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3D479B0E-9E62-49F2-BC00-D0770443E2DE}" xr6:coauthVersionLast="47" xr6:coauthVersionMax="47" xr10:uidLastSave="{00000000-0000-0000-0000-000000000000}"/>
  <bookViews>
    <workbookView xWindow="28680" yWindow="-120" windowWidth="29040" windowHeight="17520" xr2:uid="{CA4F85A6-F2B6-4A40-996B-DF3087994C2A}"/>
  </bookViews>
  <sheets>
    <sheet name="Sheet1" sheetId="1" r:id="rId1"/>
  </sheets>
  <definedNames>
    <definedName name="_xlnm._FilterDatabase" localSheetId="0" hidden="1">Sheet1!$A$4:$N$58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M28" i="1" s="1"/>
  <c r="L29" i="1"/>
  <c r="M29" i="1" s="1"/>
  <c r="L30" i="1"/>
  <c r="L31" i="1"/>
  <c r="L32" i="1"/>
  <c r="L33" i="1"/>
  <c r="L34" i="1"/>
  <c r="L35" i="1"/>
  <c r="L36" i="1"/>
  <c r="L37" i="1"/>
  <c r="L38" i="1"/>
  <c r="L39" i="1"/>
  <c r="L40" i="1"/>
  <c r="M40" i="1" s="1"/>
  <c r="L41" i="1"/>
  <c r="M41" i="1" s="1"/>
  <c r="L42" i="1"/>
  <c r="L43" i="1"/>
  <c r="L44" i="1"/>
  <c r="L45" i="1"/>
  <c r="M45" i="1" s="1"/>
  <c r="L46" i="1"/>
  <c r="L47" i="1"/>
  <c r="L48" i="1"/>
  <c r="L49" i="1"/>
  <c r="L50" i="1"/>
  <c r="L51" i="1"/>
  <c r="L52" i="1"/>
  <c r="M52" i="1" s="1"/>
  <c r="L53" i="1"/>
  <c r="M53" i="1" s="1"/>
  <c r="L54" i="1"/>
  <c r="L55" i="1"/>
  <c r="L56" i="1"/>
  <c r="L57" i="1"/>
  <c r="L58" i="1"/>
  <c r="L5" i="1"/>
  <c r="K6" i="1"/>
  <c r="M6" i="1" s="1"/>
  <c r="K7" i="1"/>
  <c r="K9" i="1"/>
  <c r="K11" i="1"/>
  <c r="K28" i="1"/>
  <c r="K29" i="1"/>
  <c r="K30" i="1"/>
  <c r="M30" i="1" s="1"/>
  <c r="K31" i="1"/>
  <c r="M31" i="1" s="1"/>
  <c r="K33" i="1"/>
  <c r="K40" i="1"/>
  <c r="K41" i="1"/>
  <c r="K45" i="1"/>
  <c r="K52" i="1"/>
  <c r="K53" i="1"/>
  <c r="K54" i="1"/>
  <c r="G6" i="1"/>
  <c r="G7" i="1"/>
  <c r="G8" i="1"/>
  <c r="K8" i="1" s="1"/>
  <c r="G9" i="1"/>
  <c r="G10" i="1"/>
  <c r="K10" i="1" s="1"/>
  <c r="G11" i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M23" i="1" s="1"/>
  <c r="G24" i="1"/>
  <c r="K24" i="1" s="1"/>
  <c r="G25" i="1"/>
  <c r="K25" i="1" s="1"/>
  <c r="G26" i="1"/>
  <c r="K26" i="1" s="1"/>
  <c r="G27" i="1"/>
  <c r="K27" i="1" s="1"/>
  <c r="G28" i="1"/>
  <c r="G29" i="1"/>
  <c r="G30" i="1"/>
  <c r="G31" i="1"/>
  <c r="G32" i="1"/>
  <c r="K32" i="1" s="1"/>
  <c r="G33" i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G41" i="1"/>
  <c r="G42" i="1"/>
  <c r="K42" i="1" s="1"/>
  <c r="M42" i="1" s="1"/>
  <c r="G43" i="1"/>
  <c r="K43" i="1" s="1"/>
  <c r="M43" i="1" s="1"/>
  <c r="G44" i="1"/>
  <c r="K44" i="1" s="1"/>
  <c r="M44" i="1" s="1"/>
  <c r="G45" i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G53" i="1"/>
  <c r="G54" i="1"/>
  <c r="G55" i="1"/>
  <c r="K55" i="1" s="1"/>
  <c r="G56" i="1"/>
  <c r="K56" i="1" s="1"/>
  <c r="G57" i="1"/>
  <c r="K57" i="1" s="1"/>
  <c r="G58" i="1"/>
  <c r="K58" i="1" s="1"/>
  <c r="G5" i="1"/>
  <c r="K5" i="1" s="1"/>
  <c r="M15" i="1" l="1"/>
  <c r="M11" i="1"/>
  <c r="M5" i="1"/>
  <c r="M16" i="1"/>
  <c r="M27" i="1"/>
  <c r="M21" i="1"/>
  <c r="M9" i="1"/>
  <c r="M51" i="1"/>
  <c r="M39" i="1"/>
  <c r="M57" i="1"/>
  <c r="M33" i="1"/>
  <c r="M32" i="1"/>
  <c r="M38" i="1"/>
  <c r="M26" i="1"/>
  <c r="M49" i="1"/>
  <c r="M25" i="1"/>
  <c r="M13" i="1"/>
  <c r="M50" i="1"/>
  <c r="M14" i="1"/>
  <c r="M37" i="1"/>
  <c r="M48" i="1"/>
  <c r="M36" i="1"/>
  <c r="M24" i="1"/>
  <c r="M12" i="1"/>
  <c r="M47" i="1"/>
  <c r="M35" i="1"/>
  <c r="M58" i="1"/>
  <c r="M46" i="1"/>
  <c r="M34" i="1"/>
  <c r="M22" i="1"/>
  <c r="M10" i="1"/>
  <c r="M56" i="1"/>
  <c r="M20" i="1"/>
  <c r="M8" i="1"/>
  <c r="M55" i="1"/>
  <c r="M19" i="1"/>
  <c r="M7" i="1"/>
  <c r="M54" i="1"/>
  <c r="M18" i="1"/>
  <c r="M17" i="1"/>
</calcChain>
</file>

<file path=xl/sharedStrings.xml><?xml version="1.0" encoding="utf-8"?>
<sst xmlns="http://schemas.openxmlformats.org/spreadsheetml/2006/main" count="72" uniqueCount="20">
  <si>
    <t>day</t>
  </si>
  <si>
    <t>mass rem %</t>
  </si>
  <si>
    <t>type</t>
  </si>
  <si>
    <t>treatment</t>
  </si>
  <si>
    <t>lignin rem %</t>
  </si>
  <si>
    <t>CN0</t>
  </si>
  <si>
    <t>L0 %</t>
  </si>
  <si>
    <t>N rem %</t>
  </si>
  <si>
    <t>intial mass of  litter g</t>
  </si>
  <si>
    <t>intial mass of  roots g</t>
  </si>
  <si>
    <t>L/C</t>
  </si>
  <si>
    <t>N0 mg/g</t>
  </si>
  <si>
    <t>C0 mg/g</t>
  </si>
  <si>
    <t>C in g</t>
  </si>
  <si>
    <t>Lignin C in g</t>
  </si>
  <si>
    <t>type (i) 1=needles, 2=lower roots, 3= higher roots</t>
  </si>
  <si>
    <t>(j) CTRL = 0, LN=1, HN=3</t>
  </si>
  <si>
    <t>needles</t>
  </si>
  <si>
    <t>lowroots</t>
  </si>
  <si>
    <t>highroots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</si>
</sst>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49DE-442B-4DA6-99C8-536CAC6DBC39}">
  <dimension ref="A1:N58"/>
  <sheetViews>
    <sheetView tabSelected="1" topLeftCell="A11" zoomScale="85" zoomScaleNormal="85" workbookViewId="0">
      <selection activeCell="I16" sqref="I16"/>
    </sheetView>
  </sheetViews>
  <sheetFormatPr defaultRowHeight="15" x14ac:dyDescent="0.25"/>
  <cols>
    <col min="1" max="1" width="47.140625" bestFit="1" customWidth="1"/>
    <col min="2" max="2" width="19.42578125" bestFit="1" customWidth="1"/>
    <col min="3" max="3" width="19.7109375" bestFit="1" customWidth="1"/>
    <col min="4" max="4" width="11.42578125" bestFit="1" customWidth="1"/>
    <col min="5" max="5" width="12" bestFit="1" customWidth="1"/>
    <col min="14" max="14" width="9.85546875" bestFit="1" customWidth="1"/>
  </cols>
  <sheetData>
    <row r="1" spans="1:14" x14ac:dyDescent="0.25">
      <c r="A1" t="s">
        <v>9</v>
      </c>
      <c r="B1">
        <v>2</v>
      </c>
      <c r="C1" t="s">
        <v>8</v>
      </c>
      <c r="D1">
        <v>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2</v>
      </c>
      <c r="B4" t="s">
        <v>3</v>
      </c>
      <c r="C4" t="s">
        <v>0</v>
      </c>
      <c r="D4" t="s">
        <v>1</v>
      </c>
      <c r="E4" t="s">
        <v>4</v>
      </c>
      <c r="F4" t="s">
        <v>7</v>
      </c>
      <c r="G4" t="s">
        <v>12</v>
      </c>
      <c r="H4" t="s">
        <v>6</v>
      </c>
      <c r="I4" t="s">
        <v>5</v>
      </c>
      <c r="J4" t="s">
        <v>11</v>
      </c>
      <c r="K4" t="s">
        <v>13</v>
      </c>
      <c r="L4" t="s">
        <v>14</v>
      </c>
      <c r="M4" t="s">
        <v>10</v>
      </c>
      <c r="N4" t="s">
        <v>2</v>
      </c>
    </row>
    <row r="5" spans="1:14" x14ac:dyDescent="0.25">
      <c r="A5">
        <v>1</v>
      </c>
      <c r="B5">
        <v>1</v>
      </c>
      <c r="C5">
        <v>0</v>
      </c>
      <c r="D5">
        <v>100</v>
      </c>
      <c r="E5">
        <v>100</v>
      </c>
      <c r="G5">
        <f>I5*J5</f>
        <v>497.31359999999995</v>
      </c>
      <c r="H5">
        <v>36.630000000000003</v>
      </c>
      <c r="I5">
        <v>68.88</v>
      </c>
      <c r="J5">
        <v>7.22</v>
      </c>
      <c r="K5">
        <f>$D$1*G5*0.001*D5*0.01</f>
        <v>2.4865679999999997</v>
      </c>
      <c r="L5">
        <f>E5*0.01*H5*0.01*$B$1*0.6</f>
        <v>0.43956000000000001</v>
      </c>
      <c r="M5">
        <f>L5/K5</f>
        <v>0.17677377011205808</v>
      </c>
      <c r="N5" t="s">
        <v>17</v>
      </c>
    </row>
    <row r="6" spans="1:14" x14ac:dyDescent="0.25">
      <c r="A6">
        <v>1</v>
      </c>
      <c r="B6">
        <v>1</v>
      </c>
      <c r="C6">
        <v>69</v>
      </c>
      <c r="D6">
        <v>84.539900000000003</v>
      </c>
      <c r="E6">
        <v>108.7004</v>
      </c>
      <c r="G6">
        <f t="shared" ref="G6:G58" si="0">I6*J6</f>
        <v>497.31359999999995</v>
      </c>
      <c r="H6">
        <v>36.630000000000003</v>
      </c>
      <c r="I6">
        <v>68.88</v>
      </c>
      <c r="J6">
        <v>7.22</v>
      </c>
      <c r="K6">
        <f t="shared" ref="K6:K58" si="1">$D$1*G6*0.001*D6*0.01</f>
        <v>2.1021421006319998</v>
      </c>
      <c r="L6">
        <f t="shared" ref="L6:L58" si="2">E6*0.01*H6*0.01*$B$1*0.6</f>
        <v>0.47780347824000008</v>
      </c>
      <c r="M6">
        <f>L6/K6</f>
        <v>0.22729361544890356</v>
      </c>
      <c r="N6" t="s">
        <v>17</v>
      </c>
    </row>
    <row r="7" spans="1:14" x14ac:dyDescent="0.25">
      <c r="A7">
        <v>1</v>
      </c>
      <c r="B7">
        <v>1</v>
      </c>
      <c r="C7">
        <v>190</v>
      </c>
      <c r="D7">
        <v>76.674199999999999</v>
      </c>
      <c r="E7">
        <v>115.6841</v>
      </c>
      <c r="G7">
        <f t="shared" si="0"/>
        <v>497.31359999999995</v>
      </c>
      <c r="H7">
        <v>36.630000000000003</v>
      </c>
      <c r="I7">
        <v>68.88</v>
      </c>
      <c r="J7">
        <v>7.22</v>
      </c>
      <c r="K7">
        <f t="shared" si="1"/>
        <v>1.9065561214559998</v>
      </c>
      <c r="L7">
        <f t="shared" si="2"/>
        <v>0.50850102996000002</v>
      </c>
      <c r="M7">
        <f t="shared" ref="M7:M58" si="3">L7/K7</f>
        <v>0.26671180787044846</v>
      </c>
      <c r="N7" t="s">
        <v>17</v>
      </c>
    </row>
    <row r="8" spans="1:14" x14ac:dyDescent="0.25">
      <c r="A8">
        <v>1</v>
      </c>
      <c r="B8">
        <v>1</v>
      </c>
      <c r="C8">
        <v>281</v>
      </c>
      <c r="D8">
        <v>75.399900000000002</v>
      </c>
      <c r="E8">
        <v>119.0437</v>
      </c>
      <c r="G8">
        <f t="shared" si="0"/>
        <v>497.31359999999995</v>
      </c>
      <c r="H8">
        <v>36.630000000000003</v>
      </c>
      <c r="I8">
        <v>68.88</v>
      </c>
      <c r="J8">
        <v>7.22</v>
      </c>
      <c r="K8">
        <f t="shared" si="1"/>
        <v>1.8748697854319998</v>
      </c>
      <c r="L8">
        <f t="shared" si="2"/>
        <v>0.52326848772000001</v>
      </c>
      <c r="M8">
        <f t="shared" si="3"/>
        <v>0.27909590937241041</v>
      </c>
      <c r="N8" t="s">
        <v>17</v>
      </c>
    </row>
    <row r="9" spans="1:14" x14ac:dyDescent="0.25">
      <c r="A9">
        <v>1</v>
      </c>
      <c r="B9">
        <v>1</v>
      </c>
      <c r="C9">
        <v>371</v>
      </c>
      <c r="D9">
        <v>73.642300000000006</v>
      </c>
      <c r="E9">
        <v>125.5851</v>
      </c>
      <c r="G9">
        <f t="shared" si="0"/>
        <v>497.31359999999995</v>
      </c>
      <c r="H9">
        <v>36.630000000000003</v>
      </c>
      <c r="I9">
        <v>68.88</v>
      </c>
      <c r="J9">
        <v>7.22</v>
      </c>
      <c r="K9">
        <f t="shared" si="1"/>
        <v>1.831165866264</v>
      </c>
      <c r="L9">
        <f t="shared" si="2"/>
        <v>0.5520218655600001</v>
      </c>
      <c r="M9">
        <f t="shared" si="3"/>
        <v>0.30145923737987307</v>
      </c>
      <c r="N9" t="s">
        <v>17</v>
      </c>
    </row>
    <row r="10" spans="1:14" x14ac:dyDescent="0.25">
      <c r="A10">
        <v>1</v>
      </c>
      <c r="B10">
        <v>1</v>
      </c>
      <c r="C10">
        <v>524</v>
      </c>
      <c r="D10">
        <v>66.424099999999996</v>
      </c>
      <c r="E10">
        <v>128.32689999999999</v>
      </c>
      <c r="G10">
        <f t="shared" si="0"/>
        <v>497.31359999999995</v>
      </c>
      <c r="H10">
        <v>36.630000000000003</v>
      </c>
      <c r="I10">
        <v>68.88</v>
      </c>
      <c r="J10">
        <v>7.22</v>
      </c>
      <c r="K10">
        <f t="shared" si="1"/>
        <v>1.6516804148879995</v>
      </c>
      <c r="L10">
        <f t="shared" si="2"/>
        <v>0.56407372164000003</v>
      </c>
      <c r="M10">
        <f t="shared" si="3"/>
        <v>0.3415150513110915</v>
      </c>
      <c r="N10" t="s">
        <v>17</v>
      </c>
    </row>
    <row r="11" spans="1:14" x14ac:dyDescent="0.25">
      <c r="A11">
        <v>1</v>
      </c>
      <c r="B11">
        <v>2</v>
      </c>
      <c r="C11">
        <v>0</v>
      </c>
      <c r="D11">
        <v>100</v>
      </c>
      <c r="E11">
        <v>100</v>
      </c>
      <c r="G11">
        <f t="shared" si="0"/>
        <v>497.31359999999995</v>
      </c>
      <c r="H11">
        <v>36.630000000000003</v>
      </c>
      <c r="I11">
        <v>68.88</v>
      </c>
      <c r="J11">
        <v>7.22</v>
      </c>
      <c r="K11">
        <f t="shared" si="1"/>
        <v>2.4865679999999997</v>
      </c>
      <c r="L11">
        <f t="shared" si="2"/>
        <v>0.43956000000000001</v>
      </c>
      <c r="M11">
        <f t="shared" si="3"/>
        <v>0.17677377011205808</v>
      </c>
      <c r="N11" t="s">
        <v>17</v>
      </c>
    </row>
    <row r="12" spans="1:14" x14ac:dyDescent="0.25">
      <c r="A12">
        <v>1</v>
      </c>
      <c r="B12">
        <v>2</v>
      </c>
      <c r="C12">
        <v>69</v>
      </c>
      <c r="D12">
        <v>86.872399999999999</v>
      </c>
      <c r="E12">
        <v>106.98739999999999</v>
      </c>
      <c r="G12">
        <f t="shared" si="0"/>
        <v>497.31359999999995</v>
      </c>
      <c r="H12">
        <v>36.630000000000003</v>
      </c>
      <c r="I12">
        <v>68.88</v>
      </c>
      <c r="J12">
        <v>7.22</v>
      </c>
      <c r="K12">
        <f t="shared" si="1"/>
        <v>2.1601412992319995</v>
      </c>
      <c r="L12">
        <f t="shared" si="2"/>
        <v>0.47027381544000002</v>
      </c>
      <c r="M12">
        <f t="shared" si="3"/>
        <v>0.21770511753430097</v>
      </c>
      <c r="N12" t="s">
        <v>17</v>
      </c>
    </row>
    <row r="13" spans="1:14" x14ac:dyDescent="0.25">
      <c r="A13">
        <v>1</v>
      </c>
      <c r="B13">
        <v>2</v>
      </c>
      <c r="C13">
        <v>190</v>
      </c>
      <c r="D13">
        <v>79.569699999999997</v>
      </c>
      <c r="E13">
        <v>117.3447</v>
      </c>
      <c r="G13">
        <f t="shared" si="0"/>
        <v>497.31359999999995</v>
      </c>
      <c r="H13">
        <v>36.630000000000003</v>
      </c>
      <c r="I13">
        <v>68.88</v>
      </c>
      <c r="J13">
        <v>7.22</v>
      </c>
      <c r="K13">
        <f t="shared" si="1"/>
        <v>1.9785546978959998</v>
      </c>
      <c r="L13">
        <f t="shared" si="2"/>
        <v>0.51580036332000012</v>
      </c>
      <c r="M13">
        <f t="shared" si="3"/>
        <v>0.26069552884663921</v>
      </c>
      <c r="N13" t="s">
        <v>17</v>
      </c>
    </row>
    <row r="14" spans="1:14" x14ac:dyDescent="0.25">
      <c r="A14">
        <v>1</v>
      </c>
      <c r="B14">
        <v>2</v>
      </c>
      <c r="C14">
        <v>281</v>
      </c>
      <c r="D14">
        <v>77.973299999999995</v>
      </c>
      <c r="E14">
        <v>120.57510000000001</v>
      </c>
      <c r="G14">
        <f t="shared" si="0"/>
        <v>497.31359999999995</v>
      </c>
      <c r="H14">
        <v>36.630000000000003</v>
      </c>
      <c r="I14">
        <v>68.88</v>
      </c>
      <c r="J14">
        <v>7.22</v>
      </c>
      <c r="K14">
        <f t="shared" si="1"/>
        <v>1.9388591263439998</v>
      </c>
      <c r="L14">
        <f t="shared" si="2"/>
        <v>0.52999990956000009</v>
      </c>
      <c r="M14">
        <f t="shared" si="3"/>
        <v>0.27335658499304788</v>
      </c>
      <c r="N14" t="s">
        <v>17</v>
      </c>
    </row>
    <row r="15" spans="1:14" x14ac:dyDescent="0.25">
      <c r="A15">
        <v>1</v>
      </c>
      <c r="B15">
        <v>2</v>
      </c>
      <c r="C15">
        <v>371</v>
      </c>
      <c r="D15">
        <v>76.296199999999999</v>
      </c>
      <c r="E15">
        <v>126.7007</v>
      </c>
      <c r="G15">
        <f t="shared" si="0"/>
        <v>497.31359999999995</v>
      </c>
      <c r="H15">
        <v>36.630000000000003</v>
      </c>
      <c r="I15">
        <v>68.88</v>
      </c>
      <c r="J15">
        <v>7.22</v>
      </c>
      <c r="K15">
        <f t="shared" si="1"/>
        <v>1.8971568944159998</v>
      </c>
      <c r="L15">
        <f t="shared" si="2"/>
        <v>0.5569255969200001</v>
      </c>
      <c r="M15">
        <f t="shared" si="3"/>
        <v>0.29355800701524903</v>
      </c>
      <c r="N15" t="s">
        <v>17</v>
      </c>
    </row>
    <row r="16" spans="1:14" x14ac:dyDescent="0.25">
      <c r="A16">
        <v>1</v>
      </c>
      <c r="B16">
        <v>2</v>
      </c>
      <c r="C16">
        <v>524</v>
      </c>
      <c r="D16">
        <v>68.756399999999999</v>
      </c>
      <c r="E16">
        <v>127.70489999999999</v>
      </c>
      <c r="G16">
        <f t="shared" si="0"/>
        <v>497.31359999999995</v>
      </c>
      <c r="H16">
        <v>36.630000000000003</v>
      </c>
      <c r="I16">
        <v>68.88</v>
      </c>
      <c r="J16">
        <v>7.22</v>
      </c>
      <c r="K16">
        <f t="shared" si="1"/>
        <v>1.7096746403519998</v>
      </c>
      <c r="L16">
        <f t="shared" si="2"/>
        <v>0.56133965844</v>
      </c>
      <c r="M16">
        <f t="shared" si="3"/>
        <v>0.32833127730339817</v>
      </c>
      <c r="N16" t="s">
        <v>17</v>
      </c>
    </row>
    <row r="17" spans="1:14" x14ac:dyDescent="0.25">
      <c r="A17">
        <v>1</v>
      </c>
      <c r="B17">
        <v>3</v>
      </c>
      <c r="C17">
        <v>0</v>
      </c>
      <c r="D17">
        <v>100</v>
      </c>
      <c r="E17">
        <v>100</v>
      </c>
      <c r="G17">
        <f t="shared" si="0"/>
        <v>497.31359999999995</v>
      </c>
      <c r="H17">
        <v>36.630000000000003</v>
      </c>
      <c r="I17">
        <v>68.88</v>
      </c>
      <c r="J17">
        <v>7.22</v>
      </c>
      <c r="K17">
        <f t="shared" si="1"/>
        <v>2.4865679999999997</v>
      </c>
      <c r="L17">
        <f t="shared" si="2"/>
        <v>0.43956000000000001</v>
      </c>
      <c r="M17">
        <f t="shared" si="3"/>
        <v>0.17677377011205808</v>
      </c>
      <c r="N17" t="s">
        <v>17</v>
      </c>
    </row>
    <row r="18" spans="1:14" x14ac:dyDescent="0.25">
      <c r="A18">
        <v>1</v>
      </c>
      <c r="B18">
        <v>3</v>
      </c>
      <c r="C18">
        <v>69</v>
      </c>
      <c r="D18">
        <v>88.400599999999997</v>
      </c>
      <c r="E18">
        <v>111.5528</v>
      </c>
      <c r="G18">
        <f t="shared" si="0"/>
        <v>497.31359999999995</v>
      </c>
      <c r="H18">
        <v>36.630000000000003</v>
      </c>
      <c r="I18">
        <v>68.88</v>
      </c>
      <c r="J18">
        <v>7.22</v>
      </c>
      <c r="K18">
        <f t="shared" si="1"/>
        <v>2.1981410314079999</v>
      </c>
      <c r="L18">
        <f t="shared" si="2"/>
        <v>0.49034148767999997</v>
      </c>
      <c r="M18">
        <f t="shared" si="3"/>
        <v>0.22307098619869539</v>
      </c>
      <c r="N18" t="s">
        <v>17</v>
      </c>
    </row>
    <row r="19" spans="1:14" x14ac:dyDescent="0.25">
      <c r="A19">
        <v>1</v>
      </c>
      <c r="B19">
        <v>3</v>
      </c>
      <c r="C19">
        <v>190</v>
      </c>
      <c r="D19">
        <v>81.822100000000006</v>
      </c>
      <c r="E19">
        <v>119.46040000000001</v>
      </c>
      <c r="G19">
        <f t="shared" si="0"/>
        <v>497.31359999999995</v>
      </c>
      <c r="H19">
        <v>36.630000000000003</v>
      </c>
      <c r="I19">
        <v>68.88</v>
      </c>
      <c r="J19">
        <v>7.22</v>
      </c>
      <c r="K19">
        <f t="shared" si="1"/>
        <v>2.034562155528</v>
      </c>
      <c r="L19">
        <f t="shared" si="2"/>
        <v>0.52510013424000002</v>
      </c>
      <c r="M19">
        <f t="shared" si="3"/>
        <v>0.25808999386589321</v>
      </c>
      <c r="N19" t="s">
        <v>17</v>
      </c>
    </row>
    <row r="20" spans="1:14" x14ac:dyDescent="0.25">
      <c r="A20">
        <v>1</v>
      </c>
      <c r="B20">
        <v>3</v>
      </c>
      <c r="C20">
        <v>281</v>
      </c>
      <c r="D20">
        <v>78.938299999999998</v>
      </c>
      <c r="E20">
        <v>121.2432</v>
      </c>
      <c r="G20">
        <f t="shared" si="0"/>
        <v>497.31359999999995</v>
      </c>
      <c r="H20">
        <v>36.630000000000003</v>
      </c>
      <c r="I20">
        <v>68.88</v>
      </c>
      <c r="J20">
        <v>7.22</v>
      </c>
      <c r="K20">
        <f t="shared" si="1"/>
        <v>1.9628545075439996</v>
      </c>
      <c r="L20">
        <f t="shared" si="2"/>
        <v>0.53293660992000003</v>
      </c>
      <c r="M20">
        <f t="shared" si="3"/>
        <v>0.27151101004772443</v>
      </c>
      <c r="N20" t="s">
        <v>17</v>
      </c>
    </row>
    <row r="21" spans="1:14" x14ac:dyDescent="0.25">
      <c r="A21">
        <v>1</v>
      </c>
      <c r="B21">
        <v>3</v>
      </c>
      <c r="C21">
        <v>371</v>
      </c>
      <c r="D21">
        <v>76.939899999999994</v>
      </c>
      <c r="E21">
        <v>125.1418</v>
      </c>
      <c r="G21">
        <f t="shared" si="0"/>
        <v>497.31359999999995</v>
      </c>
      <c r="H21">
        <v>36.630000000000003</v>
      </c>
      <c r="I21">
        <v>68.88</v>
      </c>
      <c r="J21">
        <v>7.22</v>
      </c>
      <c r="K21">
        <f t="shared" si="1"/>
        <v>1.9131629326319997</v>
      </c>
      <c r="L21">
        <f t="shared" si="2"/>
        <v>0.55007329608000011</v>
      </c>
      <c r="M21">
        <f t="shared" si="3"/>
        <v>0.2875203604970783</v>
      </c>
      <c r="N21" t="s">
        <v>17</v>
      </c>
    </row>
    <row r="22" spans="1:14" x14ac:dyDescent="0.25">
      <c r="A22">
        <v>1</v>
      </c>
      <c r="B22">
        <v>3</v>
      </c>
      <c r="C22">
        <v>524</v>
      </c>
      <c r="D22">
        <v>70.928200000000004</v>
      </c>
      <c r="E22">
        <v>130.15469999999999</v>
      </c>
      <c r="G22">
        <f t="shared" si="0"/>
        <v>497.31359999999995</v>
      </c>
      <c r="H22">
        <v>36.630000000000003</v>
      </c>
      <c r="I22">
        <v>68.88</v>
      </c>
      <c r="J22">
        <v>7.22</v>
      </c>
      <c r="K22">
        <f t="shared" si="1"/>
        <v>1.7636779241759999</v>
      </c>
      <c r="L22">
        <f t="shared" si="2"/>
        <v>0.57210799932</v>
      </c>
      <c r="M22">
        <f t="shared" si="3"/>
        <v>0.3243834894555887</v>
      </c>
      <c r="N22" t="s">
        <v>17</v>
      </c>
    </row>
    <row r="23" spans="1:14" x14ac:dyDescent="0.25">
      <c r="A23">
        <v>2</v>
      </c>
      <c r="B23">
        <v>1</v>
      </c>
      <c r="C23">
        <v>0</v>
      </c>
      <c r="D23">
        <v>100</v>
      </c>
      <c r="E23">
        <v>100</v>
      </c>
      <c r="G23">
        <f t="shared" si="0"/>
        <v>470.96640000000008</v>
      </c>
      <c r="H23">
        <v>50.41</v>
      </c>
      <c r="I23">
        <v>36.340000000000003</v>
      </c>
      <c r="J23">
        <v>12.96</v>
      </c>
      <c r="K23">
        <f t="shared" si="1"/>
        <v>2.3548320000000005</v>
      </c>
      <c r="L23">
        <f>E23*0.01*H23*0.01*$B$1*0.6</f>
        <v>0.60492000000000001</v>
      </c>
      <c r="M23">
        <f t="shared" si="3"/>
        <v>0.25688456756150752</v>
      </c>
      <c r="N23" t="s">
        <v>18</v>
      </c>
    </row>
    <row r="24" spans="1:14" x14ac:dyDescent="0.25">
      <c r="A24">
        <v>2</v>
      </c>
      <c r="B24">
        <v>1</v>
      </c>
      <c r="C24">
        <v>69</v>
      </c>
      <c r="D24">
        <v>83.024900000000002</v>
      </c>
      <c r="E24">
        <v>108.0162</v>
      </c>
      <c r="G24">
        <f t="shared" si="0"/>
        <v>470.96640000000008</v>
      </c>
      <c r="H24">
        <v>50.41</v>
      </c>
      <c r="I24">
        <v>36.340000000000003</v>
      </c>
      <c r="J24">
        <v>12.96</v>
      </c>
      <c r="K24">
        <f t="shared" si="1"/>
        <v>1.9550969131680007</v>
      </c>
      <c r="L24">
        <f t="shared" si="2"/>
        <v>0.65341159703999996</v>
      </c>
      <c r="M24">
        <f t="shared" si="3"/>
        <v>0.33420931343051663</v>
      </c>
      <c r="N24" t="s">
        <v>18</v>
      </c>
    </row>
    <row r="25" spans="1:14" x14ac:dyDescent="0.25">
      <c r="A25">
        <v>2</v>
      </c>
      <c r="B25">
        <v>1</v>
      </c>
      <c r="C25">
        <v>190</v>
      </c>
      <c r="D25">
        <v>79.104299999999995</v>
      </c>
      <c r="E25">
        <v>107.1135</v>
      </c>
      <c r="G25">
        <f t="shared" si="0"/>
        <v>470.96640000000008</v>
      </c>
      <c r="H25">
        <v>50.41</v>
      </c>
      <c r="I25">
        <v>36.340000000000003</v>
      </c>
      <c r="J25">
        <v>12.96</v>
      </c>
      <c r="K25">
        <f t="shared" si="1"/>
        <v>1.8627733697760003</v>
      </c>
      <c r="L25">
        <f t="shared" si="2"/>
        <v>0.64795098419999997</v>
      </c>
      <c r="M25">
        <f t="shared" si="3"/>
        <v>0.34784209110629305</v>
      </c>
      <c r="N25" t="s">
        <v>18</v>
      </c>
    </row>
    <row r="26" spans="1:14" x14ac:dyDescent="0.25">
      <c r="A26">
        <v>2</v>
      </c>
      <c r="B26">
        <v>1</v>
      </c>
      <c r="C26">
        <v>281</v>
      </c>
      <c r="D26">
        <v>76.384799999999998</v>
      </c>
      <c r="E26">
        <v>106.9939</v>
      </c>
      <c r="G26">
        <f t="shared" si="0"/>
        <v>470.96640000000008</v>
      </c>
      <c r="H26">
        <v>50.41</v>
      </c>
      <c r="I26">
        <v>36.340000000000003</v>
      </c>
      <c r="J26">
        <v>12.96</v>
      </c>
      <c r="K26">
        <f t="shared" si="1"/>
        <v>1.7987337135360002</v>
      </c>
      <c r="L26">
        <f t="shared" si="2"/>
        <v>0.64722749987999995</v>
      </c>
      <c r="M26">
        <f t="shared" si="3"/>
        <v>0.35982396672137884</v>
      </c>
      <c r="N26" t="s">
        <v>18</v>
      </c>
    </row>
    <row r="27" spans="1:14" x14ac:dyDescent="0.25">
      <c r="A27">
        <v>2</v>
      </c>
      <c r="B27">
        <v>1</v>
      </c>
      <c r="C27">
        <v>371</v>
      </c>
      <c r="D27">
        <v>72.540599999999998</v>
      </c>
      <c r="E27">
        <v>108.87949999999999</v>
      </c>
      <c r="G27">
        <f t="shared" si="0"/>
        <v>470.96640000000008</v>
      </c>
      <c r="H27">
        <v>50.41</v>
      </c>
      <c r="I27">
        <v>36.340000000000003</v>
      </c>
      <c r="J27">
        <v>12.96</v>
      </c>
      <c r="K27">
        <f t="shared" si="1"/>
        <v>1.7082092617920004</v>
      </c>
      <c r="L27">
        <f t="shared" si="2"/>
        <v>0.65863387139999985</v>
      </c>
      <c r="M27">
        <f t="shared" si="3"/>
        <v>0.3855697812509567</v>
      </c>
      <c r="N27" t="s">
        <v>18</v>
      </c>
    </row>
    <row r="28" spans="1:14" x14ac:dyDescent="0.25">
      <c r="A28">
        <v>2</v>
      </c>
      <c r="B28">
        <v>1</v>
      </c>
      <c r="C28">
        <v>524</v>
      </c>
      <c r="D28">
        <v>70.229900000000001</v>
      </c>
      <c r="E28">
        <v>113.9906</v>
      </c>
      <c r="G28">
        <f t="shared" si="0"/>
        <v>470.96640000000008</v>
      </c>
      <c r="H28">
        <v>50.41</v>
      </c>
      <c r="I28">
        <v>36.340000000000003</v>
      </c>
      <c r="J28">
        <v>12.96</v>
      </c>
      <c r="K28">
        <f t="shared" si="1"/>
        <v>1.6537961587680006</v>
      </c>
      <c r="L28">
        <f t="shared" si="2"/>
        <v>0.68955193751999999</v>
      </c>
      <c r="M28">
        <f t="shared" si="3"/>
        <v>0.41695098508009798</v>
      </c>
      <c r="N28" t="s">
        <v>18</v>
      </c>
    </row>
    <row r="29" spans="1:14" x14ac:dyDescent="0.25">
      <c r="A29">
        <v>2</v>
      </c>
      <c r="B29">
        <v>2</v>
      </c>
      <c r="C29">
        <v>0</v>
      </c>
      <c r="D29">
        <v>100</v>
      </c>
      <c r="E29">
        <v>100</v>
      </c>
      <c r="G29">
        <f t="shared" si="0"/>
        <v>470.96640000000008</v>
      </c>
      <c r="H29">
        <v>50.41</v>
      </c>
      <c r="I29">
        <v>36.340000000000003</v>
      </c>
      <c r="J29">
        <v>12.96</v>
      </c>
      <c r="K29">
        <f t="shared" si="1"/>
        <v>2.3548320000000005</v>
      </c>
      <c r="L29">
        <f t="shared" si="2"/>
        <v>0.60492000000000001</v>
      </c>
      <c r="M29">
        <f t="shared" si="3"/>
        <v>0.25688456756150752</v>
      </c>
      <c r="N29" t="s">
        <v>18</v>
      </c>
    </row>
    <row r="30" spans="1:14" x14ac:dyDescent="0.25">
      <c r="A30">
        <v>2</v>
      </c>
      <c r="B30">
        <v>2</v>
      </c>
      <c r="C30">
        <v>69</v>
      </c>
      <c r="D30">
        <v>83.024900000000002</v>
      </c>
      <c r="E30">
        <v>110.24460000000001</v>
      </c>
      <c r="G30">
        <f t="shared" si="0"/>
        <v>470.96640000000008</v>
      </c>
      <c r="H30">
        <v>50.41</v>
      </c>
      <c r="I30">
        <v>36.340000000000003</v>
      </c>
      <c r="J30">
        <v>12.96</v>
      </c>
      <c r="K30">
        <f t="shared" si="1"/>
        <v>1.9550969131680007</v>
      </c>
      <c r="L30">
        <f t="shared" si="2"/>
        <v>0.66689163431999998</v>
      </c>
      <c r="M30">
        <f t="shared" si="3"/>
        <v>0.34110413137494133</v>
      </c>
      <c r="N30" t="s">
        <v>18</v>
      </c>
    </row>
    <row r="31" spans="1:14" x14ac:dyDescent="0.25">
      <c r="A31">
        <v>2</v>
      </c>
      <c r="B31">
        <v>2</v>
      </c>
      <c r="C31">
        <v>190</v>
      </c>
      <c r="D31">
        <v>79.184600000000003</v>
      </c>
      <c r="E31">
        <v>117.0301</v>
      </c>
      <c r="G31">
        <f t="shared" si="0"/>
        <v>470.96640000000008</v>
      </c>
      <c r="H31">
        <v>50.41</v>
      </c>
      <c r="I31">
        <v>36.340000000000003</v>
      </c>
      <c r="J31">
        <v>12.96</v>
      </c>
      <c r="K31">
        <f t="shared" si="1"/>
        <v>1.8646642998720007</v>
      </c>
      <c r="L31">
        <f t="shared" si="2"/>
        <v>0.70793848091999989</v>
      </c>
      <c r="M31">
        <f t="shared" si="3"/>
        <v>0.37966001760670598</v>
      </c>
      <c r="N31" t="s">
        <v>18</v>
      </c>
    </row>
    <row r="32" spans="1:14" x14ac:dyDescent="0.25">
      <c r="A32">
        <v>2</v>
      </c>
      <c r="B32">
        <v>2</v>
      </c>
      <c r="C32">
        <v>281</v>
      </c>
      <c r="D32">
        <v>78.151499999999999</v>
      </c>
      <c r="E32">
        <v>110.6709</v>
      </c>
      <c r="G32">
        <f t="shared" si="0"/>
        <v>470.96640000000008</v>
      </c>
      <c r="H32">
        <v>50.41</v>
      </c>
      <c r="I32">
        <v>36.340000000000003</v>
      </c>
      <c r="J32">
        <v>12.96</v>
      </c>
      <c r="K32">
        <f t="shared" si="1"/>
        <v>1.8403365304800006</v>
      </c>
      <c r="L32">
        <f t="shared" si="2"/>
        <v>0.66947040828000004</v>
      </c>
      <c r="M32">
        <f t="shared" si="3"/>
        <v>0.36377607964201381</v>
      </c>
      <c r="N32" t="s">
        <v>18</v>
      </c>
    </row>
    <row r="33" spans="1:14" x14ac:dyDescent="0.25">
      <c r="A33">
        <v>2</v>
      </c>
      <c r="B33">
        <v>2</v>
      </c>
      <c r="C33">
        <v>371</v>
      </c>
      <c r="D33">
        <v>74.146699999999996</v>
      </c>
      <c r="E33">
        <v>110.9965</v>
      </c>
      <c r="G33">
        <f t="shared" si="0"/>
        <v>470.96640000000008</v>
      </c>
      <c r="H33">
        <v>50.41</v>
      </c>
      <c r="I33">
        <v>36.340000000000003</v>
      </c>
      <c r="J33">
        <v>12.96</v>
      </c>
      <c r="K33">
        <f t="shared" si="1"/>
        <v>1.7460302185440002</v>
      </c>
      <c r="L33">
        <f t="shared" si="2"/>
        <v>0.67144002780000001</v>
      </c>
      <c r="M33">
        <f t="shared" si="3"/>
        <v>0.38455235234124879</v>
      </c>
      <c r="N33" t="s">
        <v>18</v>
      </c>
    </row>
    <row r="34" spans="1:14" x14ac:dyDescent="0.25">
      <c r="A34">
        <v>2</v>
      </c>
      <c r="B34">
        <v>2</v>
      </c>
      <c r="C34">
        <v>524</v>
      </c>
      <c r="D34">
        <v>72.237099999999998</v>
      </c>
      <c r="E34">
        <v>115.10509999999999</v>
      </c>
      <c r="G34">
        <f t="shared" si="0"/>
        <v>470.96640000000008</v>
      </c>
      <c r="H34">
        <v>50.41</v>
      </c>
      <c r="I34">
        <v>36.340000000000003</v>
      </c>
      <c r="J34">
        <v>12.96</v>
      </c>
      <c r="K34">
        <f t="shared" si="1"/>
        <v>1.7010623466720003</v>
      </c>
      <c r="L34">
        <f t="shared" si="2"/>
        <v>0.69629377092</v>
      </c>
      <c r="M34">
        <f t="shared" si="3"/>
        <v>0.40932877756200181</v>
      </c>
      <c r="N34" t="s">
        <v>18</v>
      </c>
    </row>
    <row r="35" spans="1:14" x14ac:dyDescent="0.25">
      <c r="A35">
        <v>2</v>
      </c>
      <c r="B35">
        <v>3</v>
      </c>
      <c r="C35">
        <v>0</v>
      </c>
      <c r="D35">
        <v>100</v>
      </c>
      <c r="E35">
        <v>100</v>
      </c>
      <c r="G35">
        <f t="shared" si="0"/>
        <v>470.96640000000008</v>
      </c>
      <c r="H35">
        <v>50.41</v>
      </c>
      <c r="I35">
        <v>36.340000000000003</v>
      </c>
      <c r="J35">
        <v>12.96</v>
      </c>
      <c r="K35">
        <f t="shared" si="1"/>
        <v>2.3548320000000005</v>
      </c>
      <c r="L35">
        <f t="shared" si="2"/>
        <v>0.60492000000000001</v>
      </c>
      <c r="M35">
        <f t="shared" si="3"/>
        <v>0.25688456756150752</v>
      </c>
      <c r="N35" t="s">
        <v>18</v>
      </c>
    </row>
    <row r="36" spans="1:14" x14ac:dyDescent="0.25">
      <c r="A36">
        <v>2</v>
      </c>
      <c r="B36">
        <v>3</v>
      </c>
      <c r="C36">
        <v>69</v>
      </c>
      <c r="D36">
        <v>87.763099999999994</v>
      </c>
      <c r="E36">
        <v>117.37520000000001</v>
      </c>
      <c r="G36">
        <f t="shared" si="0"/>
        <v>470.96640000000008</v>
      </c>
      <c r="H36">
        <v>50.41</v>
      </c>
      <c r="I36">
        <v>36.340000000000003</v>
      </c>
      <c r="J36">
        <v>12.96</v>
      </c>
      <c r="K36">
        <f t="shared" si="1"/>
        <v>2.0666735629920003</v>
      </c>
      <c r="L36">
        <f t="shared" si="2"/>
        <v>0.71002605984</v>
      </c>
      <c r="M36">
        <f t="shared" si="3"/>
        <v>0.3435598502610489</v>
      </c>
      <c r="N36" t="s">
        <v>18</v>
      </c>
    </row>
    <row r="37" spans="1:14" x14ac:dyDescent="0.25">
      <c r="A37">
        <v>2</v>
      </c>
      <c r="B37">
        <v>3</v>
      </c>
      <c r="C37">
        <v>190</v>
      </c>
      <c r="D37">
        <v>83.601399999999998</v>
      </c>
      <c r="E37">
        <v>122.1551</v>
      </c>
      <c r="G37">
        <f t="shared" si="0"/>
        <v>470.96640000000008</v>
      </c>
      <c r="H37">
        <v>50.41</v>
      </c>
      <c r="I37">
        <v>36.340000000000003</v>
      </c>
      <c r="J37">
        <v>12.96</v>
      </c>
      <c r="K37">
        <f t="shared" si="1"/>
        <v>1.9686725196480004</v>
      </c>
      <c r="L37">
        <f t="shared" si="2"/>
        <v>0.73894063091999995</v>
      </c>
      <c r="M37">
        <f t="shared" si="3"/>
        <v>0.37534969556649417</v>
      </c>
      <c r="N37" t="s">
        <v>18</v>
      </c>
    </row>
    <row r="38" spans="1:14" x14ac:dyDescent="0.25">
      <c r="A38">
        <v>2</v>
      </c>
      <c r="B38">
        <v>3</v>
      </c>
      <c r="C38">
        <v>281</v>
      </c>
      <c r="D38">
        <v>81.604299999999995</v>
      </c>
      <c r="E38">
        <v>118.6927</v>
      </c>
      <c r="G38">
        <f t="shared" si="0"/>
        <v>470.96640000000008</v>
      </c>
      <c r="H38">
        <v>50.41</v>
      </c>
      <c r="I38">
        <v>36.340000000000003</v>
      </c>
      <c r="J38">
        <v>12.96</v>
      </c>
      <c r="K38">
        <f t="shared" si="1"/>
        <v>1.9216441697760005</v>
      </c>
      <c r="L38">
        <f t="shared" si="2"/>
        <v>0.71799588083999999</v>
      </c>
      <c r="M38">
        <f t="shared" si="3"/>
        <v>0.37363622887773978</v>
      </c>
      <c r="N38" t="s">
        <v>18</v>
      </c>
    </row>
    <row r="39" spans="1:14" x14ac:dyDescent="0.25">
      <c r="A39">
        <v>2</v>
      </c>
      <c r="B39">
        <v>3</v>
      </c>
      <c r="C39">
        <v>371</v>
      </c>
      <c r="D39">
        <v>79.366500000000002</v>
      </c>
      <c r="E39">
        <v>117.9049</v>
      </c>
      <c r="G39">
        <f t="shared" si="0"/>
        <v>470.96640000000008</v>
      </c>
      <c r="H39">
        <v>50.41</v>
      </c>
      <c r="I39">
        <v>36.340000000000003</v>
      </c>
      <c r="J39">
        <v>12.96</v>
      </c>
      <c r="K39">
        <f t="shared" si="1"/>
        <v>1.8689477392800005</v>
      </c>
      <c r="L39">
        <f t="shared" si="2"/>
        <v>0.71323032108000006</v>
      </c>
      <c r="M39">
        <f t="shared" si="3"/>
        <v>0.38162132952672462</v>
      </c>
      <c r="N39" t="s">
        <v>18</v>
      </c>
    </row>
    <row r="40" spans="1:14" x14ac:dyDescent="0.25">
      <c r="A40">
        <v>2</v>
      </c>
      <c r="B40">
        <v>3</v>
      </c>
      <c r="C40">
        <v>524</v>
      </c>
      <c r="D40">
        <v>73.843699999999998</v>
      </c>
      <c r="E40">
        <v>122.5699</v>
      </c>
      <c r="G40">
        <f t="shared" si="0"/>
        <v>470.96640000000008</v>
      </c>
      <c r="H40">
        <v>50.41</v>
      </c>
      <c r="I40">
        <v>36.340000000000003</v>
      </c>
      <c r="J40">
        <v>12.96</v>
      </c>
      <c r="K40">
        <f t="shared" si="1"/>
        <v>1.7388950775840004</v>
      </c>
      <c r="L40">
        <f t="shared" si="2"/>
        <v>0.74144983908000006</v>
      </c>
      <c r="M40">
        <f t="shared" si="3"/>
        <v>0.42639136117985993</v>
      </c>
      <c r="N40" t="s">
        <v>18</v>
      </c>
    </row>
    <row r="41" spans="1:14" x14ac:dyDescent="0.25">
      <c r="A41">
        <v>3</v>
      </c>
      <c r="B41">
        <v>1</v>
      </c>
      <c r="C41">
        <v>0</v>
      </c>
      <c r="D41">
        <v>100</v>
      </c>
      <c r="E41">
        <v>100</v>
      </c>
      <c r="G41">
        <f t="shared" si="0"/>
        <v>459.69059999999996</v>
      </c>
      <c r="H41">
        <v>36.28</v>
      </c>
      <c r="I41">
        <v>50.46</v>
      </c>
      <c r="J41">
        <v>9.11</v>
      </c>
      <c r="K41">
        <f t="shared" si="1"/>
        <v>2.2984529999999999</v>
      </c>
      <c r="L41">
        <f t="shared" si="2"/>
        <v>0.43536000000000002</v>
      </c>
      <c r="M41">
        <f t="shared" si="3"/>
        <v>0.18941435826619038</v>
      </c>
      <c r="N41" t="s">
        <v>19</v>
      </c>
    </row>
    <row r="42" spans="1:14" x14ac:dyDescent="0.25">
      <c r="A42">
        <v>3</v>
      </c>
      <c r="B42">
        <v>1</v>
      </c>
      <c r="C42">
        <v>69</v>
      </c>
      <c r="D42">
        <v>78.928600000000003</v>
      </c>
      <c r="E42">
        <v>111.5877</v>
      </c>
      <c r="G42">
        <f t="shared" si="0"/>
        <v>459.69059999999996</v>
      </c>
      <c r="H42">
        <v>36.28</v>
      </c>
      <c r="I42">
        <v>50.46</v>
      </c>
      <c r="J42">
        <v>9.11</v>
      </c>
      <c r="K42">
        <f t="shared" si="1"/>
        <v>1.8141367745579999</v>
      </c>
      <c r="L42">
        <f t="shared" si="2"/>
        <v>0.48580821071999991</v>
      </c>
      <c r="M42">
        <f t="shared" si="3"/>
        <v>0.26779028876605143</v>
      </c>
      <c r="N42" t="s">
        <v>19</v>
      </c>
    </row>
    <row r="43" spans="1:14" x14ac:dyDescent="0.25">
      <c r="A43">
        <v>3</v>
      </c>
      <c r="B43">
        <v>1</v>
      </c>
      <c r="C43">
        <v>190</v>
      </c>
      <c r="D43">
        <v>72.678700000000006</v>
      </c>
      <c r="E43">
        <v>116.6957</v>
      </c>
      <c r="G43">
        <f t="shared" si="0"/>
        <v>459.69059999999996</v>
      </c>
      <c r="H43">
        <v>36.28</v>
      </c>
      <c r="I43">
        <v>50.46</v>
      </c>
      <c r="J43">
        <v>9.11</v>
      </c>
      <c r="K43">
        <f t="shared" si="1"/>
        <v>1.6704857605110002</v>
      </c>
      <c r="L43">
        <f t="shared" si="2"/>
        <v>0.50804639951999997</v>
      </c>
      <c r="M43">
        <f t="shared" si="3"/>
        <v>0.30413093695847426</v>
      </c>
      <c r="N43" t="s">
        <v>19</v>
      </c>
    </row>
    <row r="44" spans="1:14" x14ac:dyDescent="0.25">
      <c r="A44">
        <v>3</v>
      </c>
      <c r="B44">
        <v>1</v>
      </c>
      <c r="C44">
        <v>281</v>
      </c>
      <c r="D44">
        <v>67.321899999999999</v>
      </c>
      <c r="E44">
        <v>124.923</v>
      </c>
      <c r="G44">
        <f t="shared" si="0"/>
        <v>459.69059999999996</v>
      </c>
      <c r="H44">
        <v>36.28</v>
      </c>
      <c r="I44">
        <v>50.46</v>
      </c>
      <c r="J44">
        <v>9.11</v>
      </c>
      <c r="K44">
        <f t="shared" si="1"/>
        <v>1.5473622302069998</v>
      </c>
      <c r="L44">
        <f t="shared" si="2"/>
        <v>0.54386477280000001</v>
      </c>
      <c r="M44">
        <f t="shared" si="3"/>
        <v>0.35147864034864285</v>
      </c>
      <c r="N44" t="s">
        <v>19</v>
      </c>
    </row>
    <row r="45" spans="1:14" x14ac:dyDescent="0.25">
      <c r="A45">
        <v>3</v>
      </c>
      <c r="B45">
        <v>1</v>
      </c>
      <c r="C45">
        <v>371</v>
      </c>
      <c r="D45">
        <v>65.917000000000002</v>
      </c>
      <c r="E45">
        <v>135.3766</v>
      </c>
      <c r="G45">
        <f t="shared" si="0"/>
        <v>459.69059999999996</v>
      </c>
      <c r="H45">
        <v>36.28</v>
      </c>
      <c r="I45">
        <v>50.46</v>
      </c>
      <c r="J45">
        <v>9.11</v>
      </c>
      <c r="K45">
        <f t="shared" si="1"/>
        <v>1.5150712640099999</v>
      </c>
      <c r="L45">
        <f t="shared" si="2"/>
        <v>0.58937556576000005</v>
      </c>
      <c r="M45">
        <f t="shared" si="3"/>
        <v>0.38900847752869133</v>
      </c>
      <c r="N45" t="s">
        <v>19</v>
      </c>
    </row>
    <row r="46" spans="1:14" x14ac:dyDescent="0.25">
      <c r="A46">
        <v>3</v>
      </c>
      <c r="B46">
        <v>1</v>
      </c>
      <c r="C46">
        <v>524</v>
      </c>
      <c r="D46">
        <v>63.554000000000002</v>
      </c>
      <c r="E46">
        <v>139.4795</v>
      </c>
      <c r="G46">
        <f t="shared" si="0"/>
        <v>459.69059999999996</v>
      </c>
      <c r="H46">
        <v>36.28</v>
      </c>
      <c r="I46">
        <v>50.46</v>
      </c>
      <c r="J46">
        <v>9.11</v>
      </c>
      <c r="K46">
        <f t="shared" si="1"/>
        <v>1.4607588196199999</v>
      </c>
      <c r="L46">
        <f t="shared" si="2"/>
        <v>0.60723795120000001</v>
      </c>
      <c r="M46">
        <f t="shared" si="3"/>
        <v>0.41570034905417597</v>
      </c>
      <c r="N46" t="s">
        <v>19</v>
      </c>
    </row>
    <row r="47" spans="1:14" x14ac:dyDescent="0.25">
      <c r="A47">
        <v>3</v>
      </c>
      <c r="B47">
        <v>2</v>
      </c>
      <c r="C47">
        <v>0</v>
      </c>
      <c r="D47">
        <v>100</v>
      </c>
      <c r="E47">
        <v>100</v>
      </c>
      <c r="G47">
        <f t="shared" si="0"/>
        <v>459.69059999999996</v>
      </c>
      <c r="H47">
        <v>36.28</v>
      </c>
      <c r="I47">
        <v>50.46</v>
      </c>
      <c r="J47">
        <v>9.11</v>
      </c>
      <c r="K47">
        <f t="shared" si="1"/>
        <v>2.2984529999999999</v>
      </c>
      <c r="L47">
        <f t="shared" si="2"/>
        <v>0.43536000000000002</v>
      </c>
      <c r="M47">
        <f t="shared" si="3"/>
        <v>0.18941435826619038</v>
      </c>
      <c r="N47" t="s">
        <v>19</v>
      </c>
    </row>
    <row r="48" spans="1:14" x14ac:dyDescent="0.25">
      <c r="A48">
        <v>3</v>
      </c>
      <c r="B48">
        <v>2</v>
      </c>
      <c r="C48">
        <v>69</v>
      </c>
      <c r="D48">
        <v>73.893500000000003</v>
      </c>
      <c r="E48">
        <v>114.25920000000001</v>
      </c>
      <c r="G48">
        <f t="shared" si="0"/>
        <v>459.69059999999996</v>
      </c>
      <c r="H48">
        <v>36.28</v>
      </c>
      <c r="I48">
        <v>50.46</v>
      </c>
      <c r="J48">
        <v>9.11</v>
      </c>
      <c r="K48">
        <f t="shared" si="1"/>
        <v>1.698407367555</v>
      </c>
      <c r="L48">
        <f t="shared" si="2"/>
        <v>0.49743885311999997</v>
      </c>
      <c r="M48">
        <f t="shared" si="3"/>
        <v>0.29288547766729545</v>
      </c>
      <c r="N48" t="s">
        <v>19</v>
      </c>
    </row>
    <row r="49" spans="1:14" x14ac:dyDescent="0.25">
      <c r="A49">
        <v>3</v>
      </c>
      <c r="B49">
        <v>2</v>
      </c>
      <c r="C49">
        <v>190</v>
      </c>
      <c r="D49">
        <v>68.472099999999998</v>
      </c>
      <c r="E49">
        <v>114.35809999999999</v>
      </c>
      <c r="G49">
        <f t="shared" si="0"/>
        <v>459.69059999999996</v>
      </c>
      <c r="H49">
        <v>36.28</v>
      </c>
      <c r="I49">
        <v>50.46</v>
      </c>
      <c r="J49">
        <v>9.11</v>
      </c>
      <c r="K49">
        <f t="shared" si="1"/>
        <v>1.5737990366129999</v>
      </c>
      <c r="L49">
        <f t="shared" si="2"/>
        <v>0.49786942415999996</v>
      </c>
      <c r="M49">
        <f t="shared" si="3"/>
        <v>0.31634879204874428</v>
      </c>
      <c r="N49" t="s">
        <v>19</v>
      </c>
    </row>
    <row r="50" spans="1:14" x14ac:dyDescent="0.25">
      <c r="A50">
        <v>3</v>
      </c>
      <c r="B50">
        <v>2</v>
      </c>
      <c r="C50">
        <v>281</v>
      </c>
      <c r="D50">
        <v>65.983599999999996</v>
      </c>
      <c r="E50">
        <v>128.15100000000001</v>
      </c>
      <c r="G50">
        <f t="shared" si="0"/>
        <v>459.69059999999996</v>
      </c>
      <c r="H50">
        <v>36.28</v>
      </c>
      <c r="I50">
        <v>50.46</v>
      </c>
      <c r="J50">
        <v>9.11</v>
      </c>
      <c r="K50">
        <f t="shared" si="1"/>
        <v>1.516602033708</v>
      </c>
      <c r="L50">
        <f t="shared" si="2"/>
        <v>0.55791819360000006</v>
      </c>
      <c r="M50">
        <f t="shared" si="3"/>
        <v>0.36787382662010804</v>
      </c>
      <c r="N50" t="s">
        <v>19</v>
      </c>
    </row>
    <row r="51" spans="1:14" x14ac:dyDescent="0.25">
      <c r="A51">
        <v>3</v>
      </c>
      <c r="B51">
        <v>2</v>
      </c>
      <c r="C51">
        <v>371</v>
      </c>
      <c r="D51">
        <v>64.132400000000004</v>
      </c>
      <c r="E51">
        <v>134.26390000000001</v>
      </c>
      <c r="G51">
        <f t="shared" si="0"/>
        <v>459.69059999999996</v>
      </c>
      <c r="H51">
        <v>36.28</v>
      </c>
      <c r="I51">
        <v>50.46</v>
      </c>
      <c r="J51">
        <v>9.11</v>
      </c>
      <c r="K51">
        <f t="shared" si="1"/>
        <v>1.474053071772</v>
      </c>
      <c r="L51">
        <f t="shared" si="2"/>
        <v>0.58453131504000011</v>
      </c>
      <c r="M51">
        <f t="shared" si="3"/>
        <v>0.39654699429330509</v>
      </c>
      <c r="N51" t="s">
        <v>19</v>
      </c>
    </row>
    <row r="52" spans="1:14" x14ac:dyDescent="0.25">
      <c r="A52">
        <v>3</v>
      </c>
      <c r="B52">
        <v>2</v>
      </c>
      <c r="C52">
        <v>524</v>
      </c>
      <c r="D52">
        <v>62.088099999999997</v>
      </c>
      <c r="E52">
        <v>140.25890000000001</v>
      </c>
      <c r="G52">
        <f t="shared" si="0"/>
        <v>459.69059999999996</v>
      </c>
      <c r="H52">
        <v>36.28</v>
      </c>
      <c r="I52">
        <v>50.46</v>
      </c>
      <c r="J52">
        <v>9.11</v>
      </c>
      <c r="K52">
        <f t="shared" si="1"/>
        <v>1.4270657970929999</v>
      </c>
      <c r="L52">
        <f t="shared" si="2"/>
        <v>0.61063114703999999</v>
      </c>
      <c r="M52">
        <f t="shared" si="3"/>
        <v>0.42789277711222873</v>
      </c>
      <c r="N52" t="s">
        <v>19</v>
      </c>
    </row>
    <row r="53" spans="1:14" x14ac:dyDescent="0.25">
      <c r="A53">
        <v>3</v>
      </c>
      <c r="B53">
        <v>3</v>
      </c>
      <c r="C53">
        <v>0</v>
      </c>
      <c r="D53">
        <v>100</v>
      </c>
      <c r="E53">
        <v>100</v>
      </c>
      <c r="G53">
        <f t="shared" si="0"/>
        <v>459.69059999999996</v>
      </c>
      <c r="H53">
        <v>36.28</v>
      </c>
      <c r="I53">
        <v>50.46</v>
      </c>
      <c r="J53">
        <v>9.11</v>
      </c>
      <c r="K53">
        <f t="shared" si="1"/>
        <v>2.2984529999999999</v>
      </c>
      <c r="L53">
        <f t="shared" si="2"/>
        <v>0.43536000000000002</v>
      </c>
      <c r="M53">
        <f t="shared" si="3"/>
        <v>0.18941435826619038</v>
      </c>
      <c r="N53" t="s">
        <v>19</v>
      </c>
    </row>
    <row r="54" spans="1:14" x14ac:dyDescent="0.25">
      <c r="A54">
        <v>3</v>
      </c>
      <c r="B54">
        <v>3</v>
      </c>
      <c r="C54">
        <v>69</v>
      </c>
      <c r="D54">
        <v>76.889099999999999</v>
      </c>
      <c r="E54">
        <v>116.5966</v>
      </c>
      <c r="G54">
        <f t="shared" si="0"/>
        <v>459.69059999999996</v>
      </c>
      <c r="H54">
        <v>36.28</v>
      </c>
      <c r="I54">
        <v>50.46</v>
      </c>
      <c r="J54">
        <v>9.11</v>
      </c>
      <c r="K54">
        <f t="shared" si="1"/>
        <v>1.7672598256229999</v>
      </c>
      <c r="L54">
        <f t="shared" si="2"/>
        <v>0.50761495775999999</v>
      </c>
      <c r="M54">
        <f t="shared" si="3"/>
        <v>0.28723278286544762</v>
      </c>
      <c r="N54" t="s">
        <v>19</v>
      </c>
    </row>
    <row r="55" spans="1:14" x14ac:dyDescent="0.25">
      <c r="A55">
        <v>3</v>
      </c>
      <c r="B55">
        <v>3</v>
      </c>
      <c r="C55">
        <v>190</v>
      </c>
      <c r="D55">
        <v>70.447999999999993</v>
      </c>
      <c r="E55">
        <v>117.6974</v>
      </c>
      <c r="G55">
        <f t="shared" si="0"/>
        <v>459.69059999999996</v>
      </c>
      <c r="H55">
        <v>36.28</v>
      </c>
      <c r="I55">
        <v>50.46</v>
      </c>
      <c r="J55">
        <v>9.11</v>
      </c>
      <c r="K55">
        <f t="shared" si="1"/>
        <v>1.61921416944</v>
      </c>
      <c r="L55">
        <f t="shared" si="2"/>
        <v>0.51240740064000001</v>
      </c>
      <c r="M55">
        <f t="shared" si="3"/>
        <v>0.31645437046614683</v>
      </c>
      <c r="N55" t="s">
        <v>19</v>
      </c>
    </row>
    <row r="56" spans="1:14" x14ac:dyDescent="0.25">
      <c r="A56">
        <v>3</v>
      </c>
      <c r="B56">
        <v>3</v>
      </c>
      <c r="C56">
        <v>281</v>
      </c>
      <c r="D56">
        <v>68.278000000000006</v>
      </c>
      <c r="E56">
        <v>130.71109999999999</v>
      </c>
      <c r="G56">
        <f t="shared" si="0"/>
        <v>459.69059999999996</v>
      </c>
      <c r="H56">
        <v>36.28</v>
      </c>
      <c r="I56">
        <v>50.46</v>
      </c>
      <c r="J56">
        <v>9.11</v>
      </c>
      <c r="K56">
        <f t="shared" si="1"/>
        <v>1.5693377393400001</v>
      </c>
      <c r="L56">
        <f t="shared" si="2"/>
        <v>0.56906384495999995</v>
      </c>
      <c r="M56">
        <f t="shared" si="3"/>
        <v>0.36261400633832025</v>
      </c>
      <c r="N56" t="s">
        <v>19</v>
      </c>
    </row>
    <row r="57" spans="1:14" x14ac:dyDescent="0.25">
      <c r="A57">
        <v>3</v>
      </c>
      <c r="B57">
        <v>3</v>
      </c>
      <c r="C57">
        <v>371</v>
      </c>
      <c r="D57">
        <v>66.426900000000003</v>
      </c>
      <c r="E57">
        <v>136.04490000000001</v>
      </c>
      <c r="G57">
        <f t="shared" si="0"/>
        <v>459.69059999999996</v>
      </c>
      <c r="H57">
        <v>36.28</v>
      </c>
      <c r="I57">
        <v>50.46</v>
      </c>
      <c r="J57">
        <v>9.11</v>
      </c>
      <c r="K57">
        <f t="shared" si="1"/>
        <v>1.526791075857</v>
      </c>
      <c r="L57">
        <f t="shared" si="2"/>
        <v>0.59228507664000019</v>
      </c>
      <c r="M57">
        <f t="shared" si="3"/>
        <v>0.38792804464588965</v>
      </c>
      <c r="N57" t="s">
        <v>19</v>
      </c>
    </row>
    <row r="58" spans="1:14" x14ac:dyDescent="0.25">
      <c r="A58">
        <v>3</v>
      </c>
      <c r="B58">
        <v>3</v>
      </c>
      <c r="C58">
        <v>524</v>
      </c>
      <c r="D58">
        <v>62.534199999999998</v>
      </c>
      <c r="E58">
        <v>141.26050000000001</v>
      </c>
      <c r="G58">
        <f t="shared" si="0"/>
        <v>459.69059999999996</v>
      </c>
      <c r="H58">
        <v>36.28</v>
      </c>
      <c r="I58">
        <v>50.46</v>
      </c>
      <c r="J58">
        <v>9.11</v>
      </c>
      <c r="K58">
        <f t="shared" si="1"/>
        <v>1.4373191959259999</v>
      </c>
      <c r="L58">
        <f t="shared" si="2"/>
        <v>0.61499171280000009</v>
      </c>
      <c r="M58">
        <f t="shared" si="3"/>
        <v>0.42787413856515616</v>
      </c>
      <c r="N5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2023-03-17T08:33:10Z</dcterms:created>
  <dcterms:modified xsi:type="dcterms:W3CDTF">2023-04-03T14:22:28Z</dcterms:modified>
</cp:coreProperties>
</file>