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rch9809\Box\Stockholm Unviersity\Notebook\postdoc_SU\Scripts\matlab\Yop\litter_decompose\two-poop-one-control-vo\data\"/>
    </mc:Choice>
  </mc:AlternateContent>
  <xr:revisionPtr revIDLastSave="0" documentId="13_ncr:1_{AC1730ED-BC8D-4C1D-9986-529A696700C8}" xr6:coauthVersionLast="47" xr6:coauthVersionMax="47" xr10:uidLastSave="{00000000-0000-0000-0000-000000000000}"/>
  <bookViews>
    <workbookView xWindow="28680" yWindow="-120" windowWidth="29040" windowHeight="17520" tabRatio="500" xr2:uid="{00000000-000D-0000-FFFF-FFFF00000000}"/>
  </bookViews>
  <sheets>
    <sheet name="tree" sheetId="2" r:id="rId1"/>
    <sheet name="Origianal_data" sheetId="4" r:id="rId2"/>
    <sheet name="data" sheetId="1" r:id="rId3"/>
    <sheet name="Sampling_Dates" sheetId="3" r:id="rId4"/>
  </sheets>
  <definedNames>
    <definedName name="_xlnm._FilterDatabase" localSheetId="2" hidden="1">data!$A$1:$R$119</definedName>
    <definedName name="_xlnm._FilterDatabase" localSheetId="1" hidden="1">Origianal_data!$A$1:$I$119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5" i="1" l="1"/>
  <c r="K55" i="1"/>
  <c r="L55" i="1"/>
  <c r="M55" i="1"/>
  <c r="N55" i="1"/>
  <c r="O55" i="1"/>
  <c r="P55" i="1"/>
  <c r="Q55" i="1"/>
  <c r="R55" i="1"/>
  <c r="J56" i="1"/>
  <c r="K56" i="1"/>
  <c r="L56" i="1"/>
  <c r="M56" i="1"/>
  <c r="N56" i="1"/>
  <c r="O56" i="1"/>
  <c r="P56" i="1"/>
  <c r="Q56" i="1"/>
  <c r="R56" i="1"/>
  <c r="J57" i="1"/>
  <c r="K57" i="1"/>
  <c r="L57" i="1"/>
  <c r="M57" i="1"/>
  <c r="N57" i="1"/>
  <c r="O57" i="1"/>
  <c r="P57" i="1"/>
  <c r="Q57" i="1"/>
  <c r="R57" i="1"/>
  <c r="J58" i="1"/>
  <c r="K58" i="1"/>
  <c r="L58" i="1"/>
  <c r="M58" i="1"/>
  <c r="N58" i="1"/>
  <c r="O58" i="1"/>
  <c r="P58" i="1"/>
  <c r="Q58" i="1"/>
  <c r="R58" i="1"/>
  <c r="J59" i="1"/>
  <c r="K59" i="1"/>
  <c r="L59" i="1"/>
  <c r="M59" i="1"/>
  <c r="N59" i="1"/>
  <c r="O59" i="1"/>
  <c r="P59" i="1"/>
  <c r="Q59" i="1"/>
  <c r="R59" i="1"/>
  <c r="J60" i="1"/>
  <c r="K60" i="1"/>
  <c r="L60" i="1"/>
  <c r="M60" i="1"/>
  <c r="N60" i="1"/>
  <c r="O60" i="1"/>
  <c r="P60" i="1"/>
  <c r="Q60" i="1"/>
  <c r="R60" i="1"/>
  <c r="J61" i="1"/>
  <c r="K61" i="1"/>
  <c r="L61" i="1"/>
  <c r="M61" i="1"/>
  <c r="N61" i="1"/>
  <c r="O61" i="1"/>
  <c r="P61" i="1"/>
  <c r="Q61" i="1"/>
  <c r="R61" i="1"/>
  <c r="J62" i="1"/>
  <c r="K62" i="1"/>
  <c r="L62" i="1"/>
  <c r="M62" i="1"/>
  <c r="N62" i="1"/>
  <c r="O62" i="1"/>
  <c r="P62" i="1"/>
  <c r="Q62" i="1"/>
  <c r="R62" i="1"/>
  <c r="J63" i="1"/>
  <c r="K63" i="1"/>
  <c r="L63" i="1"/>
  <c r="M63" i="1"/>
  <c r="N63" i="1"/>
  <c r="O63" i="1"/>
  <c r="P63" i="1"/>
  <c r="Q63" i="1"/>
  <c r="R63" i="1"/>
  <c r="J64" i="1"/>
  <c r="K64" i="1"/>
  <c r="L64" i="1"/>
  <c r="M64" i="1"/>
  <c r="N64" i="1"/>
  <c r="O64" i="1"/>
  <c r="P64" i="1"/>
  <c r="Q64" i="1"/>
  <c r="R64" i="1"/>
  <c r="J65" i="1"/>
  <c r="K65" i="1"/>
  <c r="L65" i="1"/>
  <c r="M65" i="1"/>
  <c r="N65" i="1"/>
  <c r="O65" i="1"/>
  <c r="P65" i="1"/>
  <c r="Q65" i="1"/>
  <c r="R65" i="1"/>
  <c r="J66" i="1"/>
  <c r="K66" i="1"/>
  <c r="L66" i="1"/>
  <c r="M66" i="1"/>
  <c r="N66" i="1"/>
  <c r="O66" i="1"/>
  <c r="P66" i="1"/>
  <c r="Q66" i="1"/>
  <c r="R66" i="1"/>
  <c r="J67" i="1"/>
  <c r="K67" i="1"/>
  <c r="L67" i="1"/>
  <c r="M67" i="1"/>
  <c r="N67" i="1"/>
  <c r="O67" i="1"/>
  <c r="P67" i="1"/>
  <c r="Q67" i="1"/>
  <c r="R67" i="1"/>
  <c r="J68" i="1"/>
  <c r="K68" i="1"/>
  <c r="L68" i="1"/>
  <c r="M68" i="1"/>
  <c r="N68" i="1"/>
  <c r="O68" i="1"/>
  <c r="P68" i="1"/>
  <c r="Q68" i="1"/>
  <c r="R68" i="1"/>
  <c r="J69" i="1"/>
  <c r="K69" i="1"/>
  <c r="L69" i="1"/>
  <c r="M69" i="1"/>
  <c r="N69" i="1"/>
  <c r="O69" i="1"/>
  <c r="P69" i="1"/>
  <c r="Q69" i="1"/>
  <c r="R69" i="1"/>
  <c r="J70" i="1"/>
  <c r="K70" i="1"/>
  <c r="L70" i="1"/>
  <c r="M70" i="1"/>
  <c r="N70" i="1"/>
  <c r="O70" i="1"/>
  <c r="P70" i="1"/>
  <c r="Q70" i="1"/>
  <c r="R70" i="1"/>
  <c r="J71" i="1"/>
  <c r="K71" i="1"/>
  <c r="L71" i="1"/>
  <c r="M71" i="1"/>
  <c r="N71" i="1"/>
  <c r="O71" i="1"/>
  <c r="P71" i="1"/>
  <c r="Q71" i="1"/>
  <c r="R71" i="1"/>
  <c r="J72" i="1"/>
  <c r="K72" i="1"/>
  <c r="L72" i="1"/>
  <c r="M72" i="1"/>
  <c r="N72" i="1"/>
  <c r="O72" i="1"/>
  <c r="P72" i="1"/>
  <c r="Q72" i="1"/>
  <c r="R72" i="1"/>
  <c r="J73" i="1"/>
  <c r="K73" i="1"/>
  <c r="L73" i="1"/>
  <c r="M73" i="1"/>
  <c r="N73" i="1"/>
  <c r="O73" i="1"/>
  <c r="P73" i="1"/>
  <c r="Q73" i="1"/>
  <c r="R73" i="1"/>
  <c r="J74" i="1"/>
  <c r="K74" i="1"/>
  <c r="L74" i="1"/>
  <c r="M74" i="1"/>
  <c r="N74" i="1"/>
  <c r="O74" i="1"/>
  <c r="P74" i="1"/>
  <c r="Q74" i="1"/>
  <c r="R74" i="1"/>
  <c r="J75" i="1"/>
  <c r="K75" i="1"/>
  <c r="L75" i="1"/>
  <c r="M75" i="1"/>
  <c r="N75" i="1"/>
  <c r="O75" i="1"/>
  <c r="P75" i="1"/>
  <c r="Q75" i="1"/>
  <c r="R75" i="1"/>
  <c r="J76" i="1"/>
  <c r="K76" i="1"/>
  <c r="L76" i="1"/>
  <c r="M76" i="1"/>
  <c r="N76" i="1"/>
  <c r="O76" i="1"/>
  <c r="P76" i="1"/>
  <c r="Q76" i="1"/>
  <c r="R76" i="1"/>
  <c r="J77" i="1"/>
  <c r="K77" i="1"/>
  <c r="L77" i="1"/>
  <c r="M77" i="1"/>
  <c r="N77" i="1"/>
  <c r="O77" i="1"/>
  <c r="P77" i="1"/>
  <c r="Q77" i="1"/>
  <c r="R77" i="1"/>
  <c r="J78" i="1"/>
  <c r="K78" i="1"/>
  <c r="L78" i="1"/>
  <c r="M78" i="1"/>
  <c r="N78" i="1"/>
  <c r="O78" i="1"/>
  <c r="P78" i="1"/>
  <c r="Q78" i="1"/>
  <c r="R78" i="1"/>
  <c r="J79" i="1"/>
  <c r="K79" i="1"/>
  <c r="L79" i="1"/>
  <c r="M79" i="1"/>
  <c r="N79" i="1"/>
  <c r="O79" i="1"/>
  <c r="P79" i="1"/>
  <c r="Q79" i="1"/>
  <c r="R79" i="1"/>
  <c r="J80" i="1"/>
  <c r="K80" i="1"/>
  <c r="L80" i="1"/>
  <c r="M80" i="1"/>
  <c r="N80" i="1"/>
  <c r="O80" i="1"/>
  <c r="P80" i="1"/>
  <c r="Q80" i="1"/>
  <c r="R80" i="1"/>
  <c r="J81" i="1"/>
  <c r="K81" i="1"/>
  <c r="L81" i="1"/>
  <c r="M81" i="1"/>
  <c r="N81" i="1"/>
  <c r="O81" i="1"/>
  <c r="P81" i="1"/>
  <c r="Q81" i="1"/>
  <c r="R81" i="1"/>
  <c r="J82" i="1"/>
  <c r="K82" i="1"/>
  <c r="L82" i="1"/>
  <c r="M82" i="1"/>
  <c r="N82" i="1"/>
  <c r="O82" i="1"/>
  <c r="P82" i="1"/>
  <c r="Q82" i="1"/>
  <c r="R82" i="1"/>
  <c r="J83" i="1"/>
  <c r="K83" i="1"/>
  <c r="L83" i="1"/>
  <c r="M83" i="1"/>
  <c r="N83" i="1"/>
  <c r="O83" i="1"/>
  <c r="P83" i="1"/>
  <c r="Q83" i="1"/>
  <c r="R83" i="1"/>
  <c r="J84" i="1"/>
  <c r="K84" i="1"/>
  <c r="L84" i="1"/>
  <c r="M84" i="1"/>
  <c r="N84" i="1"/>
  <c r="O84" i="1"/>
  <c r="P84" i="1"/>
  <c r="Q84" i="1"/>
  <c r="R84" i="1"/>
  <c r="J85" i="1"/>
  <c r="K85" i="1"/>
  <c r="L85" i="1"/>
  <c r="M85" i="1"/>
  <c r="N85" i="1"/>
  <c r="O85" i="1"/>
  <c r="P85" i="1"/>
  <c r="Q85" i="1"/>
  <c r="R85" i="1"/>
  <c r="J86" i="1"/>
  <c r="K86" i="1"/>
  <c r="L86" i="1"/>
  <c r="M86" i="1"/>
  <c r="N86" i="1"/>
  <c r="O86" i="1"/>
  <c r="P86" i="1"/>
  <c r="Q86" i="1"/>
  <c r="R86" i="1"/>
  <c r="J87" i="1"/>
  <c r="K87" i="1"/>
  <c r="L87" i="1"/>
  <c r="M87" i="1"/>
  <c r="N87" i="1"/>
  <c r="O87" i="1"/>
  <c r="P87" i="1"/>
  <c r="Q87" i="1"/>
  <c r="R87" i="1"/>
  <c r="J88" i="1"/>
  <c r="K88" i="1"/>
  <c r="L88" i="1"/>
  <c r="M88" i="1"/>
  <c r="N88" i="1"/>
  <c r="O88" i="1"/>
  <c r="P88" i="1"/>
  <c r="Q88" i="1"/>
  <c r="R88" i="1"/>
  <c r="J89" i="1"/>
  <c r="K89" i="1"/>
  <c r="L89" i="1"/>
  <c r="M89" i="1"/>
  <c r="N89" i="1"/>
  <c r="O89" i="1"/>
  <c r="P89" i="1"/>
  <c r="Q89" i="1"/>
  <c r="R89" i="1"/>
  <c r="J90" i="1"/>
  <c r="K90" i="1"/>
  <c r="L90" i="1"/>
  <c r="M90" i="1"/>
  <c r="N90" i="1"/>
  <c r="O90" i="1"/>
  <c r="P90" i="1"/>
  <c r="Q90" i="1"/>
  <c r="R90" i="1"/>
  <c r="J91" i="1"/>
  <c r="K91" i="1"/>
  <c r="L91" i="1"/>
  <c r="M91" i="1"/>
  <c r="N91" i="1"/>
  <c r="O91" i="1"/>
  <c r="P91" i="1"/>
  <c r="Q91" i="1"/>
  <c r="R91" i="1"/>
  <c r="J92" i="1"/>
  <c r="K92" i="1"/>
  <c r="L92" i="1"/>
  <c r="M92" i="1"/>
  <c r="N92" i="1"/>
  <c r="O92" i="1"/>
  <c r="P92" i="1"/>
  <c r="Q92" i="1"/>
  <c r="R92" i="1"/>
  <c r="J93" i="1"/>
  <c r="K93" i="1"/>
  <c r="L93" i="1"/>
  <c r="M93" i="1"/>
  <c r="N93" i="1"/>
  <c r="O93" i="1"/>
  <c r="P93" i="1"/>
  <c r="Q93" i="1"/>
  <c r="R93" i="1"/>
  <c r="J94" i="1"/>
  <c r="K94" i="1"/>
  <c r="L94" i="1"/>
  <c r="M94" i="1"/>
  <c r="N94" i="1"/>
  <c r="O94" i="1"/>
  <c r="P94" i="1"/>
  <c r="Q94" i="1"/>
  <c r="R94" i="1"/>
  <c r="J95" i="1"/>
  <c r="K95" i="1"/>
  <c r="L95" i="1"/>
  <c r="M95" i="1"/>
  <c r="N95" i="1"/>
  <c r="O95" i="1"/>
  <c r="P95" i="1"/>
  <c r="Q95" i="1"/>
  <c r="R95" i="1"/>
  <c r="J96" i="1"/>
  <c r="K96" i="1"/>
  <c r="L96" i="1"/>
  <c r="M96" i="1"/>
  <c r="N96" i="1"/>
  <c r="O96" i="1"/>
  <c r="P96" i="1"/>
  <c r="Q96" i="1"/>
  <c r="R96" i="1"/>
  <c r="J97" i="1"/>
  <c r="K97" i="1"/>
  <c r="L97" i="1"/>
  <c r="M97" i="1"/>
  <c r="N97" i="1"/>
  <c r="O97" i="1"/>
  <c r="P97" i="1"/>
  <c r="Q97" i="1"/>
  <c r="R97" i="1"/>
  <c r="J98" i="1"/>
  <c r="K98" i="1"/>
  <c r="L98" i="1"/>
  <c r="M98" i="1"/>
  <c r="N98" i="1"/>
  <c r="O98" i="1"/>
  <c r="P98" i="1"/>
  <c r="Q98" i="1"/>
  <c r="R98" i="1"/>
  <c r="J99" i="1"/>
  <c r="K99" i="1"/>
  <c r="L99" i="1"/>
  <c r="M99" i="1"/>
  <c r="N99" i="1"/>
  <c r="O99" i="1"/>
  <c r="P99" i="1"/>
  <c r="Q99" i="1"/>
  <c r="R99" i="1"/>
  <c r="J100" i="1"/>
  <c r="K100" i="1"/>
  <c r="L100" i="1"/>
  <c r="M100" i="1"/>
  <c r="N100" i="1"/>
  <c r="O100" i="1"/>
  <c r="P100" i="1"/>
  <c r="Q100" i="1"/>
  <c r="R100" i="1"/>
  <c r="J101" i="1"/>
  <c r="K101" i="1"/>
  <c r="L101" i="1"/>
  <c r="M101" i="1"/>
  <c r="N101" i="1"/>
  <c r="O101" i="1"/>
  <c r="P101" i="1"/>
  <c r="Q101" i="1"/>
  <c r="R101" i="1"/>
  <c r="J102" i="1"/>
  <c r="K102" i="1"/>
  <c r="L102" i="1"/>
  <c r="M102" i="1"/>
  <c r="N102" i="1"/>
  <c r="O102" i="1"/>
  <c r="P102" i="1"/>
  <c r="Q102" i="1"/>
  <c r="R102" i="1"/>
  <c r="J103" i="1"/>
  <c r="K103" i="1"/>
  <c r="L103" i="1"/>
  <c r="M103" i="1"/>
  <c r="N103" i="1"/>
  <c r="O103" i="1"/>
  <c r="P103" i="1"/>
  <c r="Q103" i="1"/>
  <c r="R103" i="1"/>
  <c r="J104" i="1"/>
  <c r="K104" i="1"/>
  <c r="L104" i="1"/>
  <c r="M104" i="1"/>
  <c r="N104" i="1"/>
  <c r="O104" i="1"/>
  <c r="P104" i="1"/>
  <c r="Q104" i="1"/>
  <c r="R104" i="1"/>
  <c r="J105" i="1"/>
  <c r="K105" i="1"/>
  <c r="L105" i="1"/>
  <c r="M105" i="1"/>
  <c r="N105" i="1"/>
  <c r="O105" i="1"/>
  <c r="P105" i="1"/>
  <c r="Q105" i="1"/>
  <c r="R105" i="1"/>
  <c r="J106" i="1"/>
  <c r="K106" i="1"/>
  <c r="L106" i="1"/>
  <c r="M106" i="1"/>
  <c r="N106" i="1"/>
  <c r="O106" i="1"/>
  <c r="P106" i="1"/>
  <c r="Q106" i="1"/>
  <c r="R106" i="1"/>
  <c r="J107" i="1"/>
  <c r="K107" i="1"/>
  <c r="L107" i="1"/>
  <c r="M107" i="1"/>
  <c r="N107" i="1"/>
  <c r="O107" i="1"/>
  <c r="P107" i="1"/>
  <c r="Q107" i="1"/>
  <c r="R107" i="1"/>
  <c r="J108" i="1"/>
  <c r="K108" i="1"/>
  <c r="L108" i="1"/>
  <c r="M108" i="1"/>
  <c r="N108" i="1"/>
  <c r="O108" i="1"/>
  <c r="P108" i="1"/>
  <c r="Q108" i="1"/>
  <c r="R108" i="1"/>
  <c r="J109" i="1"/>
  <c r="K109" i="1"/>
  <c r="L109" i="1"/>
  <c r="M109" i="1"/>
  <c r="N109" i="1"/>
  <c r="O109" i="1"/>
  <c r="P109" i="1"/>
  <c r="Q109" i="1"/>
  <c r="R109" i="1"/>
  <c r="J110" i="1"/>
  <c r="K110" i="1"/>
  <c r="L110" i="1"/>
  <c r="M110" i="1"/>
  <c r="N110" i="1"/>
  <c r="O110" i="1"/>
  <c r="P110" i="1"/>
  <c r="Q110" i="1"/>
  <c r="R110" i="1"/>
  <c r="J111" i="1"/>
  <c r="K111" i="1"/>
  <c r="L111" i="1"/>
  <c r="M111" i="1"/>
  <c r="N111" i="1"/>
  <c r="O111" i="1"/>
  <c r="P111" i="1"/>
  <c r="Q111" i="1"/>
  <c r="R111" i="1"/>
  <c r="J112" i="1"/>
  <c r="K112" i="1"/>
  <c r="L112" i="1"/>
  <c r="M112" i="1"/>
  <c r="N112" i="1"/>
  <c r="O112" i="1"/>
  <c r="P112" i="1"/>
  <c r="Q112" i="1"/>
  <c r="R112" i="1"/>
  <c r="J113" i="1"/>
  <c r="K113" i="1"/>
  <c r="L113" i="1"/>
  <c r="M113" i="1"/>
  <c r="N113" i="1"/>
  <c r="O113" i="1"/>
  <c r="P113" i="1"/>
  <c r="Q113" i="1"/>
  <c r="R113" i="1"/>
  <c r="J114" i="1"/>
  <c r="K114" i="1"/>
  <c r="L114" i="1"/>
  <c r="M114" i="1"/>
  <c r="N114" i="1"/>
  <c r="O114" i="1"/>
  <c r="P114" i="1"/>
  <c r="Q114" i="1"/>
  <c r="R114" i="1"/>
  <c r="J115" i="1"/>
  <c r="K115" i="1"/>
  <c r="L115" i="1"/>
  <c r="M115" i="1"/>
  <c r="N115" i="1"/>
  <c r="O115" i="1"/>
  <c r="P115" i="1"/>
  <c r="Q115" i="1"/>
  <c r="R115" i="1"/>
  <c r="J116" i="1"/>
  <c r="K116" i="1"/>
  <c r="L116" i="1"/>
  <c r="M116" i="1"/>
  <c r="N116" i="1"/>
  <c r="O116" i="1"/>
  <c r="P116" i="1"/>
  <c r="Q116" i="1"/>
  <c r="R116" i="1"/>
  <c r="J117" i="1"/>
  <c r="K117" i="1"/>
  <c r="L117" i="1"/>
  <c r="M117" i="1"/>
  <c r="N117" i="1"/>
  <c r="O117" i="1"/>
  <c r="P117" i="1"/>
  <c r="Q117" i="1"/>
  <c r="R117" i="1"/>
  <c r="J118" i="1"/>
  <c r="K118" i="1"/>
  <c r="L118" i="1"/>
  <c r="M118" i="1"/>
  <c r="N118" i="1"/>
  <c r="O118" i="1"/>
  <c r="P118" i="1"/>
  <c r="Q118" i="1"/>
  <c r="R118" i="1"/>
  <c r="J119" i="1"/>
  <c r="K119" i="1"/>
  <c r="L119" i="1"/>
  <c r="M119" i="1"/>
  <c r="N119" i="1"/>
  <c r="O119" i="1"/>
  <c r="P119" i="1"/>
  <c r="Q119" i="1"/>
  <c r="R119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2" i="1"/>
  <c r="D12" i="3" l="1"/>
  <c r="B12" i="3"/>
  <c r="D11" i="3"/>
  <c r="B11" i="3"/>
  <c r="D10" i="3"/>
  <c r="B10" i="3"/>
  <c r="D9" i="3"/>
  <c r="B9" i="3"/>
  <c r="D8" i="3"/>
  <c r="B8" i="3"/>
  <c r="D7" i="3"/>
  <c r="B7" i="3"/>
  <c r="D6" i="3"/>
  <c r="B6" i="3"/>
  <c r="D5" i="3"/>
  <c r="B5" i="3"/>
  <c r="D4" i="3"/>
  <c r="B4" i="3"/>
  <c r="D3" i="3"/>
  <c r="B3" i="3"/>
  <c r="D2" i="3"/>
  <c r="B2" i="3"/>
  <c r="K13" i="1"/>
  <c r="K3" i="1"/>
  <c r="K4" i="1"/>
  <c r="K5" i="1"/>
  <c r="K6" i="1"/>
  <c r="K7" i="1"/>
  <c r="K8" i="1"/>
  <c r="K9" i="1"/>
  <c r="K10" i="1"/>
  <c r="K11" i="1"/>
  <c r="K12" i="1"/>
  <c r="K2" i="1"/>
  <c r="J3" i="1"/>
  <c r="L3" i="1"/>
  <c r="M3" i="1"/>
  <c r="N3" i="1"/>
  <c r="O3" i="1"/>
  <c r="J4" i="1"/>
  <c r="L4" i="1"/>
  <c r="M4" i="1"/>
  <c r="N4" i="1"/>
  <c r="O4" i="1"/>
  <c r="J5" i="1"/>
  <c r="L5" i="1"/>
  <c r="M5" i="1"/>
  <c r="N5" i="1"/>
  <c r="O5" i="1"/>
  <c r="J6" i="1"/>
  <c r="L6" i="1"/>
  <c r="M6" i="1"/>
  <c r="N6" i="1"/>
  <c r="O6" i="1"/>
  <c r="J7" i="1"/>
  <c r="L7" i="1"/>
  <c r="M7" i="1"/>
  <c r="N7" i="1"/>
  <c r="O7" i="1"/>
  <c r="J8" i="1"/>
  <c r="L8" i="1"/>
  <c r="M8" i="1"/>
  <c r="N8" i="1"/>
  <c r="O8" i="1"/>
  <c r="J9" i="1"/>
  <c r="L9" i="1"/>
  <c r="M9" i="1"/>
  <c r="N9" i="1"/>
  <c r="O9" i="1"/>
  <c r="J10" i="1"/>
  <c r="L10" i="1"/>
  <c r="M10" i="1"/>
  <c r="N10" i="1"/>
  <c r="O10" i="1"/>
  <c r="J11" i="1"/>
  <c r="L11" i="1"/>
  <c r="M11" i="1"/>
  <c r="N11" i="1"/>
  <c r="O11" i="1"/>
  <c r="J12" i="1"/>
  <c r="L12" i="1"/>
  <c r="M12" i="1"/>
  <c r="N12" i="1"/>
  <c r="O12" i="1"/>
  <c r="J13" i="1"/>
  <c r="L13" i="1"/>
  <c r="M13" i="1"/>
  <c r="N13" i="1"/>
  <c r="O13" i="1"/>
  <c r="J14" i="1"/>
  <c r="K14" i="1"/>
  <c r="L14" i="1"/>
  <c r="M14" i="1"/>
  <c r="N14" i="1"/>
  <c r="O14" i="1"/>
  <c r="J15" i="1"/>
  <c r="K15" i="1"/>
  <c r="L15" i="1"/>
  <c r="M15" i="1"/>
  <c r="N15" i="1"/>
  <c r="O15" i="1"/>
  <c r="J16" i="1"/>
  <c r="K16" i="1"/>
  <c r="L16" i="1"/>
  <c r="M16" i="1"/>
  <c r="N16" i="1"/>
  <c r="O16" i="1"/>
  <c r="J17" i="1"/>
  <c r="K17" i="1"/>
  <c r="L17" i="1"/>
  <c r="M17" i="1"/>
  <c r="N17" i="1"/>
  <c r="O17" i="1"/>
  <c r="J18" i="1"/>
  <c r="K18" i="1"/>
  <c r="L18" i="1"/>
  <c r="M18" i="1"/>
  <c r="N18" i="1"/>
  <c r="O18" i="1"/>
  <c r="J19" i="1"/>
  <c r="K19" i="1"/>
  <c r="L19" i="1"/>
  <c r="M19" i="1"/>
  <c r="N19" i="1"/>
  <c r="O19" i="1"/>
  <c r="J20" i="1"/>
  <c r="K20" i="1"/>
  <c r="L20" i="1"/>
  <c r="M20" i="1"/>
  <c r="N20" i="1"/>
  <c r="O20" i="1"/>
  <c r="J21" i="1"/>
  <c r="K21" i="1"/>
  <c r="L21" i="1"/>
  <c r="M21" i="1"/>
  <c r="N21" i="1"/>
  <c r="O21" i="1"/>
  <c r="J22" i="1"/>
  <c r="K22" i="1"/>
  <c r="L22" i="1"/>
  <c r="M22" i="1"/>
  <c r="N22" i="1"/>
  <c r="O22" i="1"/>
  <c r="J23" i="1"/>
  <c r="K23" i="1"/>
  <c r="L23" i="1"/>
  <c r="M23" i="1"/>
  <c r="N23" i="1"/>
  <c r="O23" i="1"/>
  <c r="J24" i="1"/>
  <c r="K24" i="1"/>
  <c r="L24" i="1"/>
  <c r="M24" i="1"/>
  <c r="N24" i="1"/>
  <c r="O24" i="1"/>
  <c r="J25" i="1"/>
  <c r="K25" i="1"/>
  <c r="L25" i="1"/>
  <c r="M25" i="1"/>
  <c r="N25" i="1"/>
  <c r="O25" i="1"/>
  <c r="J26" i="1"/>
  <c r="K26" i="1"/>
  <c r="L26" i="1"/>
  <c r="M26" i="1"/>
  <c r="N26" i="1"/>
  <c r="O26" i="1"/>
  <c r="J27" i="1"/>
  <c r="K27" i="1"/>
  <c r="L27" i="1"/>
  <c r="M27" i="1"/>
  <c r="N27" i="1"/>
  <c r="O27" i="1"/>
  <c r="J28" i="1"/>
  <c r="K28" i="1"/>
  <c r="L28" i="1"/>
  <c r="M28" i="1"/>
  <c r="N28" i="1"/>
  <c r="O28" i="1"/>
  <c r="J29" i="1"/>
  <c r="K29" i="1"/>
  <c r="L29" i="1"/>
  <c r="M29" i="1"/>
  <c r="N29" i="1"/>
  <c r="O29" i="1"/>
  <c r="J30" i="1"/>
  <c r="K30" i="1"/>
  <c r="L30" i="1"/>
  <c r="M30" i="1"/>
  <c r="N30" i="1"/>
  <c r="O30" i="1"/>
  <c r="J31" i="1"/>
  <c r="K31" i="1"/>
  <c r="L31" i="1"/>
  <c r="M31" i="1"/>
  <c r="N31" i="1"/>
  <c r="O31" i="1"/>
  <c r="J32" i="1"/>
  <c r="K32" i="1"/>
  <c r="L32" i="1"/>
  <c r="M32" i="1"/>
  <c r="N32" i="1"/>
  <c r="O32" i="1"/>
  <c r="J33" i="1"/>
  <c r="K33" i="1"/>
  <c r="L33" i="1"/>
  <c r="M33" i="1"/>
  <c r="N33" i="1"/>
  <c r="O33" i="1"/>
  <c r="J34" i="1"/>
  <c r="K34" i="1"/>
  <c r="L34" i="1"/>
  <c r="M34" i="1"/>
  <c r="N34" i="1"/>
  <c r="O34" i="1"/>
  <c r="J35" i="1"/>
  <c r="K35" i="1"/>
  <c r="L35" i="1"/>
  <c r="M35" i="1"/>
  <c r="N35" i="1"/>
  <c r="O35" i="1"/>
  <c r="J36" i="1"/>
  <c r="K36" i="1"/>
  <c r="L36" i="1"/>
  <c r="M36" i="1"/>
  <c r="N36" i="1"/>
  <c r="O36" i="1"/>
  <c r="J37" i="1"/>
  <c r="K37" i="1"/>
  <c r="L37" i="1"/>
  <c r="M37" i="1"/>
  <c r="N37" i="1"/>
  <c r="O37" i="1"/>
  <c r="J38" i="1"/>
  <c r="K38" i="1"/>
  <c r="L38" i="1"/>
  <c r="M38" i="1"/>
  <c r="N38" i="1"/>
  <c r="O38" i="1"/>
  <c r="J39" i="1"/>
  <c r="K39" i="1"/>
  <c r="L39" i="1"/>
  <c r="M39" i="1"/>
  <c r="N39" i="1"/>
  <c r="O39" i="1"/>
  <c r="J40" i="1"/>
  <c r="K40" i="1"/>
  <c r="L40" i="1"/>
  <c r="M40" i="1"/>
  <c r="N40" i="1"/>
  <c r="O40" i="1"/>
  <c r="J41" i="1"/>
  <c r="K41" i="1"/>
  <c r="L41" i="1"/>
  <c r="M41" i="1"/>
  <c r="N41" i="1"/>
  <c r="O41" i="1"/>
  <c r="J42" i="1"/>
  <c r="K42" i="1"/>
  <c r="L42" i="1"/>
  <c r="M42" i="1"/>
  <c r="N42" i="1"/>
  <c r="O42" i="1"/>
  <c r="J43" i="1"/>
  <c r="K43" i="1"/>
  <c r="L43" i="1"/>
  <c r="M43" i="1"/>
  <c r="N43" i="1"/>
  <c r="O43" i="1"/>
  <c r="J44" i="1"/>
  <c r="K44" i="1"/>
  <c r="L44" i="1"/>
  <c r="M44" i="1"/>
  <c r="N44" i="1"/>
  <c r="O44" i="1"/>
  <c r="J45" i="1"/>
  <c r="K45" i="1"/>
  <c r="L45" i="1"/>
  <c r="M45" i="1"/>
  <c r="N45" i="1"/>
  <c r="O45" i="1"/>
  <c r="J46" i="1"/>
  <c r="K46" i="1"/>
  <c r="L46" i="1"/>
  <c r="M46" i="1"/>
  <c r="N46" i="1"/>
  <c r="O46" i="1"/>
  <c r="J47" i="1"/>
  <c r="K47" i="1"/>
  <c r="L47" i="1"/>
  <c r="M47" i="1"/>
  <c r="N47" i="1"/>
  <c r="O47" i="1"/>
  <c r="J48" i="1"/>
  <c r="K48" i="1"/>
  <c r="L48" i="1"/>
  <c r="M48" i="1"/>
  <c r="N48" i="1"/>
  <c r="O48" i="1"/>
  <c r="J49" i="1"/>
  <c r="K49" i="1"/>
  <c r="L49" i="1"/>
  <c r="M49" i="1"/>
  <c r="N49" i="1"/>
  <c r="O49" i="1"/>
  <c r="J50" i="1"/>
  <c r="K50" i="1"/>
  <c r="L50" i="1"/>
  <c r="M50" i="1"/>
  <c r="N50" i="1"/>
  <c r="O50" i="1"/>
  <c r="J51" i="1"/>
  <c r="K51" i="1"/>
  <c r="L51" i="1"/>
  <c r="M51" i="1"/>
  <c r="N51" i="1"/>
  <c r="O51" i="1"/>
  <c r="J52" i="1"/>
  <c r="K52" i="1"/>
  <c r="L52" i="1"/>
  <c r="M52" i="1"/>
  <c r="N52" i="1"/>
  <c r="O52" i="1"/>
  <c r="J53" i="1"/>
  <c r="K53" i="1"/>
  <c r="L53" i="1"/>
  <c r="M53" i="1"/>
  <c r="N53" i="1"/>
  <c r="O53" i="1"/>
  <c r="J54" i="1"/>
  <c r="K54" i="1"/>
  <c r="L54" i="1"/>
  <c r="M54" i="1"/>
  <c r="N54" i="1"/>
  <c r="O54" i="1"/>
  <c r="L2" i="1"/>
  <c r="M2" i="1"/>
  <c r="N2" i="1"/>
  <c r="O2" i="1"/>
  <c r="J2" i="1"/>
</calcChain>
</file>

<file path=xl/sharedStrings.xml><?xml version="1.0" encoding="utf-8"?>
<sst xmlns="http://schemas.openxmlformats.org/spreadsheetml/2006/main" count="276" uniqueCount="84">
  <si>
    <t>Cs</t>
  </si>
  <si>
    <t>Sw</t>
  </si>
  <si>
    <t>De</t>
  </si>
  <si>
    <t>Dt</t>
  </si>
  <si>
    <t>Pt</t>
  </si>
  <si>
    <t>Ej</t>
  </si>
  <si>
    <t>Pl</t>
  </si>
  <si>
    <t>Mj</t>
  </si>
  <si>
    <t>Mc</t>
  </si>
  <si>
    <t>Dr</t>
  </si>
  <si>
    <t>Cj</t>
  </si>
  <si>
    <t>Ah</t>
  </si>
  <si>
    <t>MassLoss%</t>
    <phoneticPr fontId="2"/>
  </si>
  <si>
    <t>Mass g</t>
    <phoneticPr fontId="2"/>
  </si>
  <si>
    <t>AUR%</t>
    <phoneticPr fontId="2"/>
  </si>
  <si>
    <t>EXTR%</t>
    <phoneticPr fontId="2"/>
  </si>
  <si>
    <t>TCH%</t>
    <phoneticPr fontId="2"/>
  </si>
  <si>
    <t>C%</t>
    <phoneticPr fontId="2"/>
  </si>
  <si>
    <t>N%</t>
    <phoneticPr fontId="2"/>
  </si>
  <si>
    <t>R2</t>
  </si>
  <si>
    <t>Miscanthus condensatus</t>
  </si>
  <si>
    <t>Tree</t>
    <phoneticPr fontId="1"/>
  </si>
  <si>
    <t>Collection</t>
    <phoneticPr fontId="1"/>
  </si>
  <si>
    <t>t</t>
  </si>
  <si>
    <t>CN</t>
  </si>
  <si>
    <t>gL/gN</t>
  </si>
  <si>
    <t>mgL/gLitter</t>
  </si>
  <si>
    <t>Subtropical to temperate</t>
  </si>
  <si>
    <t>Subtropical</t>
  </si>
  <si>
    <t>Introduced from Taiwan</t>
  </si>
  <si>
    <t>Hamamelidaceae</t>
  </si>
  <si>
    <t>Tree</t>
  </si>
  <si>
    <t>Broad-leaved</t>
  </si>
  <si>
    <t>Evergreen</t>
  </si>
  <si>
    <t>Closed</t>
  </si>
  <si>
    <t>Elaeocarpaceae</t>
  </si>
  <si>
    <t>Theaceae</t>
  </si>
  <si>
    <t>Tropical to subtropical</t>
  </si>
  <si>
    <t>Persea thunbergii</t>
  </si>
  <si>
    <t>Lauraceae</t>
  </si>
  <si>
    <t>Pinus luchuensis</t>
  </si>
  <si>
    <t>Pinaceae</t>
  </si>
  <si>
    <t>Coniferous</t>
  </si>
  <si>
    <t>Open</t>
  </si>
  <si>
    <t>Alnus formosana</t>
  </si>
  <si>
    <t>Betulaceae</t>
  </si>
  <si>
    <t>Deciduous</t>
  </si>
  <si>
    <t>Species</t>
  </si>
  <si>
    <t>Family</t>
  </si>
  <si>
    <t>Growth form</t>
  </si>
  <si>
    <t>Leaf type</t>
  </si>
  <si>
    <t>Evergreen/deciduous</t>
  </si>
  <si>
    <t>Light requirement</t>
  </si>
  <si>
    <t>Distribution</t>
  </si>
  <si>
    <t>Euphorbiaceae</t>
  </si>
  <si>
    <t>Dendropanax trifidus</t>
  </si>
  <si>
    <t>Araliaceae</t>
  </si>
  <si>
    <t>Poaceae</t>
  </si>
  <si>
    <t>Dwarf bamboo</t>
  </si>
  <si>
    <t>Monocot</t>
  </si>
  <si>
    <t>Semi-evergreen</t>
  </si>
  <si>
    <t>Daphniphyllaceae</t>
  </si>
  <si>
    <r>
      <t>Castanopsis sieboldii</t>
    </r>
    <r>
      <rPr>
        <sz val="7"/>
        <color rgb="FF000000"/>
        <rFont val="Open Sans"/>
        <family val="2"/>
      </rPr>
      <t>a</t>
    </r>
  </si>
  <si>
    <t>Fagaceae</t>
  </si>
  <si>
    <t>AUR (mg/g)</t>
  </si>
  <si>
    <t>TCH (mg/g)</t>
  </si>
  <si>
    <t>EXTR (mg/g)</t>
  </si>
  <si>
    <t>Total C (mg/g)</t>
  </si>
  <si>
    <t>Total N (mg/g)</t>
  </si>
  <si>
    <t>LCI</t>
  </si>
  <si>
    <t>AUR/N ratio</t>
  </si>
  <si>
    <t>Mallotus japonicus</t>
  </si>
  <si>
    <t>Camellia japonica</t>
  </si>
  <si>
    <t>Daphniphyllum teijismannii</t>
  </si>
  <si>
    <t>Distylium racemosum</t>
  </si>
  <si>
    <t>Elaeocarpus japonicus</t>
  </si>
  <si>
    <t>Schima wallichii</t>
  </si>
  <si>
    <t>k year-1</t>
  </si>
  <si>
    <t>MAP</t>
  </si>
  <si>
    <t>MAT</t>
  </si>
  <si>
    <t>Climate tundra=1 boreal=2 cool temperate=3 warm temperate=4 tropical=5</t>
  </si>
  <si>
    <t>Code</t>
  </si>
  <si>
    <t>functional type; bamboo=1, deciduous=2, evergreen=3</t>
  </si>
  <si>
    <t>Litter type grass=1 leaf=2 needle=3 roots=4 wood=5 lichen=6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</si>
</sst>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sz val="6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1"/>
      <color rgb="FF006100"/>
      <name val="Calibri"/>
      <family val="2"/>
      <scheme val="minor"/>
    </font>
    <font>
      <sz val="7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5" fillId="2" borderId="0" xfId="533"/>
    <xf numFmtId="0" fontId="0" fillId="0" borderId="0" xfId="0" applyAlignment="1">
      <alignment wrapText="1"/>
    </xf>
  </cellXfs>
  <cellStyles count="5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Good" xfId="53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data!$B$2:$B$12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data!$K$2:$K$12</c:f>
              <c:numCache>
                <c:formatCode>General</c:formatCode>
                <c:ptCount val="11"/>
                <c:pt idx="0">
                  <c:v>1</c:v>
                </c:pt>
                <c:pt idx="1">
                  <c:v>0.98103186391700259</c:v>
                </c:pt>
                <c:pt idx="2">
                  <c:v>0.7906018589678816</c:v>
                </c:pt>
                <c:pt idx="3">
                  <c:v>0.68269070117980124</c:v>
                </c:pt>
                <c:pt idx="4">
                  <c:v>0.62860658926806479</c:v>
                </c:pt>
                <c:pt idx="5">
                  <c:v>0.54892640091297462</c:v>
                </c:pt>
                <c:pt idx="6">
                  <c:v>0.42370556962269668</c:v>
                </c:pt>
                <c:pt idx="7">
                  <c:v>0.42106686036009866</c:v>
                </c:pt>
                <c:pt idx="8">
                  <c:v>0.37597539472121516</c:v>
                </c:pt>
                <c:pt idx="9">
                  <c:v>0.22111396379880288</c:v>
                </c:pt>
                <c:pt idx="10">
                  <c:v>0.18332516634524421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9E-4D7A-A13E-FBB96AF0D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566959"/>
        <c:axId val="2083094575"/>
      </c:scatterChart>
      <c:valAx>
        <c:axId val="150566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094575"/>
        <c:crosses val="autoZero"/>
        <c:crossBetween val="midCat"/>
      </c:valAx>
      <c:valAx>
        <c:axId val="208309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66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439271</xdr:colOff>
      <xdr:row>1</xdr:row>
      <xdr:rowOff>0</xdr:rowOff>
    </xdr:from>
    <xdr:to>
      <xdr:col>23</xdr:col>
      <xdr:colOff>125507</xdr:colOff>
      <xdr:row>2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D8AD55-1DAB-4A4B-A40C-8EC2A8DADB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3"/>
  <sheetViews>
    <sheetView tabSelected="1" zoomScale="85" zoomScaleNormal="85" workbookViewId="0">
      <selection activeCell="F23" sqref="F23"/>
    </sheetView>
  </sheetViews>
  <sheetFormatPr defaultColWidth="12.75" defaultRowHeight="15.75"/>
  <cols>
    <col min="1" max="1" width="5.125" bestFit="1" customWidth="1"/>
    <col min="2" max="2" width="24.25" bestFit="1" customWidth="1"/>
    <col min="3" max="3" width="15.875" bestFit="1" customWidth="1"/>
    <col min="4" max="4" width="13.5" bestFit="1" customWidth="1"/>
    <col min="5" max="5" width="12" bestFit="1" customWidth="1"/>
    <col min="6" max="6" width="18.75" bestFit="1" customWidth="1"/>
    <col min="7" max="7" width="16.125" bestFit="1" customWidth="1"/>
    <col min="8" max="8" width="22.375" bestFit="1" customWidth="1"/>
    <col min="9" max="9" width="10.75" bestFit="1" customWidth="1"/>
    <col min="10" max="10" width="10.375" bestFit="1" customWidth="1"/>
    <col min="11" max="11" width="11.25" bestFit="1" customWidth="1"/>
    <col min="12" max="12" width="12.75" bestFit="1" customWidth="1"/>
    <col min="13" max="13" width="13.125" bestFit="1" customWidth="1"/>
    <col min="14" max="14" width="6.125" bestFit="1" customWidth="1"/>
    <col min="15" max="15" width="11.125" bestFit="1" customWidth="1"/>
    <col min="16" max="16" width="7.625" bestFit="1" customWidth="1"/>
    <col min="17" max="17" width="6.125" bestFit="1" customWidth="1"/>
    <col min="18" max="19" width="5.125" bestFit="1" customWidth="1"/>
    <col min="20" max="20" width="15.625" bestFit="1" customWidth="1"/>
  </cols>
  <sheetData>
    <row r="1" spans="1:22" ht="110.25">
      <c r="A1" t="s">
        <v>81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77</v>
      </c>
      <c r="Q1" t="s">
        <v>19</v>
      </c>
      <c r="R1" t="s">
        <v>79</v>
      </c>
      <c r="S1" t="s">
        <v>78</v>
      </c>
      <c r="T1" s="3" t="s">
        <v>80</v>
      </c>
      <c r="U1" s="3" t="s">
        <v>82</v>
      </c>
      <c r="V1" s="3" t="s">
        <v>83</v>
      </c>
    </row>
    <row r="2" spans="1:22">
      <c r="A2" t="s">
        <v>11</v>
      </c>
      <c r="B2" t="s">
        <v>44</v>
      </c>
      <c r="C2" t="s">
        <v>45</v>
      </c>
      <c r="D2" t="s">
        <v>31</v>
      </c>
      <c r="E2" t="s">
        <v>32</v>
      </c>
      <c r="F2" t="s">
        <v>46</v>
      </c>
      <c r="G2" t="s">
        <v>43</v>
      </c>
      <c r="H2" t="s">
        <v>29</v>
      </c>
      <c r="I2">
        <v>451</v>
      </c>
      <c r="J2">
        <v>233</v>
      </c>
      <c r="K2">
        <v>81</v>
      </c>
      <c r="L2">
        <v>492</v>
      </c>
      <c r="M2">
        <v>24.4</v>
      </c>
      <c r="N2">
        <v>0.34100000000000003</v>
      </c>
      <c r="O2">
        <v>18.5</v>
      </c>
      <c r="P2">
        <v>0.43</v>
      </c>
      <c r="Q2">
        <v>0.78400000000000003</v>
      </c>
      <c r="R2">
        <v>20.7</v>
      </c>
      <c r="S2">
        <v>2487</v>
      </c>
      <c r="T2">
        <v>4</v>
      </c>
      <c r="U2">
        <v>2</v>
      </c>
      <c r="V2">
        <v>2</v>
      </c>
    </row>
    <row r="3" spans="1:22">
      <c r="A3" t="s">
        <v>10</v>
      </c>
      <c r="B3" t="s">
        <v>72</v>
      </c>
      <c r="C3" t="s">
        <v>36</v>
      </c>
      <c r="D3" t="s">
        <v>31</v>
      </c>
      <c r="E3" t="s">
        <v>32</v>
      </c>
      <c r="F3" t="s">
        <v>33</v>
      </c>
      <c r="G3" t="s">
        <v>34</v>
      </c>
      <c r="H3" t="s">
        <v>27</v>
      </c>
      <c r="I3">
        <v>250</v>
      </c>
      <c r="J3">
        <v>402</v>
      </c>
      <c r="K3">
        <v>62</v>
      </c>
      <c r="L3">
        <v>419</v>
      </c>
      <c r="M3">
        <v>6.8</v>
      </c>
      <c r="N3">
        <v>0.61699999999999999</v>
      </c>
      <c r="O3">
        <v>36.5</v>
      </c>
      <c r="P3">
        <v>0.37</v>
      </c>
      <c r="Q3">
        <v>0.90800000000000003</v>
      </c>
      <c r="R3">
        <v>20.7</v>
      </c>
      <c r="S3">
        <v>2487</v>
      </c>
      <c r="T3">
        <v>4</v>
      </c>
      <c r="U3">
        <v>3</v>
      </c>
      <c r="V3">
        <v>2</v>
      </c>
    </row>
    <row r="4" spans="1:22">
      <c r="A4" t="s">
        <v>0</v>
      </c>
      <c r="B4" t="s">
        <v>62</v>
      </c>
      <c r="C4" t="s">
        <v>63</v>
      </c>
      <c r="D4" t="s">
        <v>31</v>
      </c>
      <c r="E4" t="s">
        <v>32</v>
      </c>
      <c r="F4" t="s">
        <v>33</v>
      </c>
      <c r="G4" t="s">
        <v>34</v>
      </c>
      <c r="H4" t="s">
        <v>27</v>
      </c>
      <c r="I4">
        <v>268</v>
      </c>
      <c r="J4">
        <v>364</v>
      </c>
      <c r="K4">
        <v>80</v>
      </c>
      <c r="L4">
        <v>467</v>
      </c>
      <c r="M4">
        <v>9.8000000000000007</v>
      </c>
      <c r="N4">
        <v>0.57599999999999996</v>
      </c>
      <c r="O4">
        <v>27.2</v>
      </c>
      <c r="P4">
        <v>0.86</v>
      </c>
      <c r="Q4">
        <v>0.97899999999999998</v>
      </c>
      <c r="R4">
        <v>20.7</v>
      </c>
      <c r="S4">
        <v>2487</v>
      </c>
      <c r="T4">
        <v>4</v>
      </c>
      <c r="U4">
        <v>3</v>
      </c>
      <c r="V4">
        <v>2</v>
      </c>
    </row>
    <row r="5" spans="1:22">
      <c r="A5" t="s">
        <v>2</v>
      </c>
      <c r="B5" t="s">
        <v>73</v>
      </c>
      <c r="C5" t="s">
        <v>61</v>
      </c>
      <c r="D5" t="s">
        <v>31</v>
      </c>
      <c r="E5" t="s">
        <v>32</v>
      </c>
      <c r="F5" t="s">
        <v>33</v>
      </c>
      <c r="G5" t="s">
        <v>34</v>
      </c>
      <c r="H5" t="s">
        <v>27</v>
      </c>
      <c r="I5">
        <v>263</v>
      </c>
      <c r="J5">
        <v>407</v>
      </c>
      <c r="K5">
        <v>106</v>
      </c>
      <c r="L5">
        <v>458</v>
      </c>
      <c r="M5">
        <v>8.5</v>
      </c>
      <c r="N5">
        <v>0.60699999999999998</v>
      </c>
      <c r="O5">
        <v>30.9</v>
      </c>
      <c r="P5">
        <v>1.1599999999999999</v>
      </c>
      <c r="Q5">
        <v>0.95499999999999996</v>
      </c>
      <c r="R5">
        <v>20.7</v>
      </c>
      <c r="S5">
        <v>2487</v>
      </c>
      <c r="T5">
        <v>4</v>
      </c>
      <c r="U5">
        <v>3</v>
      </c>
      <c r="V5">
        <v>2</v>
      </c>
    </row>
    <row r="6" spans="1:22">
      <c r="A6" t="s">
        <v>9</v>
      </c>
      <c r="B6" t="s">
        <v>55</v>
      </c>
      <c r="C6" t="s">
        <v>56</v>
      </c>
      <c r="D6" t="s">
        <v>31</v>
      </c>
      <c r="E6" t="s">
        <v>32</v>
      </c>
      <c r="F6" t="s">
        <v>33</v>
      </c>
      <c r="G6" t="s">
        <v>34</v>
      </c>
      <c r="H6" t="s">
        <v>27</v>
      </c>
      <c r="I6">
        <v>210</v>
      </c>
      <c r="J6">
        <v>416</v>
      </c>
      <c r="K6">
        <v>67</v>
      </c>
      <c r="L6">
        <v>438</v>
      </c>
      <c r="M6">
        <v>8.6</v>
      </c>
      <c r="N6">
        <v>0.66400000000000003</v>
      </c>
      <c r="O6">
        <v>24.5</v>
      </c>
      <c r="P6">
        <v>1.6</v>
      </c>
      <c r="Q6">
        <v>0.95399999999999996</v>
      </c>
      <c r="R6">
        <v>20.7</v>
      </c>
      <c r="S6">
        <v>2487</v>
      </c>
      <c r="T6">
        <v>4</v>
      </c>
      <c r="U6">
        <v>3</v>
      </c>
      <c r="V6">
        <v>2</v>
      </c>
    </row>
    <row r="7" spans="1:22">
      <c r="A7" t="s">
        <v>3</v>
      </c>
      <c r="B7" t="s">
        <v>74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27</v>
      </c>
      <c r="I7">
        <v>285</v>
      </c>
      <c r="J7">
        <v>355</v>
      </c>
      <c r="K7">
        <v>76</v>
      </c>
      <c r="L7">
        <v>432</v>
      </c>
      <c r="M7">
        <v>6.9</v>
      </c>
      <c r="N7">
        <v>0.55400000000000005</v>
      </c>
      <c r="O7">
        <v>41.4</v>
      </c>
      <c r="P7">
        <v>0.64</v>
      </c>
      <c r="Q7">
        <v>0.96799999999999997</v>
      </c>
      <c r="R7">
        <v>20.7</v>
      </c>
      <c r="S7">
        <v>2487</v>
      </c>
      <c r="T7">
        <v>4</v>
      </c>
      <c r="U7">
        <v>3</v>
      </c>
      <c r="V7">
        <v>2</v>
      </c>
    </row>
    <row r="8" spans="1:22">
      <c r="A8" t="s">
        <v>5</v>
      </c>
      <c r="B8" t="s">
        <v>75</v>
      </c>
      <c r="C8" t="s">
        <v>35</v>
      </c>
      <c r="D8" t="s">
        <v>31</v>
      </c>
      <c r="E8" t="s">
        <v>32</v>
      </c>
      <c r="F8" t="s">
        <v>33</v>
      </c>
      <c r="G8" t="s">
        <v>34</v>
      </c>
      <c r="H8" t="s">
        <v>27</v>
      </c>
      <c r="I8">
        <v>299</v>
      </c>
      <c r="J8">
        <v>364</v>
      </c>
      <c r="K8">
        <v>85</v>
      </c>
      <c r="L8">
        <v>457</v>
      </c>
      <c r="M8">
        <v>7.1</v>
      </c>
      <c r="N8">
        <v>0.54900000000000004</v>
      </c>
      <c r="O8">
        <v>42.3</v>
      </c>
      <c r="P8">
        <v>0.88</v>
      </c>
      <c r="Q8">
        <v>0.94399999999999995</v>
      </c>
      <c r="R8">
        <v>20.7</v>
      </c>
      <c r="S8">
        <v>2487</v>
      </c>
      <c r="T8">
        <v>4</v>
      </c>
      <c r="U8">
        <v>3</v>
      </c>
      <c r="V8">
        <v>2</v>
      </c>
    </row>
    <row r="9" spans="1:22">
      <c r="A9" t="s">
        <v>8</v>
      </c>
      <c r="B9" t="s">
        <v>71</v>
      </c>
      <c r="C9" t="s">
        <v>54</v>
      </c>
      <c r="D9" t="s">
        <v>31</v>
      </c>
      <c r="E9" t="s">
        <v>32</v>
      </c>
      <c r="F9" t="s">
        <v>46</v>
      </c>
      <c r="G9" t="s">
        <v>43</v>
      </c>
      <c r="H9" t="s">
        <v>27</v>
      </c>
      <c r="I9">
        <v>167</v>
      </c>
      <c r="J9">
        <v>325</v>
      </c>
      <c r="K9">
        <v>75</v>
      </c>
      <c r="L9">
        <v>406</v>
      </c>
      <c r="M9">
        <v>12.4</v>
      </c>
      <c r="N9">
        <v>0.66</v>
      </c>
      <c r="O9">
        <v>13.5</v>
      </c>
      <c r="P9">
        <v>2.39</v>
      </c>
      <c r="Q9">
        <v>0.95</v>
      </c>
      <c r="R9">
        <v>20.7</v>
      </c>
      <c r="S9">
        <v>2487</v>
      </c>
      <c r="T9">
        <v>4</v>
      </c>
      <c r="U9">
        <v>2</v>
      </c>
      <c r="V9">
        <v>2</v>
      </c>
    </row>
    <row r="10" spans="1:22">
      <c r="A10" t="s">
        <v>7</v>
      </c>
      <c r="B10" t="s">
        <v>20</v>
      </c>
      <c r="C10" t="s">
        <v>57</v>
      </c>
      <c r="D10" t="s">
        <v>58</v>
      </c>
      <c r="E10" t="s">
        <v>59</v>
      </c>
      <c r="F10" t="s">
        <v>60</v>
      </c>
      <c r="G10" t="s">
        <v>43</v>
      </c>
      <c r="H10" t="s">
        <v>27</v>
      </c>
      <c r="I10">
        <v>237</v>
      </c>
      <c r="J10">
        <v>534</v>
      </c>
      <c r="K10">
        <v>24</v>
      </c>
      <c r="L10">
        <v>438</v>
      </c>
      <c r="M10">
        <v>5</v>
      </c>
      <c r="N10">
        <v>0.69299999999999995</v>
      </c>
      <c r="O10">
        <v>46.9</v>
      </c>
      <c r="P10">
        <v>0.76</v>
      </c>
      <c r="Q10">
        <v>0.97899999999999998</v>
      </c>
      <c r="R10">
        <v>20.7</v>
      </c>
      <c r="S10">
        <v>2487</v>
      </c>
      <c r="T10">
        <v>4</v>
      </c>
      <c r="U10">
        <v>1</v>
      </c>
      <c r="V10">
        <v>1</v>
      </c>
    </row>
    <row r="11" spans="1:22">
      <c r="A11" t="s">
        <v>6</v>
      </c>
      <c r="B11" t="s">
        <v>38</v>
      </c>
      <c r="C11" t="s">
        <v>39</v>
      </c>
      <c r="D11" t="s">
        <v>31</v>
      </c>
      <c r="E11" t="s">
        <v>32</v>
      </c>
      <c r="F11" t="s">
        <v>33</v>
      </c>
      <c r="G11" t="s">
        <v>34</v>
      </c>
      <c r="H11" t="s">
        <v>27</v>
      </c>
      <c r="I11">
        <v>375</v>
      </c>
      <c r="J11">
        <v>367</v>
      </c>
      <c r="K11">
        <v>97</v>
      </c>
      <c r="L11">
        <v>494</v>
      </c>
      <c r="M11">
        <v>7.5</v>
      </c>
      <c r="N11">
        <v>0.495</v>
      </c>
      <c r="O11">
        <v>50.2</v>
      </c>
      <c r="P11">
        <v>0.65</v>
      </c>
      <c r="Q11">
        <v>0.98599999999999999</v>
      </c>
      <c r="R11">
        <v>20.7</v>
      </c>
      <c r="S11">
        <v>2487</v>
      </c>
      <c r="T11">
        <v>4</v>
      </c>
      <c r="U11">
        <v>3</v>
      </c>
      <c r="V11">
        <v>2</v>
      </c>
    </row>
    <row r="12" spans="1:22">
      <c r="A12" t="s">
        <v>4</v>
      </c>
      <c r="B12" t="s">
        <v>40</v>
      </c>
      <c r="C12" t="s">
        <v>41</v>
      </c>
      <c r="D12" t="s">
        <v>31</v>
      </c>
      <c r="E12" t="s">
        <v>42</v>
      </c>
      <c r="F12" t="s">
        <v>33</v>
      </c>
      <c r="G12" t="s">
        <v>43</v>
      </c>
      <c r="H12" t="s">
        <v>28</v>
      </c>
      <c r="I12">
        <v>414</v>
      </c>
      <c r="J12">
        <v>413</v>
      </c>
      <c r="K12">
        <v>56</v>
      </c>
      <c r="L12">
        <v>482</v>
      </c>
      <c r="M12">
        <v>4.4000000000000004</v>
      </c>
      <c r="N12">
        <v>0.499</v>
      </c>
      <c r="O12">
        <v>94.1</v>
      </c>
      <c r="P12">
        <v>0.5</v>
      </c>
      <c r="Q12">
        <v>0.97</v>
      </c>
      <c r="R12">
        <v>20.7</v>
      </c>
      <c r="S12">
        <v>2487</v>
      </c>
      <c r="T12">
        <v>4</v>
      </c>
      <c r="U12">
        <v>3</v>
      </c>
      <c r="V12">
        <v>3</v>
      </c>
    </row>
    <row r="13" spans="1:22">
      <c r="A13" t="s">
        <v>1</v>
      </c>
      <c r="B13" t="s">
        <v>76</v>
      </c>
      <c r="C13" t="s">
        <v>36</v>
      </c>
      <c r="D13" t="s">
        <v>31</v>
      </c>
      <c r="E13" t="s">
        <v>32</v>
      </c>
      <c r="F13" t="s">
        <v>33</v>
      </c>
      <c r="G13" t="s">
        <v>34</v>
      </c>
      <c r="H13" t="s">
        <v>37</v>
      </c>
      <c r="I13">
        <v>339</v>
      </c>
      <c r="J13">
        <v>286</v>
      </c>
      <c r="K13">
        <v>111</v>
      </c>
      <c r="L13">
        <v>475</v>
      </c>
      <c r="M13">
        <v>7.8</v>
      </c>
      <c r="N13">
        <v>0.45800000000000002</v>
      </c>
      <c r="O13">
        <v>43.4</v>
      </c>
      <c r="P13">
        <v>0.69</v>
      </c>
      <c r="Q13">
        <v>0.98299999999999998</v>
      </c>
      <c r="R13">
        <v>20.7</v>
      </c>
      <c r="S13">
        <v>2487</v>
      </c>
      <c r="T13">
        <v>4</v>
      </c>
      <c r="U13">
        <v>3</v>
      </c>
      <c r="V13">
        <v>2</v>
      </c>
    </row>
  </sheetData>
  <sortState xmlns:xlrd2="http://schemas.microsoft.com/office/spreadsheetml/2017/richdata2" ref="D16:D27">
    <sortCondition ref="D16:D27"/>
  </sortState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8B4C-9950-4378-A142-4DA95C7AA312}">
  <sheetPr filterMode="1"/>
  <dimension ref="A1:I119"/>
  <sheetViews>
    <sheetView zoomScale="85" zoomScaleNormal="85" workbookViewId="0">
      <selection activeCell="A2" sqref="A2:A109"/>
    </sheetView>
  </sheetViews>
  <sheetFormatPr defaultColWidth="12.75" defaultRowHeight="15.75"/>
  <cols>
    <col min="1" max="1" width="6.75" customWidth="1"/>
    <col min="2" max="2" width="10.5" bestFit="1" customWidth="1"/>
    <col min="3" max="3" width="9.25" customWidth="1"/>
    <col min="4" max="4" width="12.75" customWidth="1"/>
    <col min="5" max="5" width="10.5" customWidth="1"/>
    <col min="6" max="6" width="9.25" customWidth="1"/>
    <col min="7" max="7" width="8.375" customWidth="1"/>
    <col min="8" max="9" width="6.75" customWidth="1"/>
  </cols>
  <sheetData>
    <row r="1" spans="1:9">
      <c r="A1" t="s">
        <v>21</v>
      </c>
      <c r="B1" t="s">
        <v>22</v>
      </c>
      <c r="C1" t="s">
        <v>13</v>
      </c>
      <c r="D1" t="s">
        <v>12</v>
      </c>
      <c r="E1" t="s">
        <v>14</v>
      </c>
      <c r="F1" t="s">
        <v>16</v>
      </c>
      <c r="G1" t="s">
        <v>15</v>
      </c>
      <c r="H1" t="s">
        <v>17</v>
      </c>
      <c r="I1" t="s">
        <v>18</v>
      </c>
    </row>
    <row r="2" spans="1:9">
      <c r="A2" t="s">
        <v>0</v>
      </c>
      <c r="B2">
        <v>0</v>
      </c>
      <c r="C2">
        <v>3.8114285714285714</v>
      </c>
      <c r="D2">
        <v>100</v>
      </c>
      <c r="E2">
        <v>26.789974459007453</v>
      </c>
      <c r="F2">
        <v>36.388334716165211</v>
      </c>
      <c r="G2">
        <v>7.9822616407992122</v>
      </c>
      <c r="H2">
        <v>46.73762</v>
      </c>
      <c r="I2">
        <v>0.98431449999999998</v>
      </c>
    </row>
    <row r="3" spans="1:9" hidden="1">
      <c r="A3" t="s">
        <v>0</v>
      </c>
      <c r="B3">
        <v>1</v>
      </c>
      <c r="C3">
        <v>2.7877777777777784</v>
      </c>
      <c r="D3">
        <v>73.142595368982171</v>
      </c>
      <c r="E3">
        <v>35.932302436391787</v>
      </c>
      <c r="F3">
        <v>36.023028347458634</v>
      </c>
      <c r="G3">
        <v>3.5242290748914447</v>
      </c>
      <c r="H3">
        <v>46.659640000000003</v>
      </c>
      <c r="I3">
        <v>1.1893670000000001</v>
      </c>
    </row>
    <row r="4" spans="1:9" hidden="1">
      <c r="A4" t="s">
        <v>0</v>
      </c>
      <c r="B4">
        <v>2</v>
      </c>
      <c r="C4">
        <v>2.1388888888888888</v>
      </c>
      <c r="D4">
        <v>56.117774446110289</v>
      </c>
      <c r="E4">
        <v>37.742415514593588</v>
      </c>
      <c r="F4">
        <v>26.210087948748889</v>
      </c>
      <c r="G4">
        <v>2.0737327188932642</v>
      </c>
      <c r="H4">
        <v>45.724269999999997</v>
      </c>
      <c r="I4">
        <v>1.4672860000000001</v>
      </c>
    </row>
    <row r="5" spans="1:9" hidden="1">
      <c r="A5" t="s">
        <v>0</v>
      </c>
      <c r="B5">
        <v>3</v>
      </c>
      <c r="C5">
        <v>1.8033333333333335</v>
      </c>
      <c r="D5">
        <v>47.313843078460778</v>
      </c>
      <c r="E5">
        <v>38.655212212796975</v>
      </c>
      <c r="F5">
        <v>26.777636839710073</v>
      </c>
      <c r="G5">
        <v>3.4934497816590158</v>
      </c>
      <c r="H5">
        <v>45.502699999999997</v>
      </c>
      <c r="I5">
        <v>1.5641929999999999</v>
      </c>
    </row>
    <row r="6" spans="1:9" hidden="1">
      <c r="A6" t="s">
        <v>0</v>
      </c>
      <c r="B6">
        <v>4</v>
      </c>
      <c r="C6">
        <v>1.5444444444444445</v>
      </c>
      <c r="D6">
        <v>40.521405963684828</v>
      </c>
      <c r="E6">
        <v>41.559156378600306</v>
      </c>
      <c r="F6">
        <v>25.599715878395283</v>
      </c>
      <c r="G6">
        <v>2.7083333333325701</v>
      </c>
      <c r="H6">
        <v>45.480060000000002</v>
      </c>
      <c r="I6">
        <v>1.6874290000000001</v>
      </c>
    </row>
    <row r="7" spans="1:9" hidden="1">
      <c r="A7" t="s">
        <v>0</v>
      </c>
      <c r="B7">
        <v>5</v>
      </c>
      <c r="C7">
        <v>1.3155555555555556</v>
      </c>
      <c r="D7">
        <v>34.516075295685489</v>
      </c>
      <c r="E7">
        <v>42.605435682809777</v>
      </c>
      <c r="F7">
        <v>22.537710265164982</v>
      </c>
      <c r="G7">
        <v>3.4802784222739205</v>
      </c>
      <c r="H7">
        <v>45.40822</v>
      </c>
      <c r="I7">
        <v>1.781698</v>
      </c>
    </row>
    <row r="8" spans="1:9" hidden="1">
      <c r="A8" t="s">
        <v>0</v>
      </c>
      <c r="B8">
        <v>6</v>
      </c>
      <c r="C8">
        <v>1.0744444444444445</v>
      </c>
      <c r="D8">
        <v>28.190071630851243</v>
      </c>
      <c r="E8">
        <v>40.266167241336966</v>
      </c>
      <c r="F8">
        <v>21.842114952868975</v>
      </c>
      <c r="G8">
        <v>2.9345372460507972</v>
      </c>
      <c r="H8">
        <v>43.799079999999996</v>
      </c>
      <c r="I8">
        <v>1.8613219999999999</v>
      </c>
    </row>
    <row r="9" spans="1:9" hidden="1">
      <c r="A9" t="s">
        <v>0</v>
      </c>
      <c r="B9">
        <v>7</v>
      </c>
      <c r="C9">
        <v>1.0744444444444443</v>
      </c>
      <c r="D9">
        <v>28.190071630851236</v>
      </c>
      <c r="E9">
        <v>40.015401813439361</v>
      </c>
      <c r="F9">
        <v>21.190136547919771</v>
      </c>
      <c r="G9">
        <v>2.8865979381448885</v>
      </c>
      <c r="H9">
        <v>42.679740000000002</v>
      </c>
      <c r="I9">
        <v>1.933765</v>
      </c>
    </row>
    <row r="10" spans="1:9" hidden="1">
      <c r="A10" t="s">
        <v>0</v>
      </c>
      <c r="B10">
        <v>8</v>
      </c>
      <c r="C10">
        <v>0.93888888888888899</v>
      </c>
      <c r="D10">
        <v>24.633516575045814</v>
      </c>
      <c r="E10">
        <v>40.888888888889255</v>
      </c>
      <c r="F10">
        <v>21.153189179052728</v>
      </c>
      <c r="G10">
        <v>2.8888888888880819</v>
      </c>
      <c r="H10">
        <v>43.333629999999999</v>
      </c>
      <c r="I10">
        <v>2.003466</v>
      </c>
    </row>
    <row r="11" spans="1:9" hidden="1">
      <c r="A11" t="s">
        <v>0</v>
      </c>
      <c r="B11">
        <v>9</v>
      </c>
      <c r="C11">
        <v>0.61</v>
      </c>
      <c r="D11">
        <v>16.00449775112444</v>
      </c>
      <c r="E11">
        <v>37.012329501459348</v>
      </c>
      <c r="F11">
        <v>17.83684900961838</v>
      </c>
      <c r="G11">
        <v>2.2494887525564562</v>
      </c>
      <c r="H11">
        <v>38.803319999999999</v>
      </c>
      <c r="I11">
        <v>2.031498</v>
      </c>
    </row>
    <row r="12" spans="1:9" hidden="1">
      <c r="A12" t="s">
        <v>0</v>
      </c>
      <c r="B12">
        <v>10</v>
      </c>
      <c r="C12">
        <v>0.49375000000000002</v>
      </c>
      <c r="D12">
        <v>12.954460269865068</v>
      </c>
      <c r="E12">
        <v>37.91185755154229</v>
      </c>
      <c r="F12">
        <v>18.998244048127095</v>
      </c>
      <c r="G12">
        <v>1.3761467889916761</v>
      </c>
      <c r="H12">
        <v>38.469819999999999</v>
      </c>
      <c r="I12">
        <v>1.9852730000000001</v>
      </c>
    </row>
    <row r="13" spans="1:9">
      <c r="A13" t="s">
        <v>1</v>
      </c>
      <c r="B13">
        <v>0</v>
      </c>
      <c r="C13">
        <v>3.8166666666666664</v>
      </c>
      <c r="D13">
        <v>100</v>
      </c>
      <c r="E13">
        <v>33.914678235720004</v>
      </c>
      <c r="F13">
        <v>28.606948974970265</v>
      </c>
      <c r="G13">
        <v>11.062906724513114</v>
      </c>
      <c r="H13">
        <v>47.508220000000001</v>
      </c>
      <c r="I13">
        <v>0.78122060000000004</v>
      </c>
    </row>
    <row r="14" spans="1:9" hidden="1">
      <c r="A14" t="s">
        <v>1</v>
      </c>
      <c r="B14">
        <v>1</v>
      </c>
      <c r="C14">
        <v>2.9711111111111106</v>
      </c>
      <c r="D14">
        <v>77.845705967976713</v>
      </c>
      <c r="E14">
        <v>45.956827137228728</v>
      </c>
      <c r="F14">
        <v>30.00008860030723</v>
      </c>
      <c r="G14">
        <v>3.118040089087494</v>
      </c>
      <c r="H14">
        <v>48.064570000000003</v>
      </c>
      <c r="I14">
        <v>1.010454</v>
      </c>
    </row>
    <row r="15" spans="1:9" hidden="1">
      <c r="A15" t="s">
        <v>1</v>
      </c>
      <c r="B15">
        <v>2</v>
      </c>
      <c r="C15">
        <v>2.4133333333333331</v>
      </c>
      <c r="D15">
        <v>63.231441048034945</v>
      </c>
      <c r="E15">
        <v>45.197172034564325</v>
      </c>
      <c r="F15">
        <v>22.148999475202498</v>
      </c>
      <c r="G15">
        <v>2.3157894736844509</v>
      </c>
      <c r="H15">
        <v>46.518140000000002</v>
      </c>
      <c r="I15">
        <v>1.282624</v>
      </c>
    </row>
    <row r="16" spans="1:9" hidden="1">
      <c r="A16" t="s">
        <v>1</v>
      </c>
      <c r="B16">
        <v>3</v>
      </c>
      <c r="C16">
        <v>2.1033333333333331</v>
      </c>
      <c r="D16">
        <v>55.109170305676869</v>
      </c>
      <c r="E16">
        <v>46.69043787405581</v>
      </c>
      <c r="F16">
        <v>25.635744241348196</v>
      </c>
      <c r="G16">
        <v>2.748414376320587</v>
      </c>
      <c r="H16">
        <v>46.998190000000001</v>
      </c>
      <c r="I16">
        <v>1.372425</v>
      </c>
    </row>
    <row r="17" spans="1:9" hidden="1">
      <c r="A17" t="s">
        <v>1</v>
      </c>
      <c r="B17">
        <v>4</v>
      </c>
      <c r="C17">
        <v>2.0222222222222221</v>
      </c>
      <c r="D17">
        <v>52.983988355167398</v>
      </c>
      <c r="E17">
        <v>46.750338066260468</v>
      </c>
      <c r="F17">
        <v>22.668291154763352</v>
      </c>
      <c r="G17">
        <v>2.434077079107253</v>
      </c>
      <c r="H17">
        <v>45.58408</v>
      </c>
      <c r="I17">
        <v>1.4995860000000001</v>
      </c>
    </row>
    <row r="18" spans="1:9" hidden="1">
      <c r="A18" t="s">
        <v>1</v>
      </c>
      <c r="B18">
        <v>5</v>
      </c>
      <c r="C18">
        <v>1.5566666666666666</v>
      </c>
      <c r="D18">
        <v>40.786026200873366</v>
      </c>
      <c r="E18">
        <v>47.150565541217325</v>
      </c>
      <c r="F18">
        <v>22.000356418089538</v>
      </c>
      <c r="G18">
        <v>2.0316027088028967</v>
      </c>
      <c r="H18">
        <v>44.45205</v>
      </c>
      <c r="I18">
        <v>1.691316</v>
      </c>
    </row>
    <row r="19" spans="1:9" hidden="1">
      <c r="A19" t="s">
        <v>1</v>
      </c>
      <c r="B19">
        <v>6</v>
      </c>
      <c r="C19">
        <v>1.3433333333333333</v>
      </c>
      <c r="D19">
        <v>35.196506550218338</v>
      </c>
      <c r="E19">
        <v>43.999999999999702</v>
      </c>
      <c r="F19">
        <v>20.866523373960067</v>
      </c>
      <c r="G19">
        <v>1.9565217391297633</v>
      </c>
      <c r="H19">
        <v>43.346710000000002</v>
      </c>
      <c r="I19">
        <v>1.80254</v>
      </c>
    </row>
    <row r="20" spans="1:9" hidden="1">
      <c r="A20" t="s">
        <v>1</v>
      </c>
      <c r="B20">
        <v>7</v>
      </c>
      <c r="C20">
        <v>1.1488888888888888</v>
      </c>
      <c r="D20">
        <v>30.101892285298405</v>
      </c>
      <c r="E20">
        <v>43.492183492183493</v>
      </c>
      <c r="F20">
        <v>18.78078837056686</v>
      </c>
      <c r="G20">
        <v>2.079002079002743</v>
      </c>
      <c r="H20">
        <v>41.677410000000002</v>
      </c>
      <c r="I20">
        <v>1.789037</v>
      </c>
    </row>
    <row r="21" spans="1:9" hidden="1">
      <c r="A21" t="s">
        <v>1</v>
      </c>
      <c r="B21">
        <v>8</v>
      </c>
      <c r="C21">
        <v>1.1388888888888888</v>
      </c>
      <c r="D21">
        <v>29.83988355167395</v>
      </c>
      <c r="E21">
        <v>45.025845150233316</v>
      </c>
      <c r="F21">
        <v>20.065056796065033</v>
      </c>
      <c r="G21">
        <v>2.150537634409321</v>
      </c>
      <c r="H21">
        <v>43.304720000000003</v>
      </c>
      <c r="I21">
        <v>1.783433</v>
      </c>
    </row>
    <row r="22" spans="1:9" hidden="1">
      <c r="A22" t="s">
        <v>1</v>
      </c>
      <c r="B22">
        <v>9</v>
      </c>
      <c r="C22">
        <v>0.69333333333333336</v>
      </c>
      <c r="D22">
        <v>18.165938864628824</v>
      </c>
      <c r="E22">
        <v>44.34863462347576</v>
      </c>
      <c r="F22">
        <v>16.755874725814213</v>
      </c>
      <c r="G22">
        <v>1.9027484143756466</v>
      </c>
      <c r="H22">
        <v>40.37368</v>
      </c>
      <c r="I22">
        <v>1.8988700000000001</v>
      </c>
    </row>
    <row r="23" spans="1:9" hidden="1">
      <c r="A23" t="s">
        <v>1</v>
      </c>
      <c r="B23">
        <v>10</v>
      </c>
      <c r="C23">
        <v>0.73666666666666669</v>
      </c>
      <c r="D23">
        <v>19.301310043668124</v>
      </c>
      <c r="E23">
        <v>41.810478024197643</v>
      </c>
      <c r="F23">
        <v>17.695507919885571</v>
      </c>
      <c r="G23">
        <v>1.5765765765768873</v>
      </c>
      <c r="H23">
        <v>38.115780000000001</v>
      </c>
      <c r="I23">
        <v>1.822201</v>
      </c>
    </row>
    <row r="24" spans="1:9">
      <c r="A24" t="s">
        <v>3</v>
      </c>
      <c r="B24">
        <v>0</v>
      </c>
      <c r="C24">
        <v>3.8050000000000002</v>
      </c>
      <c r="D24">
        <v>100</v>
      </c>
      <c r="E24">
        <v>26.301139547918833</v>
      </c>
      <c r="F24">
        <v>40.704757827362926</v>
      </c>
      <c r="G24">
        <v>10.643564356435023</v>
      </c>
      <c r="H24">
        <v>45.754179999999998</v>
      </c>
      <c r="I24">
        <v>0.85213689999999997</v>
      </c>
    </row>
    <row r="25" spans="1:9" hidden="1">
      <c r="A25" t="s">
        <v>3</v>
      </c>
      <c r="B25">
        <v>1</v>
      </c>
      <c r="C25">
        <v>2.1833333333333331</v>
      </c>
      <c r="D25">
        <v>57.380639509417428</v>
      </c>
      <c r="E25">
        <v>39.954853273136521</v>
      </c>
      <c r="F25">
        <v>31.541372304165993</v>
      </c>
      <c r="G25">
        <v>6.7720090293455257</v>
      </c>
      <c r="H25">
        <v>49.255789999999998</v>
      </c>
      <c r="I25">
        <v>1.3671629999999999</v>
      </c>
    </row>
    <row r="26" spans="1:9" hidden="1">
      <c r="A26" t="s">
        <v>3</v>
      </c>
      <c r="B26">
        <v>2</v>
      </c>
      <c r="C26">
        <v>1.8266666666666669</v>
      </c>
      <c r="D26">
        <v>48.007008322382831</v>
      </c>
      <c r="E26">
        <v>42.964310070469431</v>
      </c>
      <c r="F26">
        <v>29.52095377360877</v>
      </c>
      <c r="G26">
        <v>5.6603773584904253</v>
      </c>
      <c r="H26">
        <v>48.335700000000003</v>
      </c>
      <c r="I26">
        <v>1.7283759999999999</v>
      </c>
    </row>
    <row r="27" spans="1:9" hidden="1">
      <c r="A27" t="s">
        <v>3</v>
      </c>
      <c r="B27">
        <v>3</v>
      </c>
      <c r="C27">
        <v>1.3788888888888888</v>
      </c>
      <c r="D27">
        <v>36.238866987881437</v>
      </c>
      <c r="E27">
        <v>48.120936859916583</v>
      </c>
      <c r="F27">
        <v>27.474789464465776</v>
      </c>
      <c r="G27">
        <v>6.1403508771923843</v>
      </c>
      <c r="H27">
        <v>48.767699999999998</v>
      </c>
      <c r="I27">
        <v>1.7981720000000001</v>
      </c>
    </row>
    <row r="28" spans="1:9" hidden="1">
      <c r="A28" t="s">
        <v>3</v>
      </c>
      <c r="B28">
        <v>4</v>
      </c>
      <c r="C28">
        <v>1.3299999999999998</v>
      </c>
      <c r="D28">
        <v>34.954007884362674</v>
      </c>
      <c r="E28">
        <v>47.770966285972236</v>
      </c>
      <c r="F28">
        <v>23.002391440198409</v>
      </c>
      <c r="G28">
        <v>5.6892778993438808</v>
      </c>
      <c r="H28">
        <v>47.99033</v>
      </c>
      <c r="I28">
        <v>2.0472950000000001</v>
      </c>
    </row>
    <row r="29" spans="1:9" hidden="1">
      <c r="A29" t="s">
        <v>3</v>
      </c>
      <c r="B29">
        <v>5</v>
      </c>
      <c r="C29">
        <v>1.0699999999999998</v>
      </c>
      <c r="D29">
        <v>28.120893561103813</v>
      </c>
      <c r="E29">
        <v>43.735660439200927</v>
      </c>
      <c r="F29">
        <v>25.002004491634231</v>
      </c>
      <c r="G29">
        <v>5.5309734513263988</v>
      </c>
      <c r="H29">
        <v>45.559469999999997</v>
      </c>
      <c r="I29">
        <v>2.0346860000000002</v>
      </c>
    </row>
    <row r="30" spans="1:9" hidden="1">
      <c r="A30" t="s">
        <v>3</v>
      </c>
      <c r="B30">
        <v>6</v>
      </c>
      <c r="C30">
        <v>0.75000000000000011</v>
      </c>
      <c r="D30">
        <v>19.710906701708279</v>
      </c>
      <c r="E30">
        <v>43.885601577909675</v>
      </c>
      <c r="F30">
        <v>20.544779612078528</v>
      </c>
      <c r="G30">
        <v>4.9145299145299228</v>
      </c>
      <c r="H30">
        <v>43.425240000000002</v>
      </c>
      <c r="I30">
        <v>2.1789700000000001</v>
      </c>
    </row>
    <row r="31" spans="1:9" hidden="1">
      <c r="A31" t="s">
        <v>3</v>
      </c>
      <c r="B31">
        <v>7</v>
      </c>
      <c r="C31">
        <v>0.80249999999999999</v>
      </c>
      <c r="D31">
        <v>18.747262374069205</v>
      </c>
      <c r="E31">
        <v>39.485744691807959</v>
      </c>
      <c r="F31">
        <v>19.517959115666859</v>
      </c>
      <c r="G31">
        <v>4.6979865771821148</v>
      </c>
      <c r="H31">
        <v>42.424100000000003</v>
      </c>
      <c r="I31">
        <v>2.1809419999999999</v>
      </c>
    </row>
    <row r="32" spans="1:9" hidden="1">
      <c r="A32" t="s">
        <v>3</v>
      </c>
      <c r="B32">
        <v>8</v>
      </c>
      <c r="C32">
        <v>0.69125000000000003</v>
      </c>
      <c r="D32">
        <v>18.166885676741131</v>
      </c>
      <c r="E32">
        <v>43.195622995199798</v>
      </c>
      <c r="F32">
        <v>19.496392587679971</v>
      </c>
      <c r="G32">
        <v>3.9823008849562651</v>
      </c>
      <c r="H32">
        <v>42.3538</v>
      </c>
      <c r="I32">
        <v>2.2529849999999998</v>
      </c>
    </row>
    <row r="33" spans="1:9" hidden="1">
      <c r="A33" t="s">
        <v>3</v>
      </c>
      <c r="B33">
        <v>9</v>
      </c>
      <c r="C33">
        <v>0.44</v>
      </c>
      <c r="D33">
        <v>11.563731931668856</v>
      </c>
      <c r="E33">
        <v>44.534995469397856</v>
      </c>
      <c r="F33">
        <v>18.493290980225336</v>
      </c>
      <c r="G33">
        <v>5.4229934924086534</v>
      </c>
      <c r="H33">
        <v>44.549529999999997</v>
      </c>
      <c r="I33">
        <v>2.7930160000000002</v>
      </c>
    </row>
    <row r="34" spans="1:9" hidden="1">
      <c r="A34" t="s">
        <v>3</v>
      </c>
      <c r="B34">
        <v>10</v>
      </c>
      <c r="C34">
        <v>0.27374999999999999</v>
      </c>
      <c r="D34">
        <v>7.1944809461235204</v>
      </c>
      <c r="E34">
        <v>30.235731426151304</v>
      </c>
      <c r="F34">
        <v>13.269578182190944</v>
      </c>
      <c r="G34">
        <v>3.7735849056609045</v>
      </c>
      <c r="H34">
        <v>29.932929999999999</v>
      </c>
      <c r="I34">
        <v>1.618835</v>
      </c>
    </row>
    <row r="35" spans="1:9">
      <c r="A35" t="s">
        <v>4</v>
      </c>
      <c r="B35">
        <v>0</v>
      </c>
      <c r="C35">
        <v>3.89</v>
      </c>
      <c r="D35">
        <v>100</v>
      </c>
      <c r="E35">
        <v>37.484826271807513</v>
      </c>
      <c r="F35">
        <v>36.729879158839736</v>
      </c>
      <c r="G35">
        <v>9.6842105263155922</v>
      </c>
      <c r="H35">
        <v>49.40896</v>
      </c>
      <c r="I35">
        <v>0.74622710000000003</v>
      </c>
    </row>
    <row r="36" spans="1:9" hidden="1">
      <c r="A36" t="s">
        <v>4</v>
      </c>
      <c r="B36">
        <v>1</v>
      </c>
      <c r="C36">
        <v>3.1733333333333338</v>
      </c>
      <c r="D36">
        <v>81.576692373607528</v>
      </c>
      <c r="E36">
        <v>44.430595437188963</v>
      </c>
      <c r="F36">
        <v>37.064897408550799</v>
      </c>
      <c r="G36">
        <v>5.4968287526430517</v>
      </c>
      <c r="H36">
        <v>49.789250000000003</v>
      </c>
      <c r="I36">
        <v>0.9165335</v>
      </c>
    </row>
    <row r="37" spans="1:9" hidden="1">
      <c r="A37" t="s">
        <v>4</v>
      </c>
      <c r="B37">
        <v>2</v>
      </c>
      <c r="C37">
        <v>2.6133333333333337</v>
      </c>
      <c r="D37">
        <v>67.180805484147385</v>
      </c>
      <c r="E37">
        <v>47.049930375970654</v>
      </c>
      <c r="F37">
        <v>31.94906395823887</v>
      </c>
      <c r="G37">
        <v>4.157549234135689</v>
      </c>
      <c r="H37">
        <v>49.544139999999999</v>
      </c>
      <c r="I37">
        <v>1.118725</v>
      </c>
    </row>
    <row r="38" spans="1:9" hidden="1">
      <c r="A38" t="s">
        <v>4</v>
      </c>
      <c r="B38">
        <v>3</v>
      </c>
      <c r="C38">
        <v>2.2333333333333334</v>
      </c>
      <c r="D38">
        <v>57.412167952013711</v>
      </c>
      <c r="E38">
        <v>47.17962886218249</v>
      </c>
      <c r="F38">
        <v>31.598085577788009</v>
      </c>
      <c r="G38">
        <v>4.3859649122821374</v>
      </c>
      <c r="H38">
        <v>48.50844</v>
      </c>
      <c r="I38">
        <v>1.166204</v>
      </c>
    </row>
    <row r="39" spans="1:9" hidden="1">
      <c r="A39" t="s">
        <v>4</v>
      </c>
      <c r="B39">
        <v>4</v>
      </c>
      <c r="C39">
        <v>1.9433333333333331</v>
      </c>
      <c r="D39">
        <v>49.957155098543268</v>
      </c>
      <c r="E39">
        <v>48.286840509398239</v>
      </c>
      <c r="F39">
        <v>26.552653548484876</v>
      </c>
      <c r="G39">
        <v>4.4117647058832592</v>
      </c>
      <c r="H39">
        <v>48.02946</v>
      </c>
      <c r="I39">
        <v>1.2650319999999999</v>
      </c>
    </row>
    <row r="40" spans="1:9" hidden="1">
      <c r="A40" t="s">
        <v>4</v>
      </c>
      <c r="B40">
        <v>5</v>
      </c>
      <c r="C40">
        <v>1.7222222222222223</v>
      </c>
      <c r="D40">
        <v>44.273064838617543</v>
      </c>
      <c r="E40">
        <v>47.426377346694359</v>
      </c>
      <c r="F40">
        <v>26.066267509238532</v>
      </c>
      <c r="G40">
        <v>5.9080962800873529</v>
      </c>
      <c r="H40">
        <v>48.269919999999999</v>
      </c>
      <c r="I40">
        <v>1.3594109999999999</v>
      </c>
    </row>
    <row r="41" spans="1:9" hidden="1">
      <c r="A41" t="s">
        <v>4</v>
      </c>
      <c r="B41">
        <v>6</v>
      </c>
      <c r="C41">
        <v>1.3444444444444443</v>
      </c>
      <c r="D41">
        <v>34.561553841759498</v>
      </c>
      <c r="E41">
        <v>47.338629592849408</v>
      </c>
      <c r="F41">
        <v>26.114471116363109</v>
      </c>
      <c r="G41">
        <v>4.4210526315798333</v>
      </c>
      <c r="H41">
        <v>47.358440000000002</v>
      </c>
      <c r="I41">
        <v>1.4659070000000001</v>
      </c>
    </row>
    <row r="42" spans="1:9" hidden="1">
      <c r="A42" t="s">
        <v>4</v>
      </c>
      <c r="B42">
        <v>7</v>
      </c>
      <c r="C42">
        <v>1.4344444444444444</v>
      </c>
      <c r="D42">
        <v>36.875178520422736</v>
      </c>
      <c r="E42">
        <v>46.187979023801688</v>
      </c>
      <c r="F42">
        <v>25.314257338552576</v>
      </c>
      <c r="G42">
        <v>4.7817047817047351</v>
      </c>
      <c r="H42">
        <v>46.868850000000002</v>
      </c>
      <c r="I42">
        <v>1.550292</v>
      </c>
    </row>
    <row r="43" spans="1:9" hidden="1">
      <c r="A43" t="s">
        <v>4</v>
      </c>
      <c r="B43">
        <v>8</v>
      </c>
      <c r="C43">
        <v>0.99666666666666659</v>
      </c>
      <c r="D43">
        <v>25.621251071122536</v>
      </c>
      <c r="E43">
        <v>46.192207307978997</v>
      </c>
      <c r="F43">
        <v>20.212579317474884</v>
      </c>
      <c r="G43">
        <v>5.1454138702460446</v>
      </c>
      <c r="H43">
        <v>45.381279999999997</v>
      </c>
      <c r="I43">
        <v>1.653681</v>
      </c>
    </row>
    <row r="44" spans="1:9" hidden="1">
      <c r="A44" t="s">
        <v>4</v>
      </c>
      <c r="B44">
        <v>9</v>
      </c>
      <c r="C44">
        <v>0.93333333333333335</v>
      </c>
      <c r="D44">
        <v>23.993144815766918</v>
      </c>
      <c r="E44">
        <v>40.880378125274234</v>
      </c>
      <c r="F44">
        <v>15.696076466170211</v>
      </c>
      <c r="G44">
        <v>3.4632034632049531</v>
      </c>
      <c r="H44">
        <v>38.59413</v>
      </c>
      <c r="I44">
        <v>1.641159</v>
      </c>
    </row>
    <row r="45" spans="1:9" hidden="1">
      <c r="A45" t="s">
        <v>4</v>
      </c>
      <c r="B45">
        <v>10</v>
      </c>
      <c r="C45">
        <v>0.79428571428571437</v>
      </c>
      <c r="D45">
        <v>20.418655894234298</v>
      </c>
      <c r="E45">
        <v>33.734706707286357</v>
      </c>
      <c r="F45">
        <v>15.344077601280235</v>
      </c>
      <c r="G45">
        <v>3.5398230088491403</v>
      </c>
      <c r="H45">
        <v>37.184379999999997</v>
      </c>
      <c r="I45">
        <v>1.623542</v>
      </c>
    </row>
    <row r="46" spans="1:9">
      <c r="A46" t="s">
        <v>9</v>
      </c>
      <c r="B46">
        <v>0</v>
      </c>
      <c r="C46">
        <v>3.87</v>
      </c>
      <c r="D46">
        <v>100</v>
      </c>
      <c r="E46">
        <v>28.534700527644898</v>
      </c>
      <c r="F46">
        <v>35.462236986578368</v>
      </c>
      <c r="G46">
        <v>7.5723830734967867</v>
      </c>
      <c r="H46">
        <v>43.248080000000002</v>
      </c>
      <c r="I46">
        <v>0.68908449999999999</v>
      </c>
    </row>
    <row r="47" spans="1:9" hidden="1">
      <c r="A47" t="s">
        <v>9</v>
      </c>
      <c r="B47">
        <v>1</v>
      </c>
      <c r="C47">
        <v>3.0222222222222226</v>
      </c>
      <c r="D47">
        <v>78.093597473442429</v>
      </c>
      <c r="E47">
        <v>40.919227746746316</v>
      </c>
      <c r="F47">
        <v>29.700749326993648</v>
      </c>
      <c r="G47">
        <v>4.602510460251505</v>
      </c>
      <c r="H47">
        <v>43.033349999999999</v>
      </c>
      <c r="I47">
        <v>0.80422439999999995</v>
      </c>
    </row>
    <row r="48" spans="1:9" hidden="1">
      <c r="A48" t="s">
        <v>9</v>
      </c>
      <c r="B48">
        <v>2</v>
      </c>
      <c r="C48">
        <v>2.6100000000000003</v>
      </c>
      <c r="D48">
        <v>67.441860465116278</v>
      </c>
      <c r="E48">
        <v>42.427965338181309</v>
      </c>
      <c r="F48">
        <v>28.254090490834621</v>
      </c>
      <c r="G48">
        <v>4.3572984749450914</v>
      </c>
      <c r="H48">
        <v>41.983319999999999</v>
      </c>
      <c r="I48">
        <v>0.95144689999999998</v>
      </c>
    </row>
    <row r="49" spans="1:9" hidden="1">
      <c r="A49" t="s">
        <v>9</v>
      </c>
      <c r="B49">
        <v>3</v>
      </c>
      <c r="C49">
        <v>2.108888888888889</v>
      </c>
      <c r="D49">
        <v>54.493252942865347</v>
      </c>
      <c r="E49">
        <v>42.234197302301752</v>
      </c>
      <c r="F49">
        <v>23.122149617399209</v>
      </c>
      <c r="G49">
        <v>3.9473684210512734</v>
      </c>
      <c r="H49">
        <v>41.58681</v>
      </c>
      <c r="I49">
        <v>1.0938099999999999</v>
      </c>
    </row>
    <row r="50" spans="1:9" hidden="1">
      <c r="A50" t="s">
        <v>9</v>
      </c>
      <c r="B50">
        <v>4</v>
      </c>
      <c r="C50">
        <v>1.8977777777777776</v>
      </c>
      <c r="D50">
        <v>49.038185472293996</v>
      </c>
      <c r="E50">
        <v>47.481032981101848</v>
      </c>
      <c r="F50">
        <v>20.210399877081755</v>
      </c>
      <c r="G50">
        <v>3.8626609442046509</v>
      </c>
      <c r="H50">
        <v>41.511589999999998</v>
      </c>
      <c r="I50">
        <v>1.128042</v>
      </c>
    </row>
    <row r="51" spans="1:9" hidden="1">
      <c r="A51" t="s">
        <v>9</v>
      </c>
      <c r="B51">
        <v>5</v>
      </c>
      <c r="C51">
        <v>1.7344444444444445</v>
      </c>
      <c r="D51">
        <v>44.817685902957216</v>
      </c>
      <c r="E51">
        <v>47.35182512960187</v>
      </c>
      <c r="F51">
        <v>19.911674118277041</v>
      </c>
      <c r="G51">
        <v>4.1125541125541583</v>
      </c>
      <c r="H51">
        <v>40.356900000000003</v>
      </c>
      <c r="I51">
        <v>1.2404310000000001</v>
      </c>
    </row>
    <row r="52" spans="1:9" hidden="1">
      <c r="A52" t="s">
        <v>9</v>
      </c>
      <c r="B52">
        <v>6</v>
      </c>
      <c r="C52">
        <v>1.4455555555555553</v>
      </c>
      <c r="D52">
        <v>37.352856732701696</v>
      </c>
      <c r="E52">
        <v>46.822882999352942</v>
      </c>
      <c r="F52">
        <v>19.253481244524725</v>
      </c>
      <c r="G52">
        <v>3.5164835164850397</v>
      </c>
      <c r="H52">
        <v>39.97842</v>
      </c>
      <c r="I52">
        <v>1.3800220000000001</v>
      </c>
    </row>
    <row r="53" spans="1:9" hidden="1">
      <c r="A53" t="s">
        <v>9</v>
      </c>
      <c r="B53">
        <v>7</v>
      </c>
      <c r="C53">
        <v>1.4</v>
      </c>
      <c r="D53">
        <v>36.175710594315241</v>
      </c>
      <c r="E53">
        <v>46.069911910279558</v>
      </c>
      <c r="F53">
        <v>17.148356779938428</v>
      </c>
      <c r="G53">
        <v>4.0632054176057935</v>
      </c>
      <c r="H53">
        <v>39.014969999999998</v>
      </c>
      <c r="I53">
        <v>1.334911</v>
      </c>
    </row>
    <row r="54" spans="1:9" hidden="1">
      <c r="A54" t="s">
        <v>9</v>
      </c>
      <c r="B54">
        <v>8</v>
      </c>
      <c r="C54">
        <v>1.46</v>
      </c>
      <c r="D54">
        <v>37.726098191214469</v>
      </c>
      <c r="E54">
        <v>45.191282170183115</v>
      </c>
      <c r="F54">
        <v>16.394559542878405</v>
      </c>
      <c r="G54">
        <v>3.5242290748913758</v>
      </c>
      <c r="H54">
        <v>40.066429999999997</v>
      </c>
      <c r="I54">
        <v>1.4455499999999999</v>
      </c>
    </row>
    <row r="55" spans="1:9" hidden="1">
      <c r="A55" t="s">
        <v>9</v>
      </c>
      <c r="B55">
        <v>10</v>
      </c>
      <c r="C55">
        <v>0.76555555555555543</v>
      </c>
      <c r="D55">
        <v>19.781797301177146</v>
      </c>
      <c r="E55">
        <v>42.631481541963851</v>
      </c>
      <c r="F55">
        <v>15.073488964607835</v>
      </c>
      <c r="G55">
        <v>2.6258205689274963</v>
      </c>
      <c r="H55">
        <v>35.856009999999998</v>
      </c>
      <c r="I55">
        <v>1.6257379999999999</v>
      </c>
    </row>
    <row r="56" spans="1:9">
      <c r="A56" t="s">
        <v>10</v>
      </c>
      <c r="B56">
        <v>0</v>
      </c>
      <c r="C56">
        <v>3.8025000000000002</v>
      </c>
      <c r="D56">
        <v>100</v>
      </c>
      <c r="E56">
        <v>24.953312583369726</v>
      </c>
      <c r="F56">
        <v>40.211170715409025</v>
      </c>
      <c r="G56">
        <v>6.153846153847355</v>
      </c>
      <c r="H56">
        <v>41.924349999999997</v>
      </c>
      <c r="I56">
        <v>0.68450060000000001</v>
      </c>
    </row>
    <row r="57" spans="1:9" hidden="1">
      <c r="A57" t="s">
        <v>10</v>
      </c>
      <c r="B57">
        <v>1</v>
      </c>
      <c r="C57">
        <v>3.0611111111111109</v>
      </c>
      <c r="D57">
        <v>80.50259332310614</v>
      </c>
      <c r="E57">
        <v>29.982264262488584</v>
      </c>
      <c r="F57">
        <v>31.655290579782157</v>
      </c>
      <c r="G57">
        <v>13.529411764705657</v>
      </c>
      <c r="H57">
        <v>43.657069999999997</v>
      </c>
      <c r="I57">
        <v>0.86565250000000005</v>
      </c>
    </row>
    <row r="58" spans="1:9" hidden="1">
      <c r="A58" t="s">
        <v>10</v>
      </c>
      <c r="B58">
        <v>2</v>
      </c>
      <c r="C58">
        <v>2.8511111111111109</v>
      </c>
      <c r="D58">
        <v>74.979910877346754</v>
      </c>
      <c r="E58">
        <v>38.458439055199946</v>
      </c>
      <c r="F58">
        <v>29.286351278591461</v>
      </c>
      <c r="G58">
        <v>4.8034934497801771</v>
      </c>
      <c r="H58">
        <v>43.486359999999998</v>
      </c>
      <c r="I58">
        <v>1.077793</v>
      </c>
    </row>
    <row r="59" spans="1:9" hidden="1">
      <c r="A59" t="s">
        <v>10</v>
      </c>
      <c r="B59">
        <v>3</v>
      </c>
      <c r="C59">
        <v>2.4866666666666668</v>
      </c>
      <c r="D59">
        <v>65.395573087880791</v>
      </c>
      <c r="E59">
        <v>39.477177116375692</v>
      </c>
      <c r="F59">
        <v>26.394211521814583</v>
      </c>
      <c r="G59">
        <v>4.6770601336292632</v>
      </c>
      <c r="H59">
        <v>43.024209999999997</v>
      </c>
      <c r="I59">
        <v>1.1092489999999999</v>
      </c>
    </row>
    <row r="60" spans="1:9" hidden="1">
      <c r="A60" t="s">
        <v>10</v>
      </c>
      <c r="B60">
        <v>4</v>
      </c>
      <c r="C60">
        <v>2.3611111111111116</v>
      </c>
      <c r="D60">
        <v>62.093651837241573</v>
      </c>
      <c r="E60">
        <v>40.709922117026373</v>
      </c>
      <c r="F60">
        <v>24.891108569746159</v>
      </c>
      <c r="G60">
        <v>4.3678160919540652</v>
      </c>
      <c r="H60">
        <v>43.234699999999997</v>
      </c>
      <c r="I60">
        <v>1.208353</v>
      </c>
    </row>
    <row r="61" spans="1:9" hidden="1">
      <c r="A61" t="s">
        <v>10</v>
      </c>
      <c r="B61">
        <v>5</v>
      </c>
      <c r="C61">
        <v>2.3755555555555556</v>
      </c>
      <c r="D61">
        <v>62.473518883775277</v>
      </c>
      <c r="E61">
        <v>40.079649542015567</v>
      </c>
      <c r="F61">
        <v>26.75798846894714</v>
      </c>
      <c r="G61">
        <v>4.5161290322590011</v>
      </c>
      <c r="H61">
        <v>42.767429999999997</v>
      </c>
      <c r="I61">
        <v>1.157829</v>
      </c>
    </row>
    <row r="62" spans="1:9" hidden="1">
      <c r="A62" t="s">
        <v>10</v>
      </c>
      <c r="B62">
        <v>6</v>
      </c>
      <c r="C62">
        <v>2.2644444444444445</v>
      </c>
      <c r="D62">
        <v>59.551464679669806</v>
      </c>
      <c r="E62">
        <v>41.47659854977092</v>
      </c>
      <c r="F62">
        <v>19.560486304736255</v>
      </c>
      <c r="G62">
        <v>3.3783783783785402</v>
      </c>
      <c r="H62">
        <v>42.210729999999998</v>
      </c>
      <c r="I62">
        <v>1.399394</v>
      </c>
    </row>
    <row r="63" spans="1:9" hidden="1">
      <c r="A63" t="s">
        <v>10</v>
      </c>
      <c r="B63">
        <v>7</v>
      </c>
      <c r="C63">
        <v>2.2433333333333336</v>
      </c>
      <c r="D63">
        <v>58.996274380889773</v>
      </c>
      <c r="E63">
        <v>41.434697116867461</v>
      </c>
      <c r="F63">
        <v>19.813954253246337</v>
      </c>
      <c r="G63">
        <v>4.0723981900437938</v>
      </c>
      <c r="H63">
        <v>42.266069999999999</v>
      </c>
      <c r="I63">
        <v>1.4905090000000001</v>
      </c>
    </row>
    <row r="64" spans="1:9" hidden="1">
      <c r="A64" t="s">
        <v>10</v>
      </c>
      <c r="B64">
        <v>8</v>
      </c>
      <c r="C64">
        <v>1.9499999999999997</v>
      </c>
      <c r="D64">
        <v>51.282051282051277</v>
      </c>
      <c r="E64">
        <v>43.472801306904174</v>
      </c>
      <c r="F64">
        <v>19.024537813680851</v>
      </c>
      <c r="G64">
        <v>4.3083900226757414</v>
      </c>
      <c r="H64">
        <v>42.114190000000001</v>
      </c>
      <c r="I64">
        <v>1.573785</v>
      </c>
    </row>
    <row r="65" spans="1:9" hidden="1">
      <c r="A65" t="s">
        <v>10</v>
      </c>
      <c r="B65">
        <v>10</v>
      </c>
      <c r="C65">
        <v>1.4616666666666667</v>
      </c>
      <c r="D65">
        <v>38.439623055007665</v>
      </c>
      <c r="E65">
        <v>37.520901126408233</v>
      </c>
      <c r="F65">
        <v>15.963209888965107</v>
      </c>
      <c r="G65">
        <v>2.7659574468077506</v>
      </c>
      <c r="H65">
        <v>34.982170000000004</v>
      </c>
      <c r="I65">
        <v>1.5476620000000001</v>
      </c>
    </row>
    <row r="66" spans="1:9">
      <c r="A66" t="s">
        <v>6</v>
      </c>
      <c r="B66">
        <v>0</v>
      </c>
      <c r="C66">
        <v>3.9625000000000004</v>
      </c>
      <c r="D66">
        <v>100</v>
      </c>
      <c r="E66">
        <v>41.372795969773875</v>
      </c>
      <c r="F66">
        <v>41.286447686840852</v>
      </c>
      <c r="G66">
        <v>5.6034482758623829</v>
      </c>
      <c r="H66">
        <v>48.178550000000001</v>
      </c>
      <c r="I66">
        <v>0.43959500000000001</v>
      </c>
    </row>
    <row r="67" spans="1:9" hidden="1">
      <c r="A67" t="s">
        <v>6</v>
      </c>
      <c r="B67">
        <v>1</v>
      </c>
      <c r="C67">
        <v>3.3466666666666667</v>
      </c>
      <c r="D67">
        <v>84.458464773922188</v>
      </c>
      <c r="E67">
        <v>45.861796042618273</v>
      </c>
      <c r="F67">
        <v>35.752774482826638</v>
      </c>
      <c r="G67">
        <v>4.8888888888873714</v>
      </c>
      <c r="H67">
        <v>48.93235</v>
      </c>
      <c r="I67">
        <v>0.50545119999999999</v>
      </c>
    </row>
    <row r="68" spans="1:9" hidden="1">
      <c r="A68" t="s">
        <v>6</v>
      </c>
      <c r="B68">
        <v>2</v>
      </c>
      <c r="C68">
        <v>2.8066666666666666</v>
      </c>
      <c r="D68">
        <v>70.830704521556243</v>
      </c>
      <c r="E68">
        <v>44.274548980429621</v>
      </c>
      <c r="F68">
        <v>35.175597874066092</v>
      </c>
      <c r="G68">
        <v>4.8351648351653154</v>
      </c>
      <c r="H68">
        <v>48.130099999999999</v>
      </c>
      <c r="I68">
        <v>0.67590209999999995</v>
      </c>
    </row>
    <row r="69" spans="1:9" hidden="1">
      <c r="A69" t="s">
        <v>6</v>
      </c>
      <c r="B69">
        <v>3</v>
      </c>
      <c r="C69">
        <v>2.5744444444444445</v>
      </c>
      <c r="D69">
        <v>64.970206799859795</v>
      </c>
      <c r="E69">
        <v>46.111465755710142</v>
      </c>
      <c r="F69">
        <v>39.170835129332019</v>
      </c>
      <c r="G69">
        <v>5.592841163309882</v>
      </c>
      <c r="H69">
        <v>48.330550000000002</v>
      </c>
      <c r="I69">
        <v>0.6907508</v>
      </c>
    </row>
    <row r="70" spans="1:9" hidden="1">
      <c r="A70" t="s">
        <v>6</v>
      </c>
      <c r="B70">
        <v>4</v>
      </c>
      <c r="C70">
        <v>2.4144444444444444</v>
      </c>
      <c r="D70">
        <v>60.932351910269887</v>
      </c>
      <c r="E70">
        <v>46.803329077409579</v>
      </c>
      <c r="F70">
        <v>34.882817078892323</v>
      </c>
      <c r="G70">
        <v>6.1403508771923843</v>
      </c>
      <c r="H70">
        <v>47.646450000000002</v>
      </c>
      <c r="I70">
        <v>0.81654579999999999</v>
      </c>
    </row>
    <row r="71" spans="1:9" hidden="1">
      <c r="A71" t="s">
        <v>6</v>
      </c>
      <c r="B71">
        <v>5</v>
      </c>
      <c r="C71">
        <v>2.2744444444444443</v>
      </c>
      <c r="D71">
        <v>57.399228881878713</v>
      </c>
      <c r="E71">
        <v>43.876574909689644</v>
      </c>
      <c r="F71">
        <v>33.056454435878237</v>
      </c>
      <c r="G71">
        <v>5.3990610328637523</v>
      </c>
      <c r="H71">
        <v>45.585160000000002</v>
      </c>
      <c r="I71">
        <v>0.95602799999999999</v>
      </c>
    </row>
    <row r="72" spans="1:9" hidden="1">
      <c r="A72" t="s">
        <v>6</v>
      </c>
      <c r="B72">
        <v>6</v>
      </c>
      <c r="C72">
        <v>1.858888888888889</v>
      </c>
      <c r="D72">
        <v>46.912022432527166</v>
      </c>
      <c r="E72">
        <v>45.07074136955233</v>
      </c>
      <c r="F72">
        <v>30.176845179476651</v>
      </c>
      <c r="G72">
        <v>5.3763440860204375</v>
      </c>
      <c r="H72">
        <v>45.00994</v>
      </c>
      <c r="I72">
        <v>1.1272059999999999</v>
      </c>
    </row>
    <row r="73" spans="1:9" hidden="1">
      <c r="A73" t="s">
        <v>6</v>
      </c>
      <c r="B73">
        <v>7</v>
      </c>
      <c r="C73">
        <v>1.891111111111111</v>
      </c>
      <c r="D73">
        <v>47.725201542236242</v>
      </c>
      <c r="E73">
        <v>43.09721930867213</v>
      </c>
      <c r="F73">
        <v>20.982767241016823</v>
      </c>
      <c r="G73">
        <v>5.2863436123361893</v>
      </c>
      <c r="H73">
        <v>42.229529999999997</v>
      </c>
      <c r="I73">
        <v>1.1963349999999999</v>
      </c>
    </row>
    <row r="74" spans="1:9" hidden="1">
      <c r="A74" t="s">
        <v>6</v>
      </c>
      <c r="B74">
        <v>8</v>
      </c>
      <c r="C74">
        <v>1.1755555555555555</v>
      </c>
      <c r="D74">
        <v>29.667017174903613</v>
      </c>
      <c r="E74">
        <v>45.091623036650056</v>
      </c>
      <c r="F74">
        <v>24.318183207316835</v>
      </c>
      <c r="G74">
        <v>5.3571428571422199</v>
      </c>
      <c r="H74">
        <v>45.259500000000003</v>
      </c>
      <c r="I74">
        <v>1.2897989999999999</v>
      </c>
    </row>
    <row r="75" spans="1:9" hidden="1">
      <c r="A75" t="s">
        <v>6</v>
      </c>
      <c r="B75">
        <v>9</v>
      </c>
      <c r="C75">
        <v>1.2655555555555555</v>
      </c>
      <c r="D75">
        <v>31.938310550297931</v>
      </c>
      <c r="E75">
        <v>37.381767838785166</v>
      </c>
      <c r="F75">
        <v>17.792881010660256</v>
      </c>
      <c r="G75">
        <v>2.7600849256892244</v>
      </c>
      <c r="H75">
        <v>34.705489999999998</v>
      </c>
      <c r="I75">
        <v>1.2728390000000001</v>
      </c>
    </row>
    <row r="76" spans="1:9" hidden="1">
      <c r="A76" t="s">
        <v>6</v>
      </c>
      <c r="B76">
        <v>10</v>
      </c>
      <c r="C76">
        <v>0.88124999999999998</v>
      </c>
      <c r="D76">
        <v>22.239747634069399</v>
      </c>
      <c r="E76">
        <v>40.983819375207489</v>
      </c>
      <c r="F76">
        <v>18.82486675202205</v>
      </c>
      <c r="G76">
        <v>4.4491525423737901</v>
      </c>
      <c r="H76">
        <v>39.924639999999997</v>
      </c>
      <c r="I76">
        <v>1.448596</v>
      </c>
    </row>
    <row r="77" spans="1:9">
      <c r="A77" t="s">
        <v>2</v>
      </c>
      <c r="B77">
        <v>0</v>
      </c>
      <c r="C77">
        <v>3.9324999999999997</v>
      </c>
      <c r="D77">
        <v>100</v>
      </c>
      <c r="E77">
        <v>21.029843822482654</v>
      </c>
      <c r="F77">
        <v>41.646157681485931</v>
      </c>
      <c r="G77">
        <v>6.7264573991033982</v>
      </c>
      <c r="H77">
        <v>43.849980000000002</v>
      </c>
      <c r="I77">
        <v>0.85854759999999997</v>
      </c>
    </row>
    <row r="78" spans="1:9" hidden="1">
      <c r="A78" t="s">
        <v>2</v>
      </c>
      <c r="B78">
        <v>1</v>
      </c>
      <c r="C78">
        <v>2.2211111111111115</v>
      </c>
      <c r="D78">
        <v>56.480892844529215</v>
      </c>
      <c r="E78">
        <v>34.497866943388125</v>
      </c>
      <c r="F78">
        <v>32.653751264545797</v>
      </c>
      <c r="G78">
        <v>7.4829931972795558</v>
      </c>
      <c r="H78">
        <v>46.938389999999998</v>
      </c>
      <c r="I78">
        <v>1.2893460000000001</v>
      </c>
    </row>
    <row r="79" spans="1:9" hidden="1">
      <c r="A79" t="s">
        <v>2</v>
      </c>
      <c r="B79">
        <v>2</v>
      </c>
      <c r="C79">
        <v>1.4633333333333334</v>
      </c>
      <c r="D79">
        <v>37.211273574909939</v>
      </c>
      <c r="E79">
        <v>38.823598889740715</v>
      </c>
      <c r="F79">
        <v>31.697105041394924</v>
      </c>
      <c r="G79">
        <v>7.3170731707327201</v>
      </c>
      <c r="H79">
        <v>47.580170000000003</v>
      </c>
      <c r="I79">
        <v>1.523908</v>
      </c>
    </row>
    <row r="80" spans="1:9" hidden="1">
      <c r="A80" t="s">
        <v>2</v>
      </c>
      <c r="B80">
        <v>3</v>
      </c>
      <c r="C80">
        <v>1.0855555555555556</v>
      </c>
      <c r="D80">
        <v>27.604718513809431</v>
      </c>
      <c r="E80">
        <v>37.925462442669335</v>
      </c>
      <c r="F80">
        <v>28.727333889234764</v>
      </c>
      <c r="G80">
        <v>7.0953436807088002</v>
      </c>
      <c r="H80">
        <v>46.622039999999998</v>
      </c>
      <c r="I80">
        <v>1.5531029999999999</v>
      </c>
    </row>
    <row r="81" spans="1:9" hidden="1">
      <c r="A81" t="s">
        <v>2</v>
      </c>
      <c r="B81">
        <v>4</v>
      </c>
      <c r="C81">
        <v>1.0511111111111111</v>
      </c>
      <c r="D81">
        <v>26.728826728826728</v>
      </c>
      <c r="E81">
        <v>40.378800465193848</v>
      </c>
      <c r="F81">
        <v>25.776133499211944</v>
      </c>
      <c r="G81">
        <v>6.263498920085282</v>
      </c>
      <c r="H81">
        <v>46.250390000000003</v>
      </c>
      <c r="I81">
        <v>1.5590930000000001</v>
      </c>
    </row>
    <row r="82" spans="1:9" hidden="1">
      <c r="A82" t="s">
        <v>2</v>
      </c>
      <c r="B82">
        <v>5</v>
      </c>
      <c r="C82">
        <v>0.73555555555555552</v>
      </c>
      <c r="D82">
        <v>18.704527795436888</v>
      </c>
      <c r="E82">
        <v>41.27174832020652</v>
      </c>
      <c r="F82">
        <v>22.865411164640634</v>
      </c>
      <c r="G82">
        <v>6.6079295154187703</v>
      </c>
      <c r="H82">
        <v>46.892400000000002</v>
      </c>
      <c r="I82">
        <v>1.657359</v>
      </c>
    </row>
    <row r="83" spans="1:9" hidden="1">
      <c r="A83" t="s">
        <v>2</v>
      </c>
      <c r="B83">
        <v>6</v>
      </c>
      <c r="C83">
        <v>0.50444444444444447</v>
      </c>
      <c r="D83">
        <v>12.827576463940099</v>
      </c>
      <c r="E83">
        <v>41.424951948277034</v>
      </c>
      <c r="F83">
        <v>23.175283777241088</v>
      </c>
      <c r="G83">
        <v>7.6271186440688172</v>
      </c>
      <c r="H83">
        <v>46.826479999999997</v>
      </c>
      <c r="I83">
        <v>1.759179</v>
      </c>
    </row>
    <row r="84" spans="1:9" hidden="1">
      <c r="A84" t="s">
        <v>2</v>
      </c>
      <c r="B84">
        <v>7</v>
      </c>
      <c r="C84">
        <v>0.74199999999999999</v>
      </c>
      <c r="D84">
        <v>18.868404322949779</v>
      </c>
      <c r="E84">
        <v>42.725986574755915</v>
      </c>
      <c r="F84">
        <v>20.406537934852917</v>
      </c>
      <c r="G84">
        <v>5.2301255230133137</v>
      </c>
      <c r="H84">
        <v>44.829909999999998</v>
      </c>
      <c r="I84">
        <v>1.790556</v>
      </c>
    </row>
    <row r="85" spans="1:9">
      <c r="A85" t="s">
        <v>5</v>
      </c>
      <c r="B85">
        <v>0</v>
      </c>
      <c r="C85">
        <v>3.8149999999999999</v>
      </c>
      <c r="D85">
        <v>100</v>
      </c>
      <c r="E85">
        <v>29.918656074281703</v>
      </c>
      <c r="F85">
        <v>36.379007147849244</v>
      </c>
      <c r="G85">
        <v>8.4710743801638984</v>
      </c>
      <c r="H85">
        <v>45.675789999999999</v>
      </c>
      <c r="I85">
        <v>0.70750559999999996</v>
      </c>
    </row>
    <row r="86" spans="1:9" hidden="1">
      <c r="A86" t="s">
        <v>5</v>
      </c>
      <c r="B86">
        <v>1</v>
      </c>
      <c r="C86">
        <v>2.6355555555555559</v>
      </c>
      <c r="D86">
        <v>69.084025047327799</v>
      </c>
      <c r="E86">
        <v>47.575267838986747</v>
      </c>
      <c r="F86">
        <v>30.45656790788998</v>
      </c>
      <c r="G86">
        <v>3.6480686695270381</v>
      </c>
      <c r="H86">
        <v>47.627890000000001</v>
      </c>
      <c r="I86">
        <v>0.97258169999999999</v>
      </c>
    </row>
    <row r="87" spans="1:9" hidden="1">
      <c r="A87" t="s">
        <v>5</v>
      </c>
      <c r="B87">
        <v>2</v>
      </c>
      <c r="C87">
        <v>2.0433333333333334</v>
      </c>
      <c r="D87">
        <v>53.560506771515946</v>
      </c>
      <c r="E87">
        <v>48.599481658693826</v>
      </c>
      <c r="F87">
        <v>24.89423201737787</v>
      </c>
      <c r="G87">
        <v>3.2894736842106287</v>
      </c>
      <c r="H87">
        <v>46.04618</v>
      </c>
      <c r="I87">
        <v>1.2549250000000001</v>
      </c>
    </row>
    <row r="88" spans="1:9" hidden="1">
      <c r="A88" t="s">
        <v>5</v>
      </c>
      <c r="B88">
        <v>3</v>
      </c>
      <c r="C88">
        <v>1.8377777777777777</v>
      </c>
      <c r="D88">
        <v>48.172418814620649</v>
      </c>
      <c r="E88">
        <v>48.66071428571383</v>
      </c>
      <c r="F88">
        <v>24.682651604277179</v>
      </c>
      <c r="G88">
        <v>3.1250000000001159</v>
      </c>
      <c r="H88">
        <v>44.553829999999998</v>
      </c>
      <c r="I88">
        <v>1.307761</v>
      </c>
    </row>
    <row r="89" spans="1:9" hidden="1">
      <c r="A89" t="s">
        <v>5</v>
      </c>
      <c r="B89">
        <v>4</v>
      </c>
      <c r="C89">
        <v>1.8200000000000003</v>
      </c>
      <c r="D89">
        <v>47.706422018348619</v>
      </c>
      <c r="E89">
        <v>52.192717983575967</v>
      </c>
      <c r="F89">
        <v>24.407717875156617</v>
      </c>
      <c r="G89">
        <v>3.4557235421181347</v>
      </c>
      <c r="H89">
        <v>45.36504</v>
      </c>
      <c r="I89">
        <v>1.3317019999999999</v>
      </c>
    </row>
    <row r="90" spans="1:9" hidden="1">
      <c r="A90" t="s">
        <v>5</v>
      </c>
      <c r="B90">
        <v>5</v>
      </c>
      <c r="C90">
        <v>1.3933333333333333</v>
      </c>
      <c r="D90">
        <v>36.522498907820008</v>
      </c>
      <c r="E90">
        <v>49.418629596257098</v>
      </c>
      <c r="F90">
        <v>24.956880830445236</v>
      </c>
      <c r="G90">
        <v>3.0634573304163841</v>
      </c>
      <c r="H90">
        <v>44.496600000000001</v>
      </c>
      <c r="I90">
        <v>1.508251</v>
      </c>
    </row>
    <row r="91" spans="1:9" hidden="1">
      <c r="A91" t="s">
        <v>5</v>
      </c>
      <c r="B91">
        <v>6</v>
      </c>
      <c r="C91">
        <v>1.2344444444444445</v>
      </c>
      <c r="D91">
        <v>32.357652541138776</v>
      </c>
      <c r="E91">
        <v>49.585974831489935</v>
      </c>
      <c r="F91">
        <v>19.552571080601361</v>
      </c>
      <c r="G91">
        <v>3.2119914346896623</v>
      </c>
      <c r="H91">
        <v>43.897790000000001</v>
      </c>
      <c r="I91">
        <v>1.6381300000000001</v>
      </c>
    </row>
    <row r="92" spans="1:9" hidden="1">
      <c r="A92" t="s">
        <v>5</v>
      </c>
      <c r="B92">
        <v>7</v>
      </c>
      <c r="C92">
        <v>0.93</v>
      </c>
      <c r="D92">
        <v>24.377457404980344</v>
      </c>
      <c r="E92">
        <v>42.548236137198643</v>
      </c>
      <c r="F92">
        <v>21.291407166892522</v>
      </c>
      <c r="G92">
        <v>2.9147982062792011</v>
      </c>
      <c r="H92">
        <v>41.226439999999997</v>
      </c>
      <c r="I92">
        <v>1.751215</v>
      </c>
    </row>
    <row r="93" spans="1:9">
      <c r="A93" t="s">
        <v>11</v>
      </c>
      <c r="B93">
        <v>0</v>
      </c>
      <c r="C93">
        <v>3.9449999999999998</v>
      </c>
      <c r="D93">
        <v>100</v>
      </c>
      <c r="E93">
        <v>45.08701525746897</v>
      </c>
      <c r="F93">
        <v>23.29538574630201</v>
      </c>
      <c r="G93">
        <v>8.0578512396689934</v>
      </c>
      <c r="H93">
        <v>49.180900000000001</v>
      </c>
      <c r="I93">
        <v>2.437789</v>
      </c>
    </row>
    <row r="94" spans="1:9" hidden="1">
      <c r="A94" t="s">
        <v>11</v>
      </c>
      <c r="B94">
        <v>1</v>
      </c>
      <c r="C94">
        <v>3.1355555555555554</v>
      </c>
      <c r="D94">
        <v>79.481763131953244</v>
      </c>
      <c r="E94">
        <v>53.293889085128953</v>
      </c>
      <c r="F94">
        <v>19.815913262842439</v>
      </c>
      <c r="G94">
        <v>4.921700223714029</v>
      </c>
      <c r="H94">
        <v>49.124949999999998</v>
      </c>
      <c r="I94">
        <v>2.8373469999999998</v>
      </c>
    </row>
    <row r="95" spans="1:9" hidden="1">
      <c r="A95" t="s">
        <v>11</v>
      </c>
      <c r="B95">
        <v>2</v>
      </c>
      <c r="C95">
        <v>2.6311111111111121</v>
      </c>
      <c r="D95">
        <v>66.694831713843129</v>
      </c>
      <c r="E95">
        <v>55.583560876565826</v>
      </c>
      <c r="F95">
        <v>18.126192591544733</v>
      </c>
      <c r="G95">
        <v>3.3126293995855405</v>
      </c>
      <c r="H95">
        <v>47.906300000000002</v>
      </c>
      <c r="I95">
        <v>2.9712559999999999</v>
      </c>
    </row>
    <row r="96" spans="1:9" hidden="1">
      <c r="A96" t="s">
        <v>11</v>
      </c>
      <c r="B96">
        <v>3</v>
      </c>
      <c r="C96">
        <v>2.3744444444444444</v>
      </c>
      <c r="D96">
        <v>60.188705816082248</v>
      </c>
      <c r="E96">
        <v>56.935689237706001</v>
      </c>
      <c r="F96">
        <v>17.328521196000306</v>
      </c>
      <c r="G96">
        <v>3.232758620689824</v>
      </c>
      <c r="H96">
        <v>47.953360000000004</v>
      </c>
      <c r="I96">
        <v>2.9606110000000001</v>
      </c>
    </row>
    <row r="97" spans="1:9" hidden="1">
      <c r="A97" t="s">
        <v>11</v>
      </c>
      <c r="B97">
        <v>4</v>
      </c>
      <c r="C97">
        <v>2.4877777777777776</v>
      </c>
      <c r="D97">
        <v>63.061540628080564</v>
      </c>
      <c r="E97">
        <v>56.169164893994797</v>
      </c>
      <c r="F97">
        <v>17.778321802239773</v>
      </c>
      <c r="G97">
        <v>3.1319910514547433</v>
      </c>
      <c r="H97">
        <v>47.257680000000001</v>
      </c>
      <c r="I97">
        <v>3.0218310000000002</v>
      </c>
    </row>
    <row r="98" spans="1:9" hidden="1">
      <c r="A98" t="s">
        <v>11</v>
      </c>
      <c r="B98">
        <v>5</v>
      </c>
      <c r="C98">
        <v>2.514444444444444</v>
      </c>
      <c r="D98">
        <v>63.737501760315453</v>
      </c>
      <c r="E98">
        <v>53.976469483126706</v>
      </c>
      <c r="F98">
        <v>17.370281842093423</v>
      </c>
      <c r="G98">
        <v>2.8865979381448885</v>
      </c>
      <c r="H98">
        <v>46.213180000000001</v>
      </c>
      <c r="I98">
        <v>2.9743759999999999</v>
      </c>
    </row>
    <row r="99" spans="1:9" hidden="1">
      <c r="A99" t="s">
        <v>11</v>
      </c>
      <c r="B99">
        <v>6</v>
      </c>
      <c r="C99">
        <v>1.9177777777777776</v>
      </c>
      <c r="D99">
        <v>48.612871426559643</v>
      </c>
      <c r="E99">
        <v>53.387850467290818</v>
      </c>
      <c r="F99">
        <v>17.603608425922715</v>
      </c>
      <c r="G99">
        <v>2.7659574468077506</v>
      </c>
      <c r="H99">
        <v>44.732480000000002</v>
      </c>
      <c r="I99">
        <v>2.8997299999999999</v>
      </c>
    </row>
    <row r="100" spans="1:9" hidden="1">
      <c r="A100" t="s">
        <v>11</v>
      </c>
      <c r="B100">
        <v>7</v>
      </c>
      <c r="C100">
        <v>2.1799999999999997</v>
      </c>
      <c r="D100">
        <v>55.259822560202792</v>
      </c>
      <c r="E100">
        <v>53.316977736859528</v>
      </c>
      <c r="F100">
        <v>16.428685644165043</v>
      </c>
      <c r="G100">
        <v>2.3706896551726202</v>
      </c>
      <c r="H100">
        <v>46.005740000000003</v>
      </c>
      <c r="I100">
        <v>2.9702389999999999</v>
      </c>
    </row>
    <row r="101" spans="1:9" hidden="1">
      <c r="A101" t="s">
        <v>11</v>
      </c>
      <c r="B101">
        <v>8</v>
      </c>
      <c r="C101">
        <v>2.1062499999999997</v>
      </c>
      <c r="D101">
        <v>53.390367553865644</v>
      </c>
      <c r="E101">
        <v>53.20588235293954</v>
      </c>
      <c r="F101">
        <v>16.929025270090538</v>
      </c>
      <c r="G101">
        <v>1.4705882352944195</v>
      </c>
      <c r="H101">
        <v>43.611260000000001</v>
      </c>
      <c r="I101">
        <v>2.8882750000000001</v>
      </c>
    </row>
    <row r="102" spans="1:9">
      <c r="A102" t="s">
        <v>7</v>
      </c>
      <c r="B102">
        <v>0</v>
      </c>
      <c r="C102">
        <v>3.9375</v>
      </c>
      <c r="D102">
        <v>100</v>
      </c>
      <c r="E102">
        <v>16.744162367636729</v>
      </c>
      <c r="F102">
        <v>32.469894435973053</v>
      </c>
      <c r="G102">
        <v>7.5431034482773889</v>
      </c>
      <c r="H102">
        <v>40.63635</v>
      </c>
      <c r="I102">
        <v>1.2373529999999999</v>
      </c>
    </row>
    <row r="103" spans="1:9" hidden="1">
      <c r="A103" t="s">
        <v>7</v>
      </c>
      <c r="B103">
        <v>1</v>
      </c>
      <c r="C103">
        <v>1.86</v>
      </c>
      <c r="D103">
        <v>41.989417989417994</v>
      </c>
      <c r="E103">
        <v>28.909183155757319</v>
      </c>
      <c r="F103">
        <v>23.469761049146928</v>
      </c>
      <c r="G103">
        <v>5.787037037037984</v>
      </c>
      <c r="H103">
        <v>40.83802</v>
      </c>
      <c r="I103">
        <v>1.7242550000000001</v>
      </c>
    </row>
    <row r="104" spans="1:9" hidden="1">
      <c r="A104" t="s">
        <v>7</v>
      </c>
      <c r="B104">
        <v>2</v>
      </c>
      <c r="C104">
        <v>1.0355555555555556</v>
      </c>
      <c r="D104">
        <v>26.299823633156965</v>
      </c>
      <c r="E104">
        <v>34.418832817106114</v>
      </c>
      <c r="F104">
        <v>24.359559446994059</v>
      </c>
      <c r="G104">
        <v>4.8565121412807857</v>
      </c>
      <c r="H104">
        <v>41.155859999999997</v>
      </c>
      <c r="I104">
        <v>1.99725</v>
      </c>
    </row>
    <row r="105" spans="1:9" hidden="1">
      <c r="A105" t="s">
        <v>7</v>
      </c>
      <c r="B105">
        <v>3</v>
      </c>
      <c r="C105">
        <v>0.86333333333333329</v>
      </c>
      <c r="D105">
        <v>21.925925925925927</v>
      </c>
      <c r="E105">
        <v>36.923860453272482</v>
      </c>
      <c r="F105">
        <v>23.724615354025723</v>
      </c>
      <c r="G105">
        <v>4.7619047619038026</v>
      </c>
      <c r="H105">
        <v>41.56071</v>
      </c>
      <c r="I105">
        <v>2.1517569999999999</v>
      </c>
    </row>
    <row r="106" spans="1:9" hidden="1">
      <c r="A106" t="s">
        <v>7</v>
      </c>
      <c r="B106">
        <v>4</v>
      </c>
      <c r="C106">
        <v>0.71555555555555561</v>
      </c>
      <c r="D106">
        <v>18.172839506172838</v>
      </c>
      <c r="E106">
        <v>36.308457918625855</v>
      </c>
      <c r="F106">
        <v>21.903293902851367</v>
      </c>
      <c r="G106">
        <v>4.6610169491529563</v>
      </c>
      <c r="H106">
        <v>40.804180000000002</v>
      </c>
      <c r="I106">
        <v>2.0789529999999998</v>
      </c>
    </row>
    <row r="107" spans="1:9" hidden="1">
      <c r="A107" t="s">
        <v>7</v>
      </c>
      <c r="B107">
        <v>5</v>
      </c>
      <c r="C107">
        <v>0.65</v>
      </c>
      <c r="D107">
        <v>14.673721340388006</v>
      </c>
      <c r="E107">
        <v>39.066731930168139</v>
      </c>
      <c r="F107">
        <v>22.520574594141593</v>
      </c>
      <c r="G107">
        <v>3.5242290748894884</v>
      </c>
      <c r="H107">
        <v>41.604909999999997</v>
      </c>
      <c r="I107">
        <v>2.1953049999999998</v>
      </c>
    </row>
    <row r="108" spans="1:9" hidden="1">
      <c r="A108" t="s">
        <v>7</v>
      </c>
      <c r="B108">
        <v>6</v>
      </c>
      <c r="C108">
        <v>0.38500000000000001</v>
      </c>
      <c r="D108">
        <v>9.7777777777777768</v>
      </c>
      <c r="E108">
        <v>36.161270791038461</v>
      </c>
      <c r="F108">
        <v>19.275098532114711</v>
      </c>
      <c r="G108">
        <v>2.7210884353738347</v>
      </c>
      <c r="H108">
        <v>37.99709</v>
      </c>
      <c r="I108">
        <v>1.9495100000000001</v>
      </c>
    </row>
    <row r="109" spans="1:9">
      <c r="A109" t="s">
        <v>8</v>
      </c>
      <c r="B109">
        <v>0</v>
      </c>
      <c r="C109">
        <v>3.98</v>
      </c>
      <c r="D109">
        <v>100</v>
      </c>
      <c r="E109">
        <v>23.700778388279371</v>
      </c>
      <c r="F109">
        <v>53.390860585393661</v>
      </c>
      <c r="G109">
        <v>2.3809523809526096</v>
      </c>
      <c r="H109">
        <v>43.769750000000002</v>
      </c>
      <c r="I109">
        <v>0.50494709999999998</v>
      </c>
    </row>
    <row r="110" spans="1:9" hidden="1">
      <c r="A110" t="s">
        <v>8</v>
      </c>
      <c r="B110">
        <v>1</v>
      </c>
      <c r="C110">
        <v>3.3177777777777777</v>
      </c>
      <c r="D110">
        <v>83.361250697934111</v>
      </c>
      <c r="E110">
        <v>25.397871050044852</v>
      </c>
      <c r="F110">
        <v>52.064485125734883</v>
      </c>
      <c r="G110">
        <v>1.7316017316015484</v>
      </c>
      <c r="H110">
        <v>43.77666</v>
      </c>
      <c r="I110">
        <v>0.63931570000000004</v>
      </c>
    </row>
    <row r="111" spans="1:9" hidden="1">
      <c r="A111" t="s">
        <v>8</v>
      </c>
      <c r="B111">
        <v>2</v>
      </c>
      <c r="C111">
        <v>2.4377777777777783</v>
      </c>
      <c r="D111">
        <v>61.25069793411501</v>
      </c>
      <c r="E111">
        <v>26.487728712175684</v>
      </c>
      <c r="F111">
        <v>49.379050715543528</v>
      </c>
      <c r="G111">
        <v>1.3392857142845902</v>
      </c>
      <c r="H111">
        <v>42.56606</v>
      </c>
      <c r="I111">
        <v>0.82370100000000002</v>
      </c>
    </row>
    <row r="112" spans="1:9" hidden="1">
      <c r="A112" t="s">
        <v>8</v>
      </c>
      <c r="B112">
        <v>3</v>
      </c>
      <c r="C112">
        <v>1.9066666666666667</v>
      </c>
      <c r="D112">
        <v>47.90619765494138</v>
      </c>
      <c r="E112">
        <v>27.831466937474168</v>
      </c>
      <c r="F112">
        <v>40.77116433864483</v>
      </c>
      <c r="G112">
        <v>2.7088036117378098</v>
      </c>
      <c r="H112">
        <v>41.750999999999998</v>
      </c>
      <c r="I112">
        <v>0.97370319999999999</v>
      </c>
    </row>
    <row r="113" spans="1:9" hidden="1">
      <c r="A113" t="s">
        <v>8</v>
      </c>
      <c r="B113">
        <v>4</v>
      </c>
      <c r="C113">
        <v>1.8833333333333333</v>
      </c>
      <c r="D113">
        <v>47.319932998324951</v>
      </c>
      <c r="E113">
        <v>28.743051819975125</v>
      </c>
      <c r="F113">
        <v>37.170721234110069</v>
      </c>
      <c r="G113">
        <v>2.1367521367509448</v>
      </c>
      <c r="H113">
        <v>41.300879999999999</v>
      </c>
      <c r="I113">
        <v>1.1644779999999999</v>
      </c>
    </row>
    <row r="114" spans="1:9" hidden="1">
      <c r="A114" t="s">
        <v>8</v>
      </c>
      <c r="B114">
        <v>5</v>
      </c>
      <c r="C114">
        <v>1.59</v>
      </c>
      <c r="D114">
        <v>39.949748743718594</v>
      </c>
      <c r="E114">
        <v>30.121687196714092</v>
      </c>
      <c r="F114">
        <v>35.809886631041103</v>
      </c>
      <c r="G114">
        <v>2.7368421052642407</v>
      </c>
      <c r="H114">
        <v>40.483370000000001</v>
      </c>
      <c r="I114">
        <v>1.249849</v>
      </c>
    </row>
    <row r="115" spans="1:9" hidden="1">
      <c r="A115" t="s">
        <v>8</v>
      </c>
      <c r="B115">
        <v>6</v>
      </c>
      <c r="C115">
        <v>1.3755555555555556</v>
      </c>
      <c r="D115">
        <v>34.561697375767721</v>
      </c>
      <c r="E115">
        <v>26.269773083338073</v>
      </c>
      <c r="F115">
        <v>26.163884711616763</v>
      </c>
      <c r="G115">
        <v>2.1276595744688089</v>
      </c>
      <c r="H115">
        <v>37.276400000000002</v>
      </c>
      <c r="I115">
        <v>1.393011</v>
      </c>
    </row>
    <row r="116" spans="1:9" hidden="1">
      <c r="A116" t="s">
        <v>8</v>
      </c>
      <c r="B116">
        <v>7</v>
      </c>
      <c r="C116">
        <v>1.2455555555555557</v>
      </c>
      <c r="D116">
        <v>31.295365717476265</v>
      </c>
      <c r="E116">
        <v>29.418362441917445</v>
      </c>
      <c r="F116">
        <v>28.440238869031386</v>
      </c>
      <c r="G116">
        <v>3.164556962025399</v>
      </c>
      <c r="H116">
        <v>38.561520000000002</v>
      </c>
      <c r="I116">
        <v>1.492194</v>
      </c>
    </row>
    <row r="117" spans="1:9" hidden="1">
      <c r="A117" t="s">
        <v>8</v>
      </c>
      <c r="B117">
        <v>8</v>
      </c>
      <c r="C117">
        <v>0.93555555555555558</v>
      </c>
      <c r="D117">
        <v>23.506420993858182</v>
      </c>
      <c r="E117">
        <v>27.092297762480005</v>
      </c>
      <c r="F117">
        <v>22.58091568631874</v>
      </c>
      <c r="G117">
        <v>2.2321428571435828</v>
      </c>
      <c r="H117">
        <v>36.067520000000002</v>
      </c>
      <c r="I117">
        <v>1.6318569999999999</v>
      </c>
    </row>
    <row r="118" spans="1:9" hidden="1">
      <c r="A118" t="s">
        <v>8</v>
      </c>
      <c r="B118">
        <v>9</v>
      </c>
      <c r="C118">
        <v>0.50374999999999992</v>
      </c>
      <c r="D118">
        <v>12.562814070351758</v>
      </c>
      <c r="E118">
        <v>33.387336812162474</v>
      </c>
      <c r="F118">
        <v>22.132968553903883</v>
      </c>
      <c r="G118">
        <v>1.6427104722790735</v>
      </c>
      <c r="H118">
        <v>36.709180000000003</v>
      </c>
      <c r="I118">
        <v>1.7588239999999999</v>
      </c>
    </row>
    <row r="119" spans="1:9" hidden="1">
      <c r="A119" t="s">
        <v>8</v>
      </c>
      <c r="B119">
        <v>10</v>
      </c>
      <c r="C119">
        <v>0.57333333333333336</v>
      </c>
      <c r="D119">
        <v>14.405360134003351</v>
      </c>
      <c r="E119">
        <v>32.756132756132835</v>
      </c>
      <c r="F119">
        <v>21.65853158316936</v>
      </c>
      <c r="G119">
        <v>1.7316017316015151</v>
      </c>
      <c r="H119">
        <v>36.086039999999997</v>
      </c>
      <c r="I119">
        <v>1.651996</v>
      </c>
    </row>
  </sheetData>
  <autoFilter ref="A1:I119" xr:uid="{F4518B4C-9950-4378-A142-4DA95C7AA312}">
    <filterColumn colId="1">
      <filters>
        <filter val="0"/>
      </filters>
    </filterColumn>
  </autoFilter>
  <pageMargins left="0.7" right="0.7" top="0.75" bottom="0.75" header="0.3" footer="0.3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9"/>
  <sheetViews>
    <sheetView zoomScale="85" zoomScaleNormal="85" workbookViewId="0">
      <selection activeCell="S6" sqref="S6"/>
    </sheetView>
  </sheetViews>
  <sheetFormatPr defaultColWidth="12.75" defaultRowHeight="15.75"/>
  <cols>
    <col min="1" max="1" width="6.75" customWidth="1"/>
    <col min="2" max="2" width="10.5" bestFit="1" customWidth="1"/>
    <col min="3" max="3" width="9.25" customWidth="1"/>
    <col min="4" max="4" width="12.75" customWidth="1"/>
    <col min="5" max="5" width="10.5" customWidth="1"/>
    <col min="6" max="6" width="9.25" customWidth="1"/>
    <col min="7" max="7" width="8.375" customWidth="1"/>
    <col min="8" max="9" width="6.75" customWidth="1"/>
    <col min="10" max="11" width="12.75" bestFit="1" customWidth="1"/>
    <col min="12" max="15" width="6.75" customWidth="1"/>
  </cols>
  <sheetData>
    <row r="1" spans="1:18">
      <c r="A1" t="s">
        <v>21</v>
      </c>
      <c r="B1" t="s">
        <v>22</v>
      </c>
      <c r="C1" t="s">
        <v>13</v>
      </c>
      <c r="D1" t="s">
        <v>12</v>
      </c>
      <c r="E1" t="s">
        <v>14</v>
      </c>
      <c r="F1" t="s">
        <v>16</v>
      </c>
      <c r="G1" t="s">
        <v>15</v>
      </c>
      <c r="H1" t="s">
        <v>17</v>
      </c>
      <c r="I1" t="s">
        <v>18</v>
      </c>
      <c r="J1" t="s">
        <v>12</v>
      </c>
      <c r="K1" t="s">
        <v>14</v>
      </c>
      <c r="L1" t="s">
        <v>16</v>
      </c>
      <c r="M1" t="s">
        <v>15</v>
      </c>
      <c r="N1" t="s">
        <v>17</v>
      </c>
      <c r="O1" t="s">
        <v>18</v>
      </c>
      <c r="P1" t="s">
        <v>24</v>
      </c>
      <c r="Q1" t="s">
        <v>25</v>
      </c>
      <c r="R1" t="s">
        <v>26</v>
      </c>
    </row>
    <row r="2" spans="1:18">
      <c r="A2" t="s">
        <v>0</v>
      </c>
      <c r="B2">
        <v>0</v>
      </c>
      <c r="C2">
        <v>3.8114285714285714</v>
      </c>
      <c r="D2">
        <v>100</v>
      </c>
      <c r="E2">
        <v>26.789974459007453</v>
      </c>
      <c r="F2">
        <v>36.388334716165211</v>
      </c>
      <c r="G2">
        <v>7.9822616407992122</v>
      </c>
      <c r="H2">
        <v>46.73762</v>
      </c>
      <c r="I2">
        <v>0.98431449999999998</v>
      </c>
      <c r="J2">
        <f>D2*0.01</f>
        <v>1</v>
      </c>
      <c r="K2">
        <f>E2*C2/($E$2*$C$2)</f>
        <v>1</v>
      </c>
      <c r="L2">
        <f t="shared" ref="L2:O2" si="0">F2*0.01</f>
        <v>0.3638833471616521</v>
      </c>
      <c r="M2">
        <f t="shared" si="0"/>
        <v>7.9822616407992125E-2</v>
      </c>
      <c r="N2">
        <f t="shared" si="0"/>
        <v>0.46737620000000002</v>
      </c>
      <c r="O2">
        <f t="shared" si="0"/>
        <v>9.8431449999999993E-3</v>
      </c>
      <c r="P2">
        <f>H2/I2</f>
        <v>47.482405267828526</v>
      </c>
      <c r="Q2">
        <f>E2/I2</f>
        <v>27.216884907219647</v>
      </c>
      <c r="R2">
        <f>E2*0.01*1000</f>
        <v>267.89974459007453</v>
      </c>
    </row>
    <row r="3" spans="1:18">
      <c r="B3">
        <v>1</v>
      </c>
      <c r="C3">
        <v>2.7877777777777784</v>
      </c>
      <c r="D3">
        <v>73.142595368982171</v>
      </c>
      <c r="E3">
        <v>35.932302436391787</v>
      </c>
      <c r="F3">
        <v>36.023028347458634</v>
      </c>
      <c r="G3">
        <v>3.5242290748914447</v>
      </c>
      <c r="H3">
        <v>46.659640000000003</v>
      </c>
      <c r="I3">
        <v>1.1893670000000001</v>
      </c>
      <c r="J3">
        <f t="shared" ref="J3:J54" si="1">D3*0.01</f>
        <v>0.73142595368982177</v>
      </c>
      <c r="K3">
        <f>E3*C3/($E$2*$C$2)</f>
        <v>0.98103186391700259</v>
      </c>
      <c r="L3">
        <f t="shared" ref="L3:L54" si="2">F3*0.01</f>
        <v>0.36023028347458635</v>
      </c>
      <c r="M3">
        <f t="shared" ref="M3:M54" si="3">G3*0.01</f>
        <v>3.5242290748914447E-2</v>
      </c>
      <c r="N3">
        <f t="shared" ref="N3:N54" si="4">H3*0.01</f>
        <v>0.46659640000000002</v>
      </c>
      <c r="O3">
        <f t="shared" ref="O3:O54" si="5">I3*0.01</f>
        <v>1.189367E-2</v>
      </c>
      <c r="P3">
        <f t="shared" ref="P3:P54" si="6">H3/I3</f>
        <v>39.230649580827446</v>
      </c>
      <c r="Q3">
        <f t="shared" ref="Q3:Q54" si="7">E3/I3</f>
        <v>30.211282502702517</v>
      </c>
      <c r="R3">
        <f t="shared" ref="R3:R54" si="8">E3*0.01*1000</f>
        <v>359.32302436391791</v>
      </c>
    </row>
    <row r="4" spans="1:18">
      <c r="B4">
        <v>2</v>
      </c>
      <c r="C4">
        <v>2.1388888888888888</v>
      </c>
      <c r="D4">
        <v>56.117774446110289</v>
      </c>
      <c r="E4">
        <v>37.742415514593588</v>
      </c>
      <c r="F4">
        <v>26.210087948748889</v>
      </c>
      <c r="G4">
        <v>2.0737327188932642</v>
      </c>
      <c r="H4">
        <v>45.724269999999997</v>
      </c>
      <c r="I4">
        <v>1.4672860000000001</v>
      </c>
      <c r="J4">
        <f t="shared" si="1"/>
        <v>0.56117774446110291</v>
      </c>
      <c r="K4">
        <f t="shared" ref="K4:K12" si="9">E4*C4/($E$2*$C$2)</f>
        <v>0.7906018589678816</v>
      </c>
      <c r="L4">
        <f t="shared" si="2"/>
        <v>0.26210087948748889</v>
      </c>
      <c r="M4">
        <f t="shared" si="3"/>
        <v>2.0737327188932644E-2</v>
      </c>
      <c r="N4">
        <f t="shared" si="4"/>
        <v>0.4572427</v>
      </c>
      <c r="O4">
        <f t="shared" si="5"/>
        <v>1.4672860000000001E-2</v>
      </c>
      <c r="P4">
        <f t="shared" si="6"/>
        <v>31.162479571126553</v>
      </c>
      <c r="Q4">
        <f t="shared" si="7"/>
        <v>25.722603169793473</v>
      </c>
      <c r="R4">
        <f t="shared" si="8"/>
        <v>377.42415514593591</v>
      </c>
    </row>
    <row r="5" spans="1:18">
      <c r="B5">
        <v>3</v>
      </c>
      <c r="C5">
        <v>1.8033333333333335</v>
      </c>
      <c r="D5">
        <v>47.313843078460778</v>
      </c>
      <c r="E5">
        <v>38.655212212796975</v>
      </c>
      <c r="F5">
        <v>26.777636839710073</v>
      </c>
      <c r="G5">
        <v>3.4934497816590158</v>
      </c>
      <c r="H5">
        <v>45.502699999999997</v>
      </c>
      <c r="I5">
        <v>1.5641929999999999</v>
      </c>
      <c r="J5">
        <f t="shared" si="1"/>
        <v>0.47313843078460777</v>
      </c>
      <c r="K5">
        <f t="shared" si="9"/>
        <v>0.68269070117980124</v>
      </c>
      <c r="L5">
        <f t="shared" si="2"/>
        <v>0.26777636839710073</v>
      </c>
      <c r="M5">
        <f t="shared" si="3"/>
        <v>3.4934497816590158E-2</v>
      </c>
      <c r="N5">
        <f t="shared" si="4"/>
        <v>0.45502699999999996</v>
      </c>
      <c r="O5">
        <f t="shared" si="5"/>
        <v>1.5641929999999998E-2</v>
      </c>
      <c r="P5">
        <f t="shared" si="6"/>
        <v>29.090208177635368</v>
      </c>
      <c r="Q5">
        <f t="shared" si="7"/>
        <v>24.712559263976363</v>
      </c>
      <c r="R5">
        <f t="shared" si="8"/>
        <v>386.55212212796977</v>
      </c>
    </row>
    <row r="6" spans="1:18">
      <c r="B6">
        <v>4</v>
      </c>
      <c r="C6">
        <v>1.5444444444444445</v>
      </c>
      <c r="D6">
        <v>40.521405963684828</v>
      </c>
      <c r="E6">
        <v>41.559156378600306</v>
      </c>
      <c r="F6">
        <v>25.599715878395283</v>
      </c>
      <c r="G6">
        <v>2.7083333333325701</v>
      </c>
      <c r="H6">
        <v>45.480060000000002</v>
      </c>
      <c r="I6">
        <v>1.6874290000000001</v>
      </c>
      <c r="J6">
        <f t="shared" si="1"/>
        <v>0.40521405963684831</v>
      </c>
      <c r="K6">
        <f t="shared" si="9"/>
        <v>0.62860658926806479</v>
      </c>
      <c r="L6">
        <f t="shared" si="2"/>
        <v>0.25599715878395285</v>
      </c>
      <c r="M6">
        <f t="shared" si="3"/>
        <v>2.7083333333325701E-2</v>
      </c>
      <c r="N6">
        <f t="shared" si="4"/>
        <v>0.4548006</v>
      </c>
      <c r="O6">
        <f t="shared" si="5"/>
        <v>1.687429E-2</v>
      </c>
      <c r="P6">
        <f t="shared" si="6"/>
        <v>26.952280658919577</v>
      </c>
      <c r="Q6">
        <f t="shared" si="7"/>
        <v>24.628684453449779</v>
      </c>
      <c r="R6">
        <f t="shared" si="8"/>
        <v>415.59156378600312</v>
      </c>
    </row>
    <row r="7" spans="1:18">
      <c r="B7">
        <v>5</v>
      </c>
      <c r="C7">
        <v>1.3155555555555556</v>
      </c>
      <c r="D7">
        <v>34.516075295685489</v>
      </c>
      <c r="E7">
        <v>42.605435682809777</v>
      </c>
      <c r="F7">
        <v>22.537710265164982</v>
      </c>
      <c r="G7">
        <v>3.4802784222739205</v>
      </c>
      <c r="H7">
        <v>45.40822</v>
      </c>
      <c r="I7">
        <v>1.781698</v>
      </c>
      <c r="J7">
        <f t="shared" si="1"/>
        <v>0.34516075295685489</v>
      </c>
      <c r="K7">
        <f t="shared" si="9"/>
        <v>0.54892640091297462</v>
      </c>
      <c r="L7">
        <f t="shared" si="2"/>
        <v>0.22537710265164981</v>
      </c>
      <c r="M7">
        <f t="shared" si="3"/>
        <v>3.4802784222739205E-2</v>
      </c>
      <c r="N7">
        <f t="shared" si="4"/>
        <v>0.45408219999999999</v>
      </c>
      <c r="O7">
        <f t="shared" si="5"/>
        <v>1.781698E-2</v>
      </c>
      <c r="P7">
        <f t="shared" si="6"/>
        <v>25.485924101615424</v>
      </c>
      <c r="Q7">
        <f t="shared" si="7"/>
        <v>23.912826799384508</v>
      </c>
      <c r="R7">
        <f t="shared" si="8"/>
        <v>426.05435682809775</v>
      </c>
    </row>
    <row r="8" spans="1:18">
      <c r="B8">
        <v>6</v>
      </c>
      <c r="C8">
        <v>1.0744444444444445</v>
      </c>
      <c r="D8">
        <v>28.190071630851243</v>
      </c>
      <c r="E8">
        <v>40.266167241336966</v>
      </c>
      <c r="F8">
        <v>21.842114952868975</v>
      </c>
      <c r="G8">
        <v>2.9345372460507972</v>
      </c>
      <c r="H8">
        <v>43.799079999999996</v>
      </c>
      <c r="I8">
        <v>1.8613219999999999</v>
      </c>
      <c r="J8">
        <f t="shared" si="1"/>
        <v>0.28190071630851243</v>
      </c>
      <c r="K8">
        <f t="shared" si="9"/>
        <v>0.42370556962269668</v>
      </c>
      <c r="L8">
        <f t="shared" si="2"/>
        <v>0.21842114952868977</v>
      </c>
      <c r="M8">
        <f t="shared" si="3"/>
        <v>2.9345372460507974E-2</v>
      </c>
      <c r="N8">
        <f t="shared" si="4"/>
        <v>0.43799079999999996</v>
      </c>
      <c r="O8">
        <f t="shared" si="5"/>
        <v>1.861322E-2</v>
      </c>
      <c r="P8">
        <f t="shared" si="6"/>
        <v>23.531167632467675</v>
      </c>
      <c r="Q8">
        <f t="shared" si="7"/>
        <v>21.633101226621168</v>
      </c>
      <c r="R8">
        <f t="shared" si="8"/>
        <v>402.66167241336962</v>
      </c>
    </row>
    <row r="9" spans="1:18">
      <c r="B9">
        <v>7</v>
      </c>
      <c r="C9">
        <v>1.0744444444444443</v>
      </c>
      <c r="D9">
        <v>28.190071630851236</v>
      </c>
      <c r="E9">
        <v>40.015401813439361</v>
      </c>
      <c r="F9">
        <v>21.190136547919771</v>
      </c>
      <c r="G9">
        <v>2.8865979381448885</v>
      </c>
      <c r="H9">
        <v>42.679740000000002</v>
      </c>
      <c r="I9">
        <v>1.933765</v>
      </c>
      <c r="J9">
        <f t="shared" si="1"/>
        <v>0.28190071630851238</v>
      </c>
      <c r="K9">
        <f t="shared" si="9"/>
        <v>0.42106686036009866</v>
      </c>
      <c r="L9">
        <f t="shared" si="2"/>
        <v>0.21190136547919772</v>
      </c>
      <c r="M9">
        <f t="shared" si="3"/>
        <v>2.8865979381448886E-2</v>
      </c>
      <c r="N9">
        <f t="shared" si="4"/>
        <v>0.42679740000000005</v>
      </c>
      <c r="O9">
        <f t="shared" si="5"/>
        <v>1.9337650000000001E-2</v>
      </c>
      <c r="P9">
        <f t="shared" si="6"/>
        <v>22.070799709375237</v>
      </c>
      <c r="Q9">
        <f t="shared" si="7"/>
        <v>20.693001379919153</v>
      </c>
      <c r="R9">
        <f t="shared" si="8"/>
        <v>400.1540181343936</v>
      </c>
    </row>
    <row r="10" spans="1:18">
      <c r="B10">
        <v>8</v>
      </c>
      <c r="C10">
        <v>0.93888888888888899</v>
      </c>
      <c r="D10">
        <v>24.633516575045814</v>
      </c>
      <c r="E10">
        <v>40.888888888889255</v>
      </c>
      <c r="F10">
        <v>21.153189179052728</v>
      </c>
      <c r="G10">
        <v>2.8888888888880819</v>
      </c>
      <c r="H10">
        <v>43.333629999999999</v>
      </c>
      <c r="I10">
        <v>2.003466</v>
      </c>
      <c r="J10">
        <f t="shared" si="1"/>
        <v>0.24633516575045813</v>
      </c>
      <c r="K10">
        <f t="shared" si="9"/>
        <v>0.37597539472121516</v>
      </c>
      <c r="L10">
        <f t="shared" si="2"/>
        <v>0.21153189179052728</v>
      </c>
      <c r="M10">
        <f t="shared" si="3"/>
        <v>2.8888888888880821E-2</v>
      </c>
      <c r="N10">
        <f t="shared" si="4"/>
        <v>0.43333630000000001</v>
      </c>
      <c r="O10">
        <f t="shared" si="5"/>
        <v>2.0034659999999999E-2</v>
      </c>
      <c r="P10">
        <f t="shared" si="6"/>
        <v>21.629331368737976</v>
      </c>
      <c r="Q10">
        <f t="shared" si="7"/>
        <v>20.409075516574404</v>
      </c>
      <c r="R10">
        <f t="shared" si="8"/>
        <v>408.88888888889255</v>
      </c>
    </row>
    <row r="11" spans="1:18">
      <c r="B11">
        <v>9</v>
      </c>
      <c r="C11">
        <v>0.61</v>
      </c>
      <c r="D11">
        <v>16.00449775112444</v>
      </c>
      <c r="E11">
        <v>37.012329501459348</v>
      </c>
      <c r="F11">
        <v>17.83684900961838</v>
      </c>
      <c r="G11">
        <v>2.2494887525564562</v>
      </c>
      <c r="H11">
        <v>38.803319999999999</v>
      </c>
      <c r="I11">
        <v>2.031498</v>
      </c>
      <c r="J11">
        <f t="shared" si="1"/>
        <v>0.16004497751124441</v>
      </c>
      <c r="K11">
        <f t="shared" si="9"/>
        <v>0.22111396379880288</v>
      </c>
      <c r="L11">
        <f t="shared" si="2"/>
        <v>0.1783684900961838</v>
      </c>
      <c r="M11">
        <f t="shared" si="3"/>
        <v>2.2494887525564562E-2</v>
      </c>
      <c r="N11">
        <f t="shared" si="4"/>
        <v>0.38803320000000002</v>
      </c>
      <c r="O11">
        <f t="shared" si="5"/>
        <v>2.031498E-2</v>
      </c>
      <c r="P11">
        <f t="shared" si="6"/>
        <v>19.100840857337786</v>
      </c>
      <c r="Q11">
        <f t="shared" si="7"/>
        <v>18.219230095948578</v>
      </c>
      <c r="R11">
        <f t="shared" si="8"/>
        <v>370.12329501459351</v>
      </c>
    </row>
    <row r="12" spans="1:18">
      <c r="B12">
        <v>10</v>
      </c>
      <c r="C12">
        <v>0.49375000000000002</v>
      </c>
      <c r="D12">
        <v>12.954460269865068</v>
      </c>
      <c r="E12">
        <v>37.91185755154229</v>
      </c>
      <c r="F12">
        <v>18.998244048127095</v>
      </c>
      <c r="G12">
        <v>1.3761467889916761</v>
      </c>
      <c r="H12">
        <v>38.469819999999999</v>
      </c>
      <c r="I12">
        <v>1.9852730000000001</v>
      </c>
      <c r="J12">
        <f t="shared" si="1"/>
        <v>0.12954460269865067</v>
      </c>
      <c r="K12">
        <f t="shared" si="9"/>
        <v>0.18332516634524421</v>
      </c>
      <c r="L12">
        <f t="shared" si="2"/>
        <v>0.18998244048127094</v>
      </c>
      <c r="M12">
        <f t="shared" si="3"/>
        <v>1.3761467889916761E-2</v>
      </c>
      <c r="N12">
        <f t="shared" si="4"/>
        <v>0.38469819999999999</v>
      </c>
      <c r="O12">
        <f t="shared" si="5"/>
        <v>1.9852730000000002E-2</v>
      </c>
      <c r="P12">
        <f t="shared" si="6"/>
        <v>19.3775969350311</v>
      </c>
      <c r="Q12">
        <f t="shared" si="7"/>
        <v>19.096546193668221</v>
      </c>
      <c r="R12">
        <f t="shared" si="8"/>
        <v>379.11857551542295</v>
      </c>
    </row>
    <row r="13" spans="1:18">
      <c r="A13" t="s">
        <v>1</v>
      </c>
      <c r="B13">
        <v>0</v>
      </c>
      <c r="C13">
        <v>3.8166666666666664</v>
      </c>
      <c r="D13">
        <v>100</v>
      </c>
      <c r="E13">
        <v>33.914678235720004</v>
      </c>
      <c r="F13">
        <v>28.606948974970265</v>
      </c>
      <c r="G13">
        <v>11.062906724513114</v>
      </c>
      <c r="H13">
        <v>47.508220000000001</v>
      </c>
      <c r="I13">
        <v>0.78122060000000004</v>
      </c>
      <c r="J13">
        <f t="shared" si="1"/>
        <v>1</v>
      </c>
      <c r="K13">
        <f>E13*0.01</f>
        <v>0.33914678235720003</v>
      </c>
      <c r="L13">
        <f t="shared" si="2"/>
        <v>0.28606948974970264</v>
      </c>
      <c r="M13">
        <f t="shared" si="3"/>
        <v>0.11062906724513115</v>
      </c>
      <c r="N13">
        <f t="shared" si="4"/>
        <v>0.47508220000000001</v>
      </c>
      <c r="O13">
        <f t="shared" si="5"/>
        <v>7.8122060000000004E-3</v>
      </c>
      <c r="P13">
        <f t="shared" si="6"/>
        <v>60.812810107669968</v>
      </c>
      <c r="Q13">
        <f t="shared" si="7"/>
        <v>43.412421837980212</v>
      </c>
      <c r="R13">
        <f t="shared" si="8"/>
        <v>339.14678235720004</v>
      </c>
    </row>
    <row r="14" spans="1:18">
      <c r="B14">
        <v>1</v>
      </c>
      <c r="C14">
        <v>2.9711111111111106</v>
      </c>
      <c r="D14">
        <v>77.845705967976713</v>
      </c>
      <c r="E14">
        <v>45.956827137228728</v>
      </c>
      <c r="F14">
        <v>30.00008860030723</v>
      </c>
      <c r="G14">
        <v>3.118040089087494</v>
      </c>
      <c r="H14">
        <v>48.064570000000003</v>
      </c>
      <c r="I14">
        <v>1.010454</v>
      </c>
      <c r="J14">
        <f t="shared" si="1"/>
        <v>0.77845705967976719</v>
      </c>
      <c r="K14">
        <f t="shared" ref="K14:K54" si="10">E14*0.01</f>
        <v>0.45956827137228728</v>
      </c>
      <c r="L14">
        <f t="shared" si="2"/>
        <v>0.30000088600307229</v>
      </c>
      <c r="M14">
        <f t="shared" si="3"/>
        <v>3.118040089087494E-2</v>
      </c>
      <c r="N14">
        <f t="shared" si="4"/>
        <v>0.48064570000000006</v>
      </c>
      <c r="O14">
        <f t="shared" si="5"/>
        <v>1.010454E-2</v>
      </c>
      <c r="P14">
        <f t="shared" si="6"/>
        <v>47.567301430841979</v>
      </c>
      <c r="Q14">
        <f t="shared" si="7"/>
        <v>45.481364948061696</v>
      </c>
      <c r="R14">
        <f t="shared" si="8"/>
        <v>459.56827137228731</v>
      </c>
    </row>
    <row r="15" spans="1:18">
      <c r="B15">
        <v>2</v>
      </c>
      <c r="C15">
        <v>2.4133333333333331</v>
      </c>
      <c r="D15">
        <v>63.231441048034945</v>
      </c>
      <c r="E15">
        <v>45.197172034564325</v>
      </c>
      <c r="F15">
        <v>22.148999475202498</v>
      </c>
      <c r="G15">
        <v>2.3157894736844509</v>
      </c>
      <c r="H15">
        <v>46.518140000000002</v>
      </c>
      <c r="I15">
        <v>1.282624</v>
      </c>
      <c r="J15">
        <f t="shared" si="1"/>
        <v>0.63231441048034942</v>
      </c>
      <c r="K15">
        <f t="shared" si="10"/>
        <v>0.45197172034564326</v>
      </c>
      <c r="L15">
        <f t="shared" si="2"/>
        <v>0.22148999475202499</v>
      </c>
      <c r="M15">
        <f t="shared" si="3"/>
        <v>2.3157894736844511E-2</v>
      </c>
      <c r="N15">
        <f t="shared" si="4"/>
        <v>0.46518140000000002</v>
      </c>
      <c r="O15">
        <f t="shared" si="5"/>
        <v>1.2826240000000001E-2</v>
      </c>
      <c r="P15">
        <f t="shared" si="6"/>
        <v>36.267947582455967</v>
      </c>
      <c r="Q15">
        <f t="shared" si="7"/>
        <v>35.238052644083012</v>
      </c>
      <c r="R15">
        <f t="shared" si="8"/>
        <v>451.97172034564323</v>
      </c>
    </row>
    <row r="16" spans="1:18">
      <c r="B16">
        <v>3</v>
      </c>
      <c r="C16">
        <v>2.1033333333333331</v>
      </c>
      <c r="D16">
        <v>55.109170305676869</v>
      </c>
      <c r="E16">
        <v>46.69043787405581</v>
      </c>
      <c r="F16">
        <v>25.635744241348196</v>
      </c>
      <c r="G16">
        <v>2.748414376320587</v>
      </c>
      <c r="H16">
        <v>46.998190000000001</v>
      </c>
      <c r="I16">
        <v>1.372425</v>
      </c>
      <c r="J16">
        <f t="shared" si="1"/>
        <v>0.55109170305676869</v>
      </c>
      <c r="K16">
        <f t="shared" si="10"/>
        <v>0.46690437874055812</v>
      </c>
      <c r="L16">
        <f t="shared" si="2"/>
        <v>0.25635744241348196</v>
      </c>
      <c r="M16">
        <f t="shared" si="3"/>
        <v>2.7484143763205873E-2</v>
      </c>
      <c r="N16">
        <f t="shared" si="4"/>
        <v>0.46998190000000001</v>
      </c>
      <c r="O16">
        <f t="shared" si="5"/>
        <v>1.372425E-2</v>
      </c>
      <c r="P16">
        <f t="shared" si="6"/>
        <v>34.244632675738202</v>
      </c>
      <c r="Q16">
        <f t="shared" si="7"/>
        <v>34.020393008037459</v>
      </c>
      <c r="R16">
        <f t="shared" si="8"/>
        <v>466.90437874055812</v>
      </c>
    </row>
    <row r="17" spans="1:18">
      <c r="B17">
        <v>4</v>
      </c>
      <c r="C17">
        <v>2.0222222222222221</v>
      </c>
      <c r="D17">
        <v>52.983988355167398</v>
      </c>
      <c r="E17">
        <v>46.750338066260468</v>
      </c>
      <c r="F17">
        <v>22.668291154763352</v>
      </c>
      <c r="G17">
        <v>2.434077079107253</v>
      </c>
      <c r="H17">
        <v>45.58408</v>
      </c>
      <c r="I17">
        <v>1.4995860000000001</v>
      </c>
      <c r="J17">
        <f t="shared" si="1"/>
        <v>0.529839883551674</v>
      </c>
      <c r="K17">
        <f t="shared" si="10"/>
        <v>0.46750338066260472</v>
      </c>
      <c r="L17">
        <f t="shared" si="2"/>
        <v>0.22668291154763354</v>
      </c>
      <c r="M17">
        <f t="shared" si="3"/>
        <v>2.4340770791072532E-2</v>
      </c>
      <c r="N17">
        <f t="shared" si="4"/>
        <v>0.45584079999999999</v>
      </c>
      <c r="O17">
        <f t="shared" si="5"/>
        <v>1.4995860000000001E-2</v>
      </c>
      <c r="P17">
        <f t="shared" si="6"/>
        <v>30.397776452967683</v>
      </c>
      <c r="Q17">
        <f t="shared" si="7"/>
        <v>31.175496481202455</v>
      </c>
      <c r="R17">
        <f t="shared" si="8"/>
        <v>467.50338066260474</v>
      </c>
    </row>
    <row r="18" spans="1:18">
      <c r="B18">
        <v>5</v>
      </c>
      <c r="C18">
        <v>1.5566666666666666</v>
      </c>
      <c r="D18">
        <v>40.786026200873366</v>
      </c>
      <c r="E18">
        <v>47.150565541217325</v>
      </c>
      <c r="F18">
        <v>22.000356418089538</v>
      </c>
      <c r="G18">
        <v>2.0316027088028967</v>
      </c>
      <c r="H18">
        <v>44.45205</v>
      </c>
      <c r="I18">
        <v>1.691316</v>
      </c>
      <c r="J18">
        <f t="shared" si="1"/>
        <v>0.40786026200873365</v>
      </c>
      <c r="K18">
        <f t="shared" si="10"/>
        <v>0.47150565541217326</v>
      </c>
      <c r="L18">
        <f t="shared" si="2"/>
        <v>0.22000356418089539</v>
      </c>
      <c r="M18">
        <f t="shared" si="3"/>
        <v>2.0316027088028966E-2</v>
      </c>
      <c r="N18">
        <f t="shared" si="4"/>
        <v>0.44452049999999999</v>
      </c>
      <c r="O18">
        <f t="shared" si="5"/>
        <v>1.691316E-2</v>
      </c>
      <c r="P18">
        <f t="shared" si="6"/>
        <v>26.282522012444748</v>
      </c>
      <c r="Q18">
        <f t="shared" si="7"/>
        <v>27.878034347938129</v>
      </c>
      <c r="R18">
        <f t="shared" si="8"/>
        <v>471.50565541217327</v>
      </c>
    </row>
    <row r="19" spans="1:18">
      <c r="B19">
        <v>6</v>
      </c>
      <c r="C19">
        <v>1.3433333333333333</v>
      </c>
      <c r="D19">
        <v>35.196506550218338</v>
      </c>
      <c r="E19">
        <v>43.999999999999702</v>
      </c>
      <c r="F19">
        <v>20.866523373960067</v>
      </c>
      <c r="G19">
        <v>1.9565217391297633</v>
      </c>
      <c r="H19">
        <v>43.346710000000002</v>
      </c>
      <c r="I19">
        <v>1.80254</v>
      </c>
      <c r="J19">
        <f t="shared" si="1"/>
        <v>0.35196506550218337</v>
      </c>
      <c r="K19">
        <f t="shared" si="10"/>
        <v>0.439999999999997</v>
      </c>
      <c r="L19">
        <f t="shared" si="2"/>
        <v>0.20866523373960066</v>
      </c>
      <c r="M19">
        <f t="shared" si="3"/>
        <v>1.9565217391297633E-2</v>
      </c>
      <c r="N19">
        <f t="shared" si="4"/>
        <v>0.43346710000000005</v>
      </c>
      <c r="O19">
        <f t="shared" si="5"/>
        <v>1.80254E-2</v>
      </c>
      <c r="P19">
        <f t="shared" si="6"/>
        <v>24.047571759849991</v>
      </c>
      <c r="Q19">
        <f t="shared" si="7"/>
        <v>24.409999223318042</v>
      </c>
      <c r="R19">
        <f t="shared" si="8"/>
        <v>439.99999999999699</v>
      </c>
    </row>
    <row r="20" spans="1:18">
      <c r="B20">
        <v>7</v>
      </c>
      <c r="C20">
        <v>1.1488888888888888</v>
      </c>
      <c r="D20">
        <v>30.101892285298405</v>
      </c>
      <c r="E20">
        <v>43.492183492183493</v>
      </c>
      <c r="F20">
        <v>18.78078837056686</v>
      </c>
      <c r="G20">
        <v>2.079002079002743</v>
      </c>
      <c r="H20">
        <v>41.677410000000002</v>
      </c>
      <c r="I20">
        <v>1.789037</v>
      </c>
      <c r="J20">
        <f t="shared" si="1"/>
        <v>0.30101892285298404</v>
      </c>
      <c r="K20">
        <f t="shared" si="10"/>
        <v>0.43492183492183495</v>
      </c>
      <c r="L20">
        <f t="shared" si="2"/>
        <v>0.18780788370566862</v>
      </c>
      <c r="M20">
        <f t="shared" si="3"/>
        <v>2.0790020790027432E-2</v>
      </c>
      <c r="N20">
        <f t="shared" si="4"/>
        <v>0.41677410000000004</v>
      </c>
      <c r="O20">
        <f t="shared" si="5"/>
        <v>1.7890369999999999E-2</v>
      </c>
      <c r="P20">
        <f t="shared" si="6"/>
        <v>23.296002262669806</v>
      </c>
      <c r="Q20">
        <f t="shared" si="7"/>
        <v>24.310387930592544</v>
      </c>
      <c r="R20">
        <f t="shared" si="8"/>
        <v>434.92183492183494</v>
      </c>
    </row>
    <row r="21" spans="1:18">
      <c r="B21">
        <v>8</v>
      </c>
      <c r="C21">
        <v>1.1388888888888888</v>
      </c>
      <c r="D21">
        <v>29.83988355167395</v>
      </c>
      <c r="E21">
        <v>45.025845150233316</v>
      </c>
      <c r="F21">
        <v>20.065056796065033</v>
      </c>
      <c r="G21">
        <v>2.150537634409321</v>
      </c>
      <c r="H21">
        <v>43.304720000000003</v>
      </c>
      <c r="I21">
        <v>1.783433</v>
      </c>
      <c r="J21">
        <f t="shared" si="1"/>
        <v>0.29839883551673951</v>
      </c>
      <c r="K21">
        <f t="shared" si="10"/>
        <v>0.45025845150233318</v>
      </c>
      <c r="L21">
        <f t="shared" si="2"/>
        <v>0.20065056796065034</v>
      </c>
      <c r="M21">
        <f t="shared" si="3"/>
        <v>2.1505376344093212E-2</v>
      </c>
      <c r="N21">
        <f t="shared" si="4"/>
        <v>0.43304720000000002</v>
      </c>
      <c r="O21">
        <f t="shared" si="5"/>
        <v>1.7834330000000002E-2</v>
      </c>
      <c r="P21">
        <f t="shared" si="6"/>
        <v>24.281663510768279</v>
      </c>
      <c r="Q21">
        <f t="shared" si="7"/>
        <v>25.246726482146126</v>
      </c>
      <c r="R21">
        <f t="shared" si="8"/>
        <v>450.25845150233317</v>
      </c>
    </row>
    <row r="22" spans="1:18">
      <c r="B22">
        <v>9</v>
      </c>
      <c r="C22">
        <v>0.69333333333333336</v>
      </c>
      <c r="D22">
        <v>18.165938864628824</v>
      </c>
      <c r="E22">
        <v>44.34863462347576</v>
      </c>
      <c r="F22">
        <v>16.755874725814213</v>
      </c>
      <c r="G22">
        <v>1.9027484143756466</v>
      </c>
      <c r="H22">
        <v>40.37368</v>
      </c>
      <c r="I22">
        <v>1.8988700000000001</v>
      </c>
      <c r="J22">
        <f t="shared" si="1"/>
        <v>0.18165938864628825</v>
      </c>
      <c r="K22">
        <f t="shared" si="10"/>
        <v>0.44348634623475763</v>
      </c>
      <c r="L22">
        <f t="shared" si="2"/>
        <v>0.16755874725814213</v>
      </c>
      <c r="M22">
        <f t="shared" si="3"/>
        <v>1.9027484143756466E-2</v>
      </c>
      <c r="N22">
        <f t="shared" si="4"/>
        <v>0.40373680000000001</v>
      </c>
      <c r="O22">
        <f t="shared" si="5"/>
        <v>1.8988700000000001E-2</v>
      </c>
      <c r="P22">
        <f t="shared" si="6"/>
        <v>21.261950528472195</v>
      </c>
      <c r="Q22">
        <f t="shared" si="7"/>
        <v>23.35527688755721</v>
      </c>
      <c r="R22">
        <f t="shared" si="8"/>
        <v>443.48634623475766</v>
      </c>
    </row>
    <row r="23" spans="1:18">
      <c r="B23">
        <v>10</v>
      </c>
      <c r="C23">
        <v>0.73666666666666669</v>
      </c>
      <c r="D23">
        <v>19.301310043668124</v>
      </c>
      <c r="E23">
        <v>41.810478024197643</v>
      </c>
      <c r="F23">
        <v>17.695507919885571</v>
      </c>
      <c r="G23">
        <v>1.5765765765768873</v>
      </c>
      <c r="H23">
        <v>38.115780000000001</v>
      </c>
      <c r="I23">
        <v>1.822201</v>
      </c>
      <c r="J23">
        <f t="shared" si="1"/>
        <v>0.19301310043668124</v>
      </c>
      <c r="K23">
        <f t="shared" si="10"/>
        <v>0.41810478024197645</v>
      </c>
      <c r="L23">
        <f t="shared" si="2"/>
        <v>0.17695507919885572</v>
      </c>
      <c r="M23">
        <f t="shared" si="3"/>
        <v>1.5765765765768873E-2</v>
      </c>
      <c r="N23">
        <f t="shared" si="4"/>
        <v>0.38115779999999999</v>
      </c>
      <c r="O23">
        <f t="shared" si="5"/>
        <v>1.822201E-2</v>
      </c>
      <c r="P23">
        <f t="shared" si="6"/>
        <v>20.91743995311165</v>
      </c>
      <c r="Q23">
        <f t="shared" si="7"/>
        <v>22.945041751265443</v>
      </c>
      <c r="R23">
        <f t="shared" si="8"/>
        <v>418.10478024197647</v>
      </c>
    </row>
    <row r="24" spans="1:18">
      <c r="A24" t="s">
        <v>3</v>
      </c>
      <c r="B24">
        <v>0</v>
      </c>
      <c r="C24">
        <v>3.8050000000000002</v>
      </c>
      <c r="D24">
        <v>100</v>
      </c>
      <c r="E24">
        <v>26.301139547918833</v>
      </c>
      <c r="F24">
        <v>40.704757827362926</v>
      </c>
      <c r="G24">
        <v>10.643564356435023</v>
      </c>
      <c r="H24">
        <v>45.754179999999998</v>
      </c>
      <c r="I24">
        <v>0.85213689999999997</v>
      </c>
      <c r="J24">
        <f t="shared" si="1"/>
        <v>1</v>
      </c>
      <c r="K24">
        <f t="shared" si="10"/>
        <v>0.26301139547918834</v>
      </c>
      <c r="L24">
        <f t="shared" si="2"/>
        <v>0.40704757827362925</v>
      </c>
      <c r="M24">
        <f t="shared" si="3"/>
        <v>0.10643564356435023</v>
      </c>
      <c r="N24">
        <f t="shared" si="4"/>
        <v>0.4575418</v>
      </c>
      <c r="O24">
        <f t="shared" si="5"/>
        <v>8.5213689999999991E-3</v>
      </c>
      <c r="P24">
        <f t="shared" si="6"/>
        <v>53.693461696119485</v>
      </c>
      <c r="Q24">
        <f t="shared" si="7"/>
        <v>30.864922699532006</v>
      </c>
      <c r="R24">
        <f t="shared" si="8"/>
        <v>263.01139547918831</v>
      </c>
    </row>
    <row r="25" spans="1:18">
      <c r="B25">
        <v>1</v>
      </c>
      <c r="C25">
        <v>2.1833333333333331</v>
      </c>
      <c r="D25">
        <v>57.380639509417428</v>
      </c>
      <c r="E25">
        <v>39.954853273136521</v>
      </c>
      <c r="F25">
        <v>31.541372304165993</v>
      </c>
      <c r="G25">
        <v>6.7720090293455257</v>
      </c>
      <c r="H25">
        <v>49.255789999999998</v>
      </c>
      <c r="I25">
        <v>1.3671629999999999</v>
      </c>
      <c r="J25">
        <f t="shared" si="1"/>
        <v>0.5738063950941743</v>
      </c>
      <c r="K25">
        <f t="shared" si="10"/>
        <v>0.3995485327313652</v>
      </c>
      <c r="L25">
        <f t="shared" si="2"/>
        <v>0.31541372304165993</v>
      </c>
      <c r="M25">
        <f t="shared" si="3"/>
        <v>6.7720090293455257E-2</v>
      </c>
      <c r="N25">
        <f t="shared" si="4"/>
        <v>0.49255789999999999</v>
      </c>
      <c r="O25">
        <f t="shared" si="5"/>
        <v>1.3671629999999999E-2</v>
      </c>
      <c r="P25">
        <f t="shared" si="6"/>
        <v>36.027737731345859</v>
      </c>
      <c r="Q25">
        <f t="shared" si="7"/>
        <v>29.224644956846056</v>
      </c>
      <c r="R25">
        <f t="shared" si="8"/>
        <v>399.54853273136519</v>
      </c>
    </row>
    <row r="26" spans="1:18">
      <c r="B26">
        <v>2</v>
      </c>
      <c r="C26">
        <v>1.8266666666666669</v>
      </c>
      <c r="D26">
        <v>48.007008322382831</v>
      </c>
      <c r="E26">
        <v>42.964310070469431</v>
      </c>
      <c r="F26">
        <v>29.52095377360877</v>
      </c>
      <c r="G26">
        <v>5.6603773584904253</v>
      </c>
      <c r="H26">
        <v>48.335700000000003</v>
      </c>
      <c r="I26">
        <v>1.7283759999999999</v>
      </c>
      <c r="J26">
        <f t="shared" si="1"/>
        <v>0.48007008322382833</v>
      </c>
      <c r="K26">
        <f t="shared" si="10"/>
        <v>0.4296431007046943</v>
      </c>
      <c r="L26">
        <f t="shared" si="2"/>
        <v>0.29520953773608771</v>
      </c>
      <c r="M26">
        <f t="shared" si="3"/>
        <v>5.6603773584904253E-2</v>
      </c>
      <c r="N26">
        <f t="shared" si="4"/>
        <v>0.48335700000000004</v>
      </c>
      <c r="O26">
        <f t="shared" si="5"/>
        <v>1.7283759999999999E-2</v>
      </c>
      <c r="P26">
        <f t="shared" si="6"/>
        <v>27.965963424625201</v>
      </c>
      <c r="Q26">
        <f t="shared" si="7"/>
        <v>24.858196405451956</v>
      </c>
      <c r="R26">
        <f t="shared" si="8"/>
        <v>429.64310070469429</v>
      </c>
    </row>
    <row r="27" spans="1:18">
      <c r="B27">
        <v>3</v>
      </c>
      <c r="C27">
        <v>1.3788888888888888</v>
      </c>
      <c r="D27">
        <v>36.238866987881437</v>
      </c>
      <c r="E27">
        <v>48.120936859916583</v>
      </c>
      <c r="F27">
        <v>27.474789464465776</v>
      </c>
      <c r="G27">
        <v>6.1403508771923843</v>
      </c>
      <c r="H27">
        <v>48.767699999999998</v>
      </c>
      <c r="I27">
        <v>1.7981720000000001</v>
      </c>
      <c r="J27">
        <f t="shared" si="1"/>
        <v>0.36238866987881435</v>
      </c>
      <c r="K27">
        <f t="shared" si="10"/>
        <v>0.48120936859916585</v>
      </c>
      <c r="L27">
        <f t="shared" si="2"/>
        <v>0.27474789464465776</v>
      </c>
      <c r="M27">
        <f t="shared" si="3"/>
        <v>6.1403508771923847E-2</v>
      </c>
      <c r="N27">
        <f t="shared" si="4"/>
        <v>0.48767699999999997</v>
      </c>
      <c r="O27">
        <f t="shared" si="5"/>
        <v>1.7981720000000003E-2</v>
      </c>
      <c r="P27">
        <f t="shared" si="6"/>
        <v>27.120709253619783</v>
      </c>
      <c r="Q27">
        <f t="shared" si="7"/>
        <v>26.76103112489605</v>
      </c>
      <c r="R27">
        <f t="shared" si="8"/>
        <v>481.20936859916583</v>
      </c>
    </row>
    <row r="28" spans="1:18">
      <c r="B28">
        <v>4</v>
      </c>
      <c r="C28">
        <v>1.3299999999999998</v>
      </c>
      <c r="D28">
        <v>34.954007884362674</v>
      </c>
      <c r="E28">
        <v>47.770966285972236</v>
      </c>
      <c r="F28">
        <v>23.002391440198409</v>
      </c>
      <c r="G28">
        <v>5.6892778993438808</v>
      </c>
      <c r="H28">
        <v>47.99033</v>
      </c>
      <c r="I28">
        <v>2.0472950000000001</v>
      </c>
      <c r="J28">
        <f t="shared" si="1"/>
        <v>0.34954007884362676</v>
      </c>
      <c r="K28">
        <f t="shared" si="10"/>
        <v>0.47770966285972238</v>
      </c>
      <c r="L28">
        <f t="shared" si="2"/>
        <v>0.23002391440198408</v>
      </c>
      <c r="M28">
        <f t="shared" si="3"/>
        <v>5.6892778993438808E-2</v>
      </c>
      <c r="N28">
        <f t="shared" si="4"/>
        <v>0.47990330000000003</v>
      </c>
      <c r="O28">
        <f t="shared" si="5"/>
        <v>2.047295E-2</v>
      </c>
      <c r="P28">
        <f t="shared" si="6"/>
        <v>23.440847557386697</v>
      </c>
      <c r="Q28">
        <f t="shared" si="7"/>
        <v>23.333699484428102</v>
      </c>
      <c r="R28">
        <f t="shared" si="8"/>
        <v>477.70966285972236</v>
      </c>
    </row>
    <row r="29" spans="1:18">
      <c r="B29">
        <v>5</v>
      </c>
      <c r="C29">
        <v>1.0699999999999998</v>
      </c>
      <c r="D29">
        <v>28.120893561103813</v>
      </c>
      <c r="E29">
        <v>43.735660439200927</v>
      </c>
      <c r="F29">
        <v>25.002004491634231</v>
      </c>
      <c r="G29">
        <v>5.5309734513263988</v>
      </c>
      <c r="H29">
        <v>45.559469999999997</v>
      </c>
      <c r="I29">
        <v>2.0346860000000002</v>
      </c>
      <c r="J29">
        <f t="shared" si="1"/>
        <v>0.28120893561103816</v>
      </c>
      <c r="K29">
        <f t="shared" si="10"/>
        <v>0.4373566043920093</v>
      </c>
      <c r="L29">
        <f t="shared" si="2"/>
        <v>0.25002004491634233</v>
      </c>
      <c r="M29">
        <f t="shared" si="3"/>
        <v>5.5309734513263986E-2</v>
      </c>
      <c r="N29">
        <f t="shared" si="4"/>
        <v>0.45559469999999996</v>
      </c>
      <c r="O29">
        <f t="shared" si="5"/>
        <v>2.0346860000000001E-2</v>
      </c>
      <c r="P29">
        <f t="shared" si="6"/>
        <v>22.391400933608427</v>
      </c>
      <c r="Q29">
        <f t="shared" si="7"/>
        <v>21.495041711203065</v>
      </c>
      <c r="R29">
        <f t="shared" si="8"/>
        <v>437.35660439200927</v>
      </c>
    </row>
    <row r="30" spans="1:18">
      <c r="B30">
        <v>6</v>
      </c>
      <c r="C30">
        <v>0.75000000000000011</v>
      </c>
      <c r="D30">
        <v>19.710906701708279</v>
      </c>
      <c r="E30">
        <v>43.885601577909675</v>
      </c>
      <c r="F30">
        <v>20.544779612078528</v>
      </c>
      <c r="G30">
        <v>4.9145299145299228</v>
      </c>
      <c r="H30">
        <v>43.425240000000002</v>
      </c>
      <c r="I30">
        <v>2.1789700000000001</v>
      </c>
      <c r="J30">
        <f t="shared" si="1"/>
        <v>0.19710906701708278</v>
      </c>
      <c r="K30">
        <f t="shared" si="10"/>
        <v>0.43885601577909678</v>
      </c>
      <c r="L30">
        <f t="shared" si="2"/>
        <v>0.20544779612078529</v>
      </c>
      <c r="M30">
        <f t="shared" si="3"/>
        <v>4.9145299145299227E-2</v>
      </c>
      <c r="N30">
        <f t="shared" si="4"/>
        <v>0.43425240000000004</v>
      </c>
      <c r="O30">
        <f t="shared" si="5"/>
        <v>2.1789700000000002E-2</v>
      </c>
      <c r="P30">
        <f t="shared" si="6"/>
        <v>19.929250976378746</v>
      </c>
      <c r="Q30">
        <f t="shared" si="7"/>
        <v>20.140525834641906</v>
      </c>
      <c r="R30">
        <f t="shared" si="8"/>
        <v>438.85601577909677</v>
      </c>
    </row>
    <row r="31" spans="1:18">
      <c r="B31">
        <v>7</v>
      </c>
      <c r="C31">
        <v>0.80249999999999999</v>
      </c>
      <c r="D31">
        <v>18.747262374069205</v>
      </c>
      <c r="E31">
        <v>39.485744691807959</v>
      </c>
      <c r="F31">
        <v>19.517959115666859</v>
      </c>
      <c r="G31">
        <v>4.6979865771821148</v>
      </c>
      <c r="H31">
        <v>42.424100000000003</v>
      </c>
      <c r="I31">
        <v>2.1809419999999999</v>
      </c>
      <c r="J31">
        <f t="shared" si="1"/>
        <v>0.18747262374069207</v>
      </c>
      <c r="K31">
        <f t="shared" si="10"/>
        <v>0.39485744691807961</v>
      </c>
      <c r="L31">
        <f t="shared" si="2"/>
        <v>0.19517959115666858</v>
      </c>
      <c r="M31">
        <f t="shared" si="3"/>
        <v>4.6979865771821151E-2</v>
      </c>
      <c r="N31">
        <f t="shared" si="4"/>
        <v>0.42424100000000003</v>
      </c>
      <c r="O31">
        <f t="shared" si="5"/>
        <v>2.180942E-2</v>
      </c>
      <c r="P31">
        <f t="shared" si="6"/>
        <v>19.452190842305757</v>
      </c>
      <c r="Q31">
        <f t="shared" si="7"/>
        <v>18.104903611287213</v>
      </c>
      <c r="R31">
        <f t="shared" si="8"/>
        <v>394.85744691807963</v>
      </c>
    </row>
    <row r="32" spans="1:18">
      <c r="B32">
        <v>8</v>
      </c>
      <c r="C32">
        <v>0.69125000000000003</v>
      </c>
      <c r="D32">
        <v>18.166885676741131</v>
      </c>
      <c r="E32">
        <v>43.195622995199798</v>
      </c>
      <c r="F32">
        <v>19.496392587679971</v>
      </c>
      <c r="G32">
        <v>3.9823008849562651</v>
      </c>
      <c r="H32">
        <v>42.3538</v>
      </c>
      <c r="I32">
        <v>2.2529849999999998</v>
      </c>
      <c r="J32">
        <f t="shared" si="1"/>
        <v>0.18166885676741132</v>
      </c>
      <c r="K32">
        <f t="shared" si="10"/>
        <v>0.43195622995199801</v>
      </c>
      <c r="L32">
        <f t="shared" si="2"/>
        <v>0.1949639258767997</v>
      </c>
      <c r="M32">
        <f t="shared" si="3"/>
        <v>3.9823008849562649E-2</v>
      </c>
      <c r="N32">
        <f t="shared" si="4"/>
        <v>0.42353800000000003</v>
      </c>
      <c r="O32">
        <f t="shared" si="5"/>
        <v>2.2529849999999997E-2</v>
      </c>
      <c r="P32">
        <f t="shared" si="6"/>
        <v>18.798971142728426</v>
      </c>
      <c r="Q32">
        <f t="shared" si="7"/>
        <v>19.172618990006505</v>
      </c>
      <c r="R32">
        <f t="shared" si="8"/>
        <v>431.95622995199801</v>
      </c>
    </row>
    <row r="33" spans="1:18">
      <c r="B33">
        <v>9</v>
      </c>
      <c r="C33">
        <v>0.44</v>
      </c>
      <c r="D33">
        <v>11.563731931668856</v>
      </c>
      <c r="E33">
        <v>44.534995469397856</v>
      </c>
      <c r="F33">
        <v>18.493290980225336</v>
      </c>
      <c r="G33">
        <v>5.4229934924086534</v>
      </c>
      <c r="H33">
        <v>44.549529999999997</v>
      </c>
      <c r="I33">
        <v>2.7930160000000002</v>
      </c>
      <c r="J33">
        <f t="shared" si="1"/>
        <v>0.11563731931668857</v>
      </c>
      <c r="K33">
        <f t="shared" si="10"/>
        <v>0.44534995469397859</v>
      </c>
      <c r="L33">
        <f t="shared" si="2"/>
        <v>0.18493290980225335</v>
      </c>
      <c r="M33">
        <f t="shared" si="3"/>
        <v>5.4229934924086537E-2</v>
      </c>
      <c r="N33">
        <f t="shared" si="4"/>
        <v>0.44549529999999998</v>
      </c>
      <c r="O33">
        <f t="shared" si="5"/>
        <v>2.7930160000000002E-2</v>
      </c>
      <c r="P33">
        <f t="shared" si="6"/>
        <v>15.950331111601221</v>
      </c>
      <c r="Q33">
        <f t="shared" si="7"/>
        <v>15.945127227841821</v>
      </c>
      <c r="R33">
        <f t="shared" si="8"/>
        <v>445.34995469397859</v>
      </c>
    </row>
    <row r="34" spans="1:18">
      <c r="B34">
        <v>10</v>
      </c>
      <c r="C34">
        <v>0.27374999999999999</v>
      </c>
      <c r="D34">
        <v>7.1944809461235204</v>
      </c>
      <c r="E34">
        <v>30.235731426151304</v>
      </c>
      <c r="F34">
        <v>13.269578182190944</v>
      </c>
      <c r="G34">
        <v>3.7735849056609045</v>
      </c>
      <c r="H34">
        <v>29.932929999999999</v>
      </c>
      <c r="I34">
        <v>1.618835</v>
      </c>
      <c r="J34">
        <f t="shared" si="1"/>
        <v>7.1944809461235201E-2</v>
      </c>
      <c r="K34">
        <f t="shared" si="10"/>
        <v>0.30235731426151302</v>
      </c>
      <c r="L34">
        <f t="shared" si="2"/>
        <v>0.13269578182190944</v>
      </c>
      <c r="M34">
        <f t="shared" si="3"/>
        <v>3.7735849056609046E-2</v>
      </c>
      <c r="N34">
        <f t="shared" si="4"/>
        <v>0.29932930000000002</v>
      </c>
      <c r="O34">
        <f t="shared" si="5"/>
        <v>1.6188350000000001E-2</v>
      </c>
      <c r="P34">
        <f t="shared" si="6"/>
        <v>18.490414402950268</v>
      </c>
      <c r="Q34">
        <f t="shared" si="7"/>
        <v>18.677463377151657</v>
      </c>
      <c r="R34">
        <f t="shared" si="8"/>
        <v>302.35731426151301</v>
      </c>
    </row>
    <row r="35" spans="1:18">
      <c r="A35" t="s">
        <v>4</v>
      </c>
      <c r="B35">
        <v>0</v>
      </c>
      <c r="C35">
        <v>3.89</v>
      </c>
      <c r="D35">
        <v>100</v>
      </c>
      <c r="E35">
        <v>37.484826271807513</v>
      </c>
      <c r="F35">
        <v>36.729879158839736</v>
      </c>
      <c r="G35">
        <v>9.6842105263155922</v>
      </c>
      <c r="H35">
        <v>49.40896</v>
      </c>
      <c r="I35">
        <v>0.74622710000000003</v>
      </c>
      <c r="J35">
        <f t="shared" si="1"/>
        <v>1</v>
      </c>
      <c r="K35">
        <f t="shared" si="10"/>
        <v>0.37484826271807514</v>
      </c>
      <c r="L35">
        <f t="shared" si="2"/>
        <v>0.36729879158839734</v>
      </c>
      <c r="M35">
        <f t="shared" si="3"/>
        <v>9.6842105263155925E-2</v>
      </c>
      <c r="N35">
        <f t="shared" si="4"/>
        <v>0.49408960000000002</v>
      </c>
      <c r="O35">
        <f t="shared" si="5"/>
        <v>7.4622710000000004E-3</v>
      </c>
      <c r="P35">
        <f t="shared" si="6"/>
        <v>66.211693464362256</v>
      </c>
      <c r="Q35">
        <f t="shared" si="7"/>
        <v>50.232464449237384</v>
      </c>
      <c r="R35">
        <f t="shared" si="8"/>
        <v>374.84826271807515</v>
      </c>
    </row>
    <row r="36" spans="1:18">
      <c r="B36">
        <v>1</v>
      </c>
      <c r="C36">
        <v>3.1733333333333338</v>
      </c>
      <c r="D36">
        <v>81.576692373607528</v>
      </c>
      <c r="E36">
        <v>44.430595437188963</v>
      </c>
      <c r="F36">
        <v>37.064897408550799</v>
      </c>
      <c r="G36">
        <v>5.4968287526430517</v>
      </c>
      <c r="H36">
        <v>49.789250000000003</v>
      </c>
      <c r="I36">
        <v>0.9165335</v>
      </c>
      <c r="J36">
        <f t="shared" si="1"/>
        <v>0.81576692373607529</v>
      </c>
      <c r="K36">
        <f t="shared" si="10"/>
        <v>0.44430595437188963</v>
      </c>
      <c r="L36">
        <f t="shared" si="2"/>
        <v>0.37064897408550801</v>
      </c>
      <c r="M36">
        <f t="shared" si="3"/>
        <v>5.4968287526430515E-2</v>
      </c>
      <c r="N36">
        <f t="shared" si="4"/>
        <v>0.49789250000000002</v>
      </c>
      <c r="O36">
        <f t="shared" si="5"/>
        <v>9.1653350000000001E-3</v>
      </c>
      <c r="P36">
        <f t="shared" si="6"/>
        <v>54.32343716841774</v>
      </c>
      <c r="Q36">
        <f t="shared" si="7"/>
        <v>48.476782831384739</v>
      </c>
      <c r="R36">
        <f t="shared" si="8"/>
        <v>444.30595437188964</v>
      </c>
    </row>
    <row r="37" spans="1:18">
      <c r="B37">
        <v>2</v>
      </c>
      <c r="C37">
        <v>2.6133333333333337</v>
      </c>
      <c r="D37">
        <v>67.180805484147385</v>
      </c>
      <c r="E37">
        <v>47.049930375970654</v>
      </c>
      <c r="F37">
        <v>31.94906395823887</v>
      </c>
      <c r="G37">
        <v>4.157549234135689</v>
      </c>
      <c r="H37">
        <v>49.544139999999999</v>
      </c>
      <c r="I37">
        <v>1.118725</v>
      </c>
      <c r="J37">
        <f t="shared" si="1"/>
        <v>0.67180805484147388</v>
      </c>
      <c r="K37">
        <f t="shared" si="10"/>
        <v>0.47049930375970656</v>
      </c>
      <c r="L37">
        <f t="shared" si="2"/>
        <v>0.31949063958238871</v>
      </c>
      <c r="M37">
        <f t="shared" si="3"/>
        <v>4.1575492341356893E-2</v>
      </c>
      <c r="N37">
        <f t="shared" si="4"/>
        <v>0.49544139999999998</v>
      </c>
      <c r="O37">
        <f t="shared" si="5"/>
        <v>1.1187249999999999E-2</v>
      </c>
      <c r="P37">
        <f t="shared" si="6"/>
        <v>44.286254441440029</v>
      </c>
      <c r="Q37">
        <f t="shared" si="7"/>
        <v>42.056743503515747</v>
      </c>
      <c r="R37">
        <f t="shared" si="8"/>
        <v>470.49930375970655</v>
      </c>
    </row>
    <row r="38" spans="1:18">
      <c r="B38">
        <v>3</v>
      </c>
      <c r="C38">
        <v>2.2333333333333334</v>
      </c>
      <c r="D38">
        <v>57.412167952013711</v>
      </c>
      <c r="E38">
        <v>47.17962886218249</v>
      </c>
      <c r="F38">
        <v>31.598085577788009</v>
      </c>
      <c r="G38">
        <v>4.3859649122821374</v>
      </c>
      <c r="H38">
        <v>48.50844</v>
      </c>
      <c r="I38">
        <v>1.166204</v>
      </c>
      <c r="J38">
        <f t="shared" si="1"/>
        <v>0.57412167952013715</v>
      </c>
      <c r="K38">
        <f t="shared" si="10"/>
        <v>0.47179628862182493</v>
      </c>
      <c r="L38">
        <f t="shared" si="2"/>
        <v>0.3159808557778801</v>
      </c>
      <c r="M38">
        <f t="shared" si="3"/>
        <v>4.3859649122821372E-2</v>
      </c>
      <c r="N38">
        <f t="shared" si="4"/>
        <v>0.48508440000000003</v>
      </c>
      <c r="O38">
        <f t="shared" si="5"/>
        <v>1.166204E-2</v>
      </c>
      <c r="P38">
        <f t="shared" si="6"/>
        <v>41.595158308494909</v>
      </c>
      <c r="Q38">
        <f t="shared" si="7"/>
        <v>40.455725466712934</v>
      </c>
      <c r="R38">
        <f t="shared" si="8"/>
        <v>471.79628862182494</v>
      </c>
    </row>
    <row r="39" spans="1:18">
      <c r="B39">
        <v>4</v>
      </c>
      <c r="C39">
        <v>1.9433333333333331</v>
      </c>
      <c r="D39">
        <v>49.957155098543268</v>
      </c>
      <c r="E39">
        <v>48.286840509398239</v>
      </c>
      <c r="F39">
        <v>26.552653548484876</v>
      </c>
      <c r="G39">
        <v>4.4117647058832592</v>
      </c>
      <c r="H39">
        <v>48.02946</v>
      </c>
      <c r="I39">
        <v>1.2650319999999999</v>
      </c>
      <c r="J39">
        <f t="shared" si="1"/>
        <v>0.49957155098543271</v>
      </c>
      <c r="K39">
        <f t="shared" si="10"/>
        <v>0.48286840509398238</v>
      </c>
      <c r="L39">
        <f t="shared" si="2"/>
        <v>0.26552653548484878</v>
      </c>
      <c r="M39">
        <f t="shared" si="3"/>
        <v>4.4117647058832594E-2</v>
      </c>
      <c r="N39">
        <f t="shared" si="4"/>
        <v>0.48029460000000002</v>
      </c>
      <c r="O39">
        <f t="shared" si="5"/>
        <v>1.265032E-2</v>
      </c>
      <c r="P39">
        <f t="shared" si="6"/>
        <v>37.966992139329285</v>
      </c>
      <c r="Q39">
        <f t="shared" si="7"/>
        <v>38.17044984585231</v>
      </c>
      <c r="R39">
        <f t="shared" si="8"/>
        <v>482.8684050939824</v>
      </c>
    </row>
    <row r="40" spans="1:18">
      <c r="B40">
        <v>5</v>
      </c>
      <c r="C40">
        <v>1.7222222222222223</v>
      </c>
      <c r="D40">
        <v>44.273064838617543</v>
      </c>
      <c r="E40">
        <v>47.426377346694359</v>
      </c>
      <c r="F40">
        <v>26.066267509238532</v>
      </c>
      <c r="G40">
        <v>5.9080962800873529</v>
      </c>
      <c r="H40">
        <v>48.269919999999999</v>
      </c>
      <c r="I40">
        <v>1.3594109999999999</v>
      </c>
      <c r="J40">
        <f t="shared" si="1"/>
        <v>0.44273064838617543</v>
      </c>
      <c r="K40">
        <f t="shared" si="10"/>
        <v>0.47426377346694359</v>
      </c>
      <c r="L40">
        <f t="shared" si="2"/>
        <v>0.26066267509238533</v>
      </c>
      <c r="M40">
        <f t="shared" si="3"/>
        <v>5.9080962800873528E-2</v>
      </c>
      <c r="N40">
        <f t="shared" si="4"/>
        <v>0.48269919999999999</v>
      </c>
      <c r="O40">
        <f t="shared" si="5"/>
        <v>1.359411E-2</v>
      </c>
      <c r="P40">
        <f t="shared" si="6"/>
        <v>35.507966317765565</v>
      </c>
      <c r="Q40">
        <f t="shared" si="7"/>
        <v>34.887445626594427</v>
      </c>
      <c r="R40">
        <f t="shared" si="8"/>
        <v>474.26377346694358</v>
      </c>
    </row>
    <row r="41" spans="1:18">
      <c r="B41">
        <v>6</v>
      </c>
      <c r="C41">
        <v>1.3444444444444443</v>
      </c>
      <c r="D41">
        <v>34.561553841759498</v>
      </c>
      <c r="E41">
        <v>47.338629592849408</v>
      </c>
      <c r="F41">
        <v>26.114471116363109</v>
      </c>
      <c r="G41">
        <v>4.4210526315798333</v>
      </c>
      <c r="H41">
        <v>47.358440000000002</v>
      </c>
      <c r="I41">
        <v>1.4659070000000001</v>
      </c>
      <c r="J41">
        <f t="shared" si="1"/>
        <v>0.34561553841759496</v>
      </c>
      <c r="K41">
        <f t="shared" si="10"/>
        <v>0.47338629592849407</v>
      </c>
      <c r="L41">
        <f t="shared" si="2"/>
        <v>0.26114471116363108</v>
      </c>
      <c r="M41">
        <f t="shared" si="3"/>
        <v>4.4210526315798332E-2</v>
      </c>
      <c r="N41">
        <f t="shared" si="4"/>
        <v>0.47358440000000002</v>
      </c>
      <c r="O41">
        <f t="shared" si="5"/>
        <v>1.4659070000000001E-2</v>
      </c>
      <c r="P41">
        <f t="shared" si="6"/>
        <v>32.306578793879829</v>
      </c>
      <c r="Q41">
        <f t="shared" si="7"/>
        <v>32.293064698408159</v>
      </c>
      <c r="R41">
        <f t="shared" si="8"/>
        <v>473.38629592849406</v>
      </c>
    </row>
    <row r="42" spans="1:18">
      <c r="B42">
        <v>7</v>
      </c>
      <c r="C42">
        <v>1.4344444444444444</v>
      </c>
      <c r="D42">
        <v>36.875178520422736</v>
      </c>
      <c r="E42">
        <v>46.187979023801688</v>
      </c>
      <c r="F42">
        <v>25.314257338552576</v>
      </c>
      <c r="G42">
        <v>4.7817047817047351</v>
      </c>
      <c r="H42">
        <v>46.868850000000002</v>
      </c>
      <c r="I42">
        <v>1.550292</v>
      </c>
      <c r="J42">
        <f t="shared" si="1"/>
        <v>0.36875178520422736</v>
      </c>
      <c r="K42">
        <f t="shared" si="10"/>
        <v>0.4618797902380169</v>
      </c>
      <c r="L42">
        <f t="shared" si="2"/>
        <v>0.25314257338552576</v>
      </c>
      <c r="M42">
        <f t="shared" si="3"/>
        <v>4.7817047817047355E-2</v>
      </c>
      <c r="N42">
        <f t="shared" si="4"/>
        <v>0.46868850000000001</v>
      </c>
      <c r="O42">
        <f t="shared" si="5"/>
        <v>1.550292E-2</v>
      </c>
      <c r="P42">
        <f t="shared" si="6"/>
        <v>30.232272371914455</v>
      </c>
      <c r="Q42">
        <f t="shared" si="7"/>
        <v>29.793083511881431</v>
      </c>
      <c r="R42">
        <f t="shared" si="8"/>
        <v>461.87979023801688</v>
      </c>
    </row>
    <row r="43" spans="1:18">
      <c r="B43">
        <v>8</v>
      </c>
      <c r="C43">
        <v>0.99666666666666659</v>
      </c>
      <c r="D43">
        <v>25.621251071122536</v>
      </c>
      <c r="E43">
        <v>46.192207307978997</v>
      </c>
      <c r="F43">
        <v>20.212579317474884</v>
      </c>
      <c r="G43">
        <v>5.1454138702460446</v>
      </c>
      <c r="H43">
        <v>45.381279999999997</v>
      </c>
      <c r="I43">
        <v>1.653681</v>
      </c>
      <c r="J43">
        <f t="shared" si="1"/>
        <v>0.25621251071122536</v>
      </c>
      <c r="K43">
        <f t="shared" si="10"/>
        <v>0.46192207307979</v>
      </c>
      <c r="L43">
        <f t="shared" si="2"/>
        <v>0.20212579317474885</v>
      </c>
      <c r="M43">
        <f t="shared" si="3"/>
        <v>5.1454138702460447E-2</v>
      </c>
      <c r="N43">
        <f t="shared" si="4"/>
        <v>0.45381279999999996</v>
      </c>
      <c r="O43">
        <f t="shared" si="5"/>
        <v>1.6536809999999999E-2</v>
      </c>
      <c r="P43">
        <f t="shared" si="6"/>
        <v>27.442584150147457</v>
      </c>
      <c r="Q43">
        <f t="shared" si="7"/>
        <v>27.932961259141877</v>
      </c>
      <c r="R43">
        <f t="shared" si="8"/>
        <v>461.92207307978998</v>
      </c>
    </row>
    <row r="44" spans="1:18">
      <c r="B44">
        <v>9</v>
      </c>
      <c r="C44">
        <v>0.93333333333333335</v>
      </c>
      <c r="D44">
        <v>23.993144815766918</v>
      </c>
      <c r="E44">
        <v>40.880378125274234</v>
      </c>
      <c r="F44">
        <v>15.696076466170211</v>
      </c>
      <c r="G44">
        <v>3.4632034632049531</v>
      </c>
      <c r="H44">
        <v>38.59413</v>
      </c>
      <c r="I44">
        <v>1.641159</v>
      </c>
      <c r="J44">
        <f t="shared" si="1"/>
        <v>0.23993144815766917</v>
      </c>
      <c r="K44">
        <f t="shared" si="10"/>
        <v>0.40880378125274236</v>
      </c>
      <c r="L44">
        <f t="shared" si="2"/>
        <v>0.15696076466170211</v>
      </c>
      <c r="M44">
        <f t="shared" si="3"/>
        <v>3.463203463204953E-2</v>
      </c>
      <c r="N44">
        <f t="shared" si="4"/>
        <v>0.38594129999999999</v>
      </c>
      <c r="O44">
        <f t="shared" si="5"/>
        <v>1.641159E-2</v>
      </c>
      <c r="P44">
        <f t="shared" si="6"/>
        <v>23.516386894871246</v>
      </c>
      <c r="Q44">
        <f t="shared" si="7"/>
        <v>24.909456137567556</v>
      </c>
      <c r="R44">
        <f t="shared" si="8"/>
        <v>408.80378125274234</v>
      </c>
    </row>
    <row r="45" spans="1:18">
      <c r="B45">
        <v>10</v>
      </c>
      <c r="C45">
        <v>0.79428571428571437</v>
      </c>
      <c r="D45">
        <v>20.418655894234298</v>
      </c>
      <c r="E45">
        <v>33.734706707286357</v>
      </c>
      <c r="F45">
        <v>15.344077601280235</v>
      </c>
      <c r="G45">
        <v>3.5398230088491403</v>
      </c>
      <c r="H45">
        <v>37.184379999999997</v>
      </c>
      <c r="I45">
        <v>1.623542</v>
      </c>
      <c r="J45">
        <f t="shared" si="1"/>
        <v>0.204186558942343</v>
      </c>
      <c r="K45">
        <f t="shared" si="10"/>
        <v>0.33734706707286355</v>
      </c>
      <c r="L45">
        <f t="shared" si="2"/>
        <v>0.15344077601280234</v>
      </c>
      <c r="M45">
        <f t="shared" si="3"/>
        <v>3.5398230088491404E-2</v>
      </c>
      <c r="N45">
        <f t="shared" si="4"/>
        <v>0.3718438</v>
      </c>
      <c r="O45">
        <f t="shared" si="5"/>
        <v>1.623542E-2</v>
      </c>
      <c r="P45">
        <f t="shared" si="6"/>
        <v>22.903244880637516</v>
      </c>
      <c r="Q45">
        <f t="shared" si="7"/>
        <v>20.778462588147615</v>
      </c>
      <c r="R45">
        <f t="shared" si="8"/>
        <v>337.34706707286352</v>
      </c>
    </row>
    <row r="46" spans="1:18">
      <c r="A46" t="s">
        <v>9</v>
      </c>
      <c r="B46">
        <v>0</v>
      </c>
      <c r="C46">
        <v>3.87</v>
      </c>
      <c r="D46">
        <v>100</v>
      </c>
      <c r="E46">
        <v>28.534700527644898</v>
      </c>
      <c r="F46">
        <v>35.462236986578368</v>
      </c>
      <c r="G46">
        <v>7.5723830734967867</v>
      </c>
      <c r="H46">
        <v>43.248080000000002</v>
      </c>
      <c r="I46">
        <v>0.68908449999999999</v>
      </c>
      <c r="J46">
        <f t="shared" si="1"/>
        <v>1</v>
      </c>
      <c r="K46">
        <f t="shared" si="10"/>
        <v>0.28534700527644896</v>
      </c>
      <c r="L46">
        <f t="shared" si="2"/>
        <v>0.35462236986578372</v>
      </c>
      <c r="M46">
        <f t="shared" si="3"/>
        <v>7.572383073496787E-2</v>
      </c>
      <c r="N46">
        <f t="shared" si="4"/>
        <v>0.4324808</v>
      </c>
      <c r="O46">
        <f t="shared" si="5"/>
        <v>6.8908449999999996E-3</v>
      </c>
      <c r="P46">
        <f t="shared" si="6"/>
        <v>62.761649696082266</v>
      </c>
      <c r="Q46">
        <f t="shared" si="7"/>
        <v>41.409581158254028</v>
      </c>
      <c r="R46">
        <f t="shared" si="8"/>
        <v>285.34700527644895</v>
      </c>
    </row>
    <row r="47" spans="1:18">
      <c r="B47">
        <v>1</v>
      </c>
      <c r="C47">
        <v>3.0222222222222226</v>
      </c>
      <c r="D47">
        <v>78.093597473442429</v>
      </c>
      <c r="E47">
        <v>40.919227746746316</v>
      </c>
      <c r="F47">
        <v>29.700749326993648</v>
      </c>
      <c r="G47">
        <v>4.602510460251505</v>
      </c>
      <c r="H47">
        <v>43.033349999999999</v>
      </c>
      <c r="I47">
        <v>0.80422439999999995</v>
      </c>
      <c r="J47">
        <f t="shared" si="1"/>
        <v>0.78093597473442433</v>
      </c>
      <c r="K47">
        <f t="shared" si="10"/>
        <v>0.40919227746746317</v>
      </c>
      <c r="L47">
        <f t="shared" si="2"/>
        <v>0.29700749326993647</v>
      </c>
      <c r="M47">
        <f t="shared" si="3"/>
        <v>4.6025104602515049E-2</v>
      </c>
      <c r="N47">
        <f t="shared" si="4"/>
        <v>0.43033349999999998</v>
      </c>
      <c r="O47">
        <f t="shared" si="5"/>
        <v>8.0422440000000005E-3</v>
      </c>
      <c r="P47">
        <f t="shared" si="6"/>
        <v>53.50913252569805</v>
      </c>
      <c r="Q47">
        <f t="shared" si="7"/>
        <v>50.880360937502417</v>
      </c>
      <c r="R47">
        <f t="shared" si="8"/>
        <v>409.19227746746316</v>
      </c>
    </row>
    <row r="48" spans="1:18">
      <c r="B48">
        <v>2</v>
      </c>
      <c r="C48">
        <v>2.6100000000000003</v>
      </c>
      <c r="D48">
        <v>67.441860465116278</v>
      </c>
      <c r="E48">
        <v>42.427965338181309</v>
      </c>
      <c r="F48">
        <v>28.254090490834621</v>
      </c>
      <c r="G48">
        <v>4.3572984749450914</v>
      </c>
      <c r="H48">
        <v>41.983319999999999</v>
      </c>
      <c r="I48">
        <v>0.95144689999999998</v>
      </c>
      <c r="J48">
        <f t="shared" si="1"/>
        <v>0.67441860465116277</v>
      </c>
      <c r="K48">
        <f t="shared" si="10"/>
        <v>0.42427965338181312</v>
      </c>
      <c r="L48">
        <f t="shared" si="2"/>
        <v>0.28254090490834621</v>
      </c>
      <c r="M48">
        <f t="shared" si="3"/>
        <v>4.3572984749450913E-2</v>
      </c>
      <c r="N48">
        <f t="shared" si="4"/>
        <v>0.41983320000000002</v>
      </c>
      <c r="O48">
        <f t="shared" si="5"/>
        <v>9.5144689999999994E-3</v>
      </c>
      <c r="P48">
        <f t="shared" si="6"/>
        <v>44.125762562261748</v>
      </c>
      <c r="Q48">
        <f t="shared" si="7"/>
        <v>44.593098509418979</v>
      </c>
      <c r="R48">
        <f t="shared" si="8"/>
        <v>424.27965338181309</v>
      </c>
    </row>
    <row r="49" spans="1:18">
      <c r="B49">
        <v>3</v>
      </c>
      <c r="C49">
        <v>2.108888888888889</v>
      </c>
      <c r="D49">
        <v>54.493252942865347</v>
      </c>
      <c r="E49">
        <v>42.234197302301752</v>
      </c>
      <c r="F49">
        <v>23.122149617399209</v>
      </c>
      <c r="G49">
        <v>3.9473684210512734</v>
      </c>
      <c r="H49">
        <v>41.58681</v>
      </c>
      <c r="I49">
        <v>1.0938099999999999</v>
      </c>
      <c r="J49">
        <f t="shared" si="1"/>
        <v>0.54493252942865344</v>
      </c>
      <c r="K49">
        <f t="shared" si="10"/>
        <v>0.42234197302301751</v>
      </c>
      <c r="L49">
        <f t="shared" si="2"/>
        <v>0.2312214961739921</v>
      </c>
      <c r="M49">
        <f t="shared" si="3"/>
        <v>3.9473684210512734E-2</v>
      </c>
      <c r="N49">
        <f t="shared" si="4"/>
        <v>0.41586810000000002</v>
      </c>
      <c r="O49">
        <f t="shared" si="5"/>
        <v>1.0938099999999999E-2</v>
      </c>
      <c r="P49">
        <f t="shared" si="6"/>
        <v>38.020140609429426</v>
      </c>
      <c r="Q49">
        <f t="shared" si="7"/>
        <v>38.612005103538777</v>
      </c>
      <c r="R49">
        <f t="shared" si="8"/>
        <v>422.34197302301749</v>
      </c>
    </row>
    <row r="50" spans="1:18">
      <c r="B50">
        <v>4</v>
      </c>
      <c r="C50">
        <v>1.8977777777777776</v>
      </c>
      <c r="D50">
        <v>49.038185472293996</v>
      </c>
      <c r="E50">
        <v>47.481032981101848</v>
      </c>
      <c r="F50">
        <v>20.210399877081755</v>
      </c>
      <c r="G50">
        <v>3.8626609442046509</v>
      </c>
      <c r="H50">
        <v>41.511589999999998</v>
      </c>
      <c r="I50">
        <v>1.128042</v>
      </c>
      <c r="J50">
        <f t="shared" si="1"/>
        <v>0.49038185472293999</v>
      </c>
      <c r="K50">
        <f t="shared" si="10"/>
        <v>0.47481032981101851</v>
      </c>
      <c r="L50">
        <f t="shared" si="2"/>
        <v>0.20210399877081756</v>
      </c>
      <c r="M50">
        <f t="shared" si="3"/>
        <v>3.862660944204651E-2</v>
      </c>
      <c r="N50">
        <f t="shared" si="4"/>
        <v>0.41511589999999998</v>
      </c>
      <c r="O50">
        <f t="shared" si="5"/>
        <v>1.1280419999999999E-2</v>
      </c>
      <c r="P50">
        <f t="shared" si="6"/>
        <v>36.799684763510577</v>
      </c>
      <c r="Q50">
        <f t="shared" si="7"/>
        <v>42.091547106492357</v>
      </c>
      <c r="R50">
        <f t="shared" si="8"/>
        <v>474.81032981101851</v>
      </c>
    </row>
    <row r="51" spans="1:18">
      <c r="B51">
        <v>5</v>
      </c>
      <c r="C51">
        <v>1.7344444444444445</v>
      </c>
      <c r="D51">
        <v>44.817685902957216</v>
      </c>
      <c r="E51">
        <v>47.35182512960187</v>
      </c>
      <c r="F51">
        <v>19.911674118277041</v>
      </c>
      <c r="G51">
        <v>4.1125541125541583</v>
      </c>
      <c r="H51">
        <v>40.356900000000003</v>
      </c>
      <c r="I51">
        <v>1.2404310000000001</v>
      </c>
      <c r="J51">
        <f t="shared" si="1"/>
        <v>0.44817685902957216</v>
      </c>
      <c r="K51">
        <f t="shared" si="10"/>
        <v>0.47351825129601871</v>
      </c>
      <c r="L51">
        <f t="shared" si="2"/>
        <v>0.19911674118277042</v>
      </c>
      <c r="M51">
        <f t="shared" si="3"/>
        <v>4.1125541125541586E-2</v>
      </c>
      <c r="N51">
        <f t="shared" si="4"/>
        <v>0.40356900000000007</v>
      </c>
      <c r="O51">
        <f t="shared" si="5"/>
        <v>1.2404310000000002E-2</v>
      </c>
      <c r="P51">
        <f t="shared" si="6"/>
        <v>32.534578706917195</v>
      </c>
      <c r="Q51">
        <f t="shared" si="7"/>
        <v>38.173687314813854</v>
      </c>
      <c r="R51">
        <f t="shared" si="8"/>
        <v>473.51825129601872</v>
      </c>
    </row>
    <row r="52" spans="1:18">
      <c r="B52">
        <v>6</v>
      </c>
      <c r="C52">
        <v>1.4455555555555553</v>
      </c>
      <c r="D52">
        <v>37.352856732701696</v>
      </c>
      <c r="E52">
        <v>46.822882999352942</v>
      </c>
      <c r="F52">
        <v>19.253481244524725</v>
      </c>
      <c r="G52">
        <v>3.5164835164850397</v>
      </c>
      <c r="H52">
        <v>39.97842</v>
      </c>
      <c r="I52">
        <v>1.3800220000000001</v>
      </c>
      <c r="J52">
        <f t="shared" si="1"/>
        <v>0.37352856732701695</v>
      </c>
      <c r="K52">
        <f t="shared" si="10"/>
        <v>0.46822882999352944</v>
      </c>
      <c r="L52">
        <f t="shared" si="2"/>
        <v>0.19253481244524726</v>
      </c>
      <c r="M52">
        <f t="shared" si="3"/>
        <v>3.5164835164850396E-2</v>
      </c>
      <c r="N52">
        <f t="shared" si="4"/>
        <v>0.39978420000000003</v>
      </c>
      <c r="O52">
        <f t="shared" si="5"/>
        <v>1.3800220000000002E-2</v>
      </c>
      <c r="P52">
        <f t="shared" si="6"/>
        <v>28.969407734079599</v>
      </c>
      <c r="Q52">
        <f t="shared" si="7"/>
        <v>33.929084463401992</v>
      </c>
      <c r="R52">
        <f t="shared" si="8"/>
        <v>468.22882999352942</v>
      </c>
    </row>
    <row r="53" spans="1:18">
      <c r="B53">
        <v>7</v>
      </c>
      <c r="C53">
        <v>1.4</v>
      </c>
      <c r="D53">
        <v>36.175710594315241</v>
      </c>
      <c r="E53">
        <v>46.069911910279558</v>
      </c>
      <c r="F53">
        <v>17.148356779938428</v>
      </c>
      <c r="G53">
        <v>4.0632054176057935</v>
      </c>
      <c r="H53">
        <v>39.014969999999998</v>
      </c>
      <c r="I53">
        <v>1.334911</v>
      </c>
      <c r="J53">
        <f t="shared" si="1"/>
        <v>0.36175710594315241</v>
      </c>
      <c r="K53">
        <f t="shared" si="10"/>
        <v>0.4606991191027956</v>
      </c>
      <c r="L53">
        <f t="shared" si="2"/>
        <v>0.17148356779938428</v>
      </c>
      <c r="M53">
        <f t="shared" si="3"/>
        <v>4.0632054176057933E-2</v>
      </c>
      <c r="N53">
        <f t="shared" si="4"/>
        <v>0.39014969999999999</v>
      </c>
      <c r="O53">
        <f t="shared" si="5"/>
        <v>1.3349109999999999E-2</v>
      </c>
      <c r="P53">
        <f t="shared" si="6"/>
        <v>29.226645072218297</v>
      </c>
      <c r="Q53">
        <f t="shared" si="7"/>
        <v>34.51159808427645</v>
      </c>
      <c r="R53">
        <f t="shared" si="8"/>
        <v>460.69911910279558</v>
      </c>
    </row>
    <row r="54" spans="1:18">
      <c r="B54">
        <v>8</v>
      </c>
      <c r="C54">
        <v>1.46</v>
      </c>
      <c r="D54">
        <v>37.726098191214469</v>
      </c>
      <c r="E54">
        <v>45.191282170183115</v>
      </c>
      <c r="F54">
        <v>16.394559542878405</v>
      </c>
      <c r="G54">
        <v>3.5242290748913758</v>
      </c>
      <c r="H54">
        <v>40.066429999999997</v>
      </c>
      <c r="I54">
        <v>1.4455499999999999</v>
      </c>
      <c r="J54">
        <f t="shared" si="1"/>
        <v>0.37726098191214469</v>
      </c>
      <c r="K54">
        <f t="shared" si="10"/>
        <v>0.45191282170183117</v>
      </c>
      <c r="L54">
        <f t="shared" si="2"/>
        <v>0.16394559542878404</v>
      </c>
      <c r="M54">
        <f t="shared" si="3"/>
        <v>3.524229074891376E-2</v>
      </c>
      <c r="N54">
        <f t="shared" si="4"/>
        <v>0.40066429999999997</v>
      </c>
      <c r="O54">
        <f t="shared" si="5"/>
        <v>1.44555E-2</v>
      </c>
      <c r="P54">
        <f t="shared" si="6"/>
        <v>27.71708346304175</v>
      </c>
      <c r="Q54">
        <f t="shared" si="7"/>
        <v>31.262344554102672</v>
      </c>
      <c r="R54">
        <f t="shared" si="8"/>
        <v>451.91282170183115</v>
      </c>
    </row>
    <row r="55" spans="1:18">
      <c r="B55">
        <v>10</v>
      </c>
      <c r="C55">
        <v>0.76555555555555543</v>
      </c>
      <c r="D55">
        <v>19.781797301177146</v>
      </c>
      <c r="E55">
        <v>42.631481541963851</v>
      </c>
      <c r="F55">
        <v>15.073488964607835</v>
      </c>
      <c r="G55">
        <v>2.6258205689274963</v>
      </c>
      <c r="H55">
        <v>35.856009999999998</v>
      </c>
      <c r="I55">
        <v>1.6257379999999999</v>
      </c>
      <c r="J55">
        <f t="shared" ref="J55:J108" si="11">D55*0.01</f>
        <v>0.19781797301177148</v>
      </c>
      <c r="K55">
        <f t="shared" ref="K55:K108" si="12">E55*0.01</f>
        <v>0.4263148154196385</v>
      </c>
      <c r="L55">
        <f t="shared" ref="L55:L108" si="13">F55*0.01</f>
        <v>0.15073488964607834</v>
      </c>
      <c r="M55">
        <f t="shared" ref="M55:M108" si="14">G55*0.01</f>
        <v>2.6258205689274963E-2</v>
      </c>
      <c r="N55">
        <f t="shared" ref="N55:N108" si="15">H55*0.01</f>
        <v>0.35856009999999999</v>
      </c>
      <c r="O55">
        <f t="shared" ref="O55:O108" si="16">I55*0.01</f>
        <v>1.6257379999999998E-2</v>
      </c>
      <c r="P55">
        <f t="shared" ref="P55:P108" si="17">H55/I55</f>
        <v>22.055220459877297</v>
      </c>
      <c r="Q55">
        <f t="shared" ref="Q55:Q108" si="18">E55/I55</f>
        <v>26.222848664399709</v>
      </c>
      <c r="R55">
        <f t="shared" ref="R55:R108" si="19">E55*0.01*1000</f>
        <v>426.31481541963848</v>
      </c>
    </row>
    <row r="56" spans="1:18">
      <c r="A56" t="s">
        <v>10</v>
      </c>
      <c r="B56">
        <v>0</v>
      </c>
      <c r="C56">
        <v>3.8025000000000002</v>
      </c>
      <c r="D56">
        <v>100</v>
      </c>
      <c r="E56">
        <v>24.953312583369726</v>
      </c>
      <c r="F56">
        <v>40.211170715409025</v>
      </c>
      <c r="G56">
        <v>6.153846153847355</v>
      </c>
      <c r="H56">
        <v>41.924349999999997</v>
      </c>
      <c r="I56">
        <v>0.68450060000000001</v>
      </c>
      <c r="J56">
        <f t="shared" si="11"/>
        <v>1</v>
      </c>
      <c r="K56">
        <f t="shared" si="12"/>
        <v>0.24953312583369727</v>
      </c>
      <c r="L56">
        <f t="shared" si="13"/>
        <v>0.40211170715409028</v>
      </c>
      <c r="M56">
        <f t="shared" si="14"/>
        <v>6.1538461538473553E-2</v>
      </c>
      <c r="N56">
        <f t="shared" si="15"/>
        <v>0.41924349999999999</v>
      </c>
      <c r="O56">
        <f t="shared" si="16"/>
        <v>6.8450060000000007E-3</v>
      </c>
      <c r="P56">
        <f t="shared" si="17"/>
        <v>61.248083639371529</v>
      </c>
      <c r="Q56">
        <f t="shared" si="18"/>
        <v>36.454770943034568</v>
      </c>
      <c r="R56">
        <f t="shared" si="19"/>
        <v>249.53312583369728</v>
      </c>
    </row>
    <row r="57" spans="1:18">
      <c r="B57">
        <v>1</v>
      </c>
      <c r="C57">
        <v>3.0611111111111109</v>
      </c>
      <c r="D57">
        <v>80.50259332310614</v>
      </c>
      <c r="E57">
        <v>29.982264262488584</v>
      </c>
      <c r="F57">
        <v>31.655290579782157</v>
      </c>
      <c r="G57">
        <v>13.529411764705657</v>
      </c>
      <c r="H57">
        <v>43.657069999999997</v>
      </c>
      <c r="I57">
        <v>0.86565250000000005</v>
      </c>
      <c r="J57">
        <f t="shared" si="11"/>
        <v>0.80502593323106142</v>
      </c>
      <c r="K57">
        <f t="shared" si="12"/>
        <v>0.29982264262488584</v>
      </c>
      <c r="L57">
        <f t="shared" si="13"/>
        <v>0.31655290579782158</v>
      </c>
      <c r="M57">
        <f t="shared" si="14"/>
        <v>0.13529411764705657</v>
      </c>
      <c r="N57">
        <f t="shared" si="15"/>
        <v>0.43657069999999998</v>
      </c>
      <c r="O57">
        <f t="shared" si="16"/>
        <v>8.656525E-3</v>
      </c>
      <c r="P57">
        <f t="shared" si="17"/>
        <v>50.432558099237276</v>
      </c>
      <c r="Q57">
        <f t="shared" si="18"/>
        <v>34.635450440550429</v>
      </c>
      <c r="R57">
        <f t="shared" si="19"/>
        <v>299.82264262488582</v>
      </c>
    </row>
    <row r="58" spans="1:18">
      <c r="B58">
        <v>2</v>
      </c>
      <c r="C58">
        <v>2.8511111111111109</v>
      </c>
      <c r="D58">
        <v>74.979910877346754</v>
      </c>
      <c r="E58">
        <v>38.458439055199946</v>
      </c>
      <c r="F58">
        <v>29.286351278591461</v>
      </c>
      <c r="G58">
        <v>4.8034934497801771</v>
      </c>
      <c r="H58">
        <v>43.486359999999998</v>
      </c>
      <c r="I58">
        <v>1.077793</v>
      </c>
      <c r="J58">
        <f t="shared" si="11"/>
        <v>0.74979910877346756</v>
      </c>
      <c r="K58">
        <f t="shared" si="12"/>
        <v>0.38458439055199944</v>
      </c>
      <c r="L58">
        <f t="shared" si="13"/>
        <v>0.2928635127859146</v>
      </c>
      <c r="M58">
        <f t="shared" si="14"/>
        <v>4.8034934497801773E-2</v>
      </c>
      <c r="N58">
        <f t="shared" si="15"/>
        <v>0.43486359999999996</v>
      </c>
      <c r="O58">
        <f t="shared" si="16"/>
        <v>1.077793E-2</v>
      </c>
      <c r="P58">
        <f t="shared" si="17"/>
        <v>40.347599214320375</v>
      </c>
      <c r="Q58">
        <f t="shared" si="18"/>
        <v>35.682583812661562</v>
      </c>
      <c r="R58">
        <f t="shared" si="19"/>
        <v>384.58439055199943</v>
      </c>
    </row>
    <row r="59" spans="1:18">
      <c r="B59">
        <v>3</v>
      </c>
      <c r="C59">
        <v>2.4866666666666668</v>
      </c>
      <c r="D59">
        <v>65.395573087880791</v>
      </c>
      <c r="E59">
        <v>39.477177116375692</v>
      </c>
      <c r="F59">
        <v>26.394211521814583</v>
      </c>
      <c r="G59">
        <v>4.6770601336292632</v>
      </c>
      <c r="H59">
        <v>43.024209999999997</v>
      </c>
      <c r="I59">
        <v>1.1092489999999999</v>
      </c>
      <c r="J59">
        <f t="shared" si="11"/>
        <v>0.65395573087880787</v>
      </c>
      <c r="K59">
        <f t="shared" si="12"/>
        <v>0.39477177116375695</v>
      </c>
      <c r="L59">
        <f t="shared" si="13"/>
        <v>0.26394211521814581</v>
      </c>
      <c r="M59">
        <f t="shared" si="14"/>
        <v>4.6770601336292635E-2</v>
      </c>
      <c r="N59">
        <f t="shared" si="15"/>
        <v>0.43024209999999996</v>
      </c>
      <c r="O59">
        <f t="shared" si="16"/>
        <v>1.109249E-2</v>
      </c>
      <c r="P59">
        <f t="shared" si="17"/>
        <v>38.786791784351394</v>
      </c>
      <c r="Q59">
        <f t="shared" si="18"/>
        <v>35.589103182762116</v>
      </c>
      <c r="R59">
        <f t="shared" si="19"/>
        <v>394.77177116375697</v>
      </c>
    </row>
    <row r="60" spans="1:18">
      <c r="B60">
        <v>4</v>
      </c>
      <c r="C60">
        <v>2.3611111111111116</v>
      </c>
      <c r="D60">
        <v>62.093651837241573</v>
      </c>
      <c r="E60">
        <v>40.709922117026373</v>
      </c>
      <c r="F60">
        <v>24.891108569746159</v>
      </c>
      <c r="G60">
        <v>4.3678160919540652</v>
      </c>
      <c r="H60">
        <v>43.234699999999997</v>
      </c>
      <c r="I60">
        <v>1.208353</v>
      </c>
      <c r="J60">
        <f t="shared" si="11"/>
        <v>0.6209365183724157</v>
      </c>
      <c r="K60">
        <f t="shared" si="12"/>
        <v>0.40709922117026376</v>
      </c>
      <c r="L60">
        <f t="shared" si="13"/>
        <v>0.24891108569746159</v>
      </c>
      <c r="M60">
        <f t="shared" si="14"/>
        <v>4.3678160919540653E-2</v>
      </c>
      <c r="N60">
        <f t="shared" si="15"/>
        <v>0.43234699999999998</v>
      </c>
      <c r="O60">
        <f t="shared" si="16"/>
        <v>1.208353E-2</v>
      </c>
      <c r="P60">
        <f t="shared" si="17"/>
        <v>35.779859031259903</v>
      </c>
      <c r="Q60">
        <f t="shared" si="18"/>
        <v>33.69042168722747</v>
      </c>
      <c r="R60">
        <f t="shared" si="19"/>
        <v>407.09922117026377</v>
      </c>
    </row>
    <row r="61" spans="1:18">
      <c r="B61">
        <v>5</v>
      </c>
      <c r="C61">
        <v>2.3755555555555556</v>
      </c>
      <c r="D61">
        <v>62.473518883775277</v>
      </c>
      <c r="E61">
        <v>40.079649542015567</v>
      </c>
      <c r="F61">
        <v>26.75798846894714</v>
      </c>
      <c r="G61">
        <v>4.5161290322590011</v>
      </c>
      <c r="H61">
        <v>42.767429999999997</v>
      </c>
      <c r="I61">
        <v>1.157829</v>
      </c>
      <c r="J61">
        <f t="shared" si="11"/>
        <v>0.62473518883775281</v>
      </c>
      <c r="K61">
        <f t="shared" si="12"/>
        <v>0.40079649542015566</v>
      </c>
      <c r="L61">
        <f t="shared" si="13"/>
        <v>0.26757988468947141</v>
      </c>
      <c r="M61">
        <f t="shared" si="14"/>
        <v>4.516129032259001E-2</v>
      </c>
      <c r="N61">
        <f t="shared" si="15"/>
        <v>0.42767430000000001</v>
      </c>
      <c r="O61">
        <f t="shared" si="16"/>
        <v>1.157829E-2</v>
      </c>
      <c r="P61">
        <f t="shared" si="17"/>
        <v>36.937604775834771</v>
      </c>
      <c r="Q61">
        <f t="shared" si="18"/>
        <v>34.616208042824603</v>
      </c>
      <c r="R61">
        <f t="shared" si="19"/>
        <v>400.79649542015568</v>
      </c>
    </row>
    <row r="62" spans="1:18">
      <c r="B62">
        <v>6</v>
      </c>
      <c r="C62">
        <v>2.2644444444444445</v>
      </c>
      <c r="D62">
        <v>59.551464679669806</v>
      </c>
      <c r="E62">
        <v>41.47659854977092</v>
      </c>
      <c r="F62">
        <v>19.560486304736255</v>
      </c>
      <c r="G62">
        <v>3.3783783783785402</v>
      </c>
      <c r="H62">
        <v>42.210729999999998</v>
      </c>
      <c r="I62">
        <v>1.399394</v>
      </c>
      <c r="J62">
        <f t="shared" si="11"/>
        <v>0.59551464679669808</v>
      </c>
      <c r="K62">
        <f t="shared" si="12"/>
        <v>0.41476598549770921</v>
      </c>
      <c r="L62">
        <f t="shared" si="13"/>
        <v>0.19560486304736255</v>
      </c>
      <c r="M62">
        <f t="shared" si="14"/>
        <v>3.3783783783785402E-2</v>
      </c>
      <c r="N62">
        <f t="shared" si="15"/>
        <v>0.42210729999999996</v>
      </c>
      <c r="O62">
        <f t="shared" si="16"/>
        <v>1.399394E-2</v>
      </c>
      <c r="P62">
        <f t="shared" si="17"/>
        <v>30.163577948740667</v>
      </c>
      <c r="Q62">
        <f t="shared" si="18"/>
        <v>29.638971261682499</v>
      </c>
      <c r="R62">
        <f t="shared" si="19"/>
        <v>414.76598549770921</v>
      </c>
    </row>
    <row r="63" spans="1:18">
      <c r="B63">
        <v>7</v>
      </c>
      <c r="C63">
        <v>2.2433333333333336</v>
      </c>
      <c r="D63">
        <v>58.996274380889773</v>
      </c>
      <c r="E63">
        <v>41.434697116867461</v>
      </c>
      <c r="F63">
        <v>19.813954253246337</v>
      </c>
      <c r="G63">
        <v>4.0723981900437938</v>
      </c>
      <c r="H63">
        <v>42.266069999999999</v>
      </c>
      <c r="I63">
        <v>1.4905090000000001</v>
      </c>
      <c r="J63">
        <f t="shared" si="11"/>
        <v>0.58996274380889779</v>
      </c>
      <c r="K63">
        <f t="shared" si="12"/>
        <v>0.41434697116867464</v>
      </c>
      <c r="L63">
        <f t="shared" si="13"/>
        <v>0.19813954253246338</v>
      </c>
      <c r="M63">
        <f t="shared" si="14"/>
        <v>4.0723981900437939E-2</v>
      </c>
      <c r="N63">
        <f t="shared" si="15"/>
        <v>0.4226607</v>
      </c>
      <c r="O63">
        <f t="shared" si="16"/>
        <v>1.4905090000000001E-2</v>
      </c>
      <c r="P63">
        <f t="shared" si="17"/>
        <v>28.356802944497481</v>
      </c>
      <c r="Q63">
        <f t="shared" si="18"/>
        <v>27.799025109454192</v>
      </c>
      <c r="R63">
        <f t="shared" si="19"/>
        <v>414.34697116867466</v>
      </c>
    </row>
    <row r="64" spans="1:18">
      <c r="B64">
        <v>8</v>
      </c>
      <c r="C64">
        <v>1.9499999999999997</v>
      </c>
      <c r="D64">
        <v>51.282051282051277</v>
      </c>
      <c r="E64">
        <v>43.472801306904174</v>
      </c>
      <c r="F64">
        <v>19.024537813680851</v>
      </c>
      <c r="G64">
        <v>4.3083900226757414</v>
      </c>
      <c r="H64">
        <v>42.114190000000001</v>
      </c>
      <c r="I64">
        <v>1.573785</v>
      </c>
      <c r="J64">
        <f t="shared" si="11"/>
        <v>0.51282051282051277</v>
      </c>
      <c r="K64">
        <f t="shared" si="12"/>
        <v>0.43472801306904174</v>
      </c>
      <c r="L64">
        <f t="shared" si="13"/>
        <v>0.19024537813680853</v>
      </c>
      <c r="M64">
        <f t="shared" si="14"/>
        <v>4.3083900226757413E-2</v>
      </c>
      <c r="N64">
        <f t="shared" si="15"/>
        <v>0.42114190000000001</v>
      </c>
      <c r="O64">
        <f t="shared" si="16"/>
        <v>1.5737850000000001E-2</v>
      </c>
      <c r="P64">
        <f t="shared" si="17"/>
        <v>26.759811537154061</v>
      </c>
      <c r="Q64">
        <f t="shared" si="18"/>
        <v>27.623087846754274</v>
      </c>
      <c r="R64">
        <f t="shared" si="19"/>
        <v>434.72801306904176</v>
      </c>
    </row>
    <row r="65" spans="1:18">
      <c r="B65">
        <v>10</v>
      </c>
      <c r="C65">
        <v>1.4616666666666667</v>
      </c>
      <c r="D65">
        <v>38.439623055007665</v>
      </c>
      <c r="E65">
        <v>37.520901126408233</v>
      </c>
      <c r="F65">
        <v>15.963209888965107</v>
      </c>
      <c r="G65">
        <v>2.7659574468077506</v>
      </c>
      <c r="H65">
        <v>34.982170000000004</v>
      </c>
      <c r="I65">
        <v>1.5476620000000001</v>
      </c>
      <c r="J65">
        <f t="shared" si="11"/>
        <v>0.38439623055007666</v>
      </c>
      <c r="K65">
        <f t="shared" si="12"/>
        <v>0.37520901126408235</v>
      </c>
      <c r="L65">
        <f t="shared" si="13"/>
        <v>0.15963209888965108</v>
      </c>
      <c r="M65">
        <f t="shared" si="14"/>
        <v>2.7659574468077507E-2</v>
      </c>
      <c r="N65">
        <f t="shared" si="15"/>
        <v>0.34982170000000007</v>
      </c>
      <c r="O65">
        <f t="shared" si="16"/>
        <v>1.5476620000000002E-2</v>
      </c>
      <c r="P65">
        <f t="shared" si="17"/>
        <v>22.603236365563024</v>
      </c>
      <c r="Q65">
        <f t="shared" si="18"/>
        <v>24.243601720794484</v>
      </c>
      <c r="R65">
        <f t="shared" si="19"/>
        <v>375.20901126408233</v>
      </c>
    </row>
    <row r="66" spans="1:18">
      <c r="A66" t="s">
        <v>6</v>
      </c>
      <c r="B66">
        <v>0</v>
      </c>
      <c r="C66">
        <v>3.9625000000000004</v>
      </c>
      <c r="D66">
        <v>100</v>
      </c>
      <c r="E66">
        <v>41.372795969773875</v>
      </c>
      <c r="F66">
        <v>41.286447686840852</v>
      </c>
      <c r="G66">
        <v>5.6034482758623829</v>
      </c>
      <c r="H66">
        <v>48.178550000000001</v>
      </c>
      <c r="I66">
        <v>0.43959500000000001</v>
      </c>
      <c r="J66">
        <f t="shared" si="11"/>
        <v>1</v>
      </c>
      <c r="K66">
        <f t="shared" si="12"/>
        <v>0.41372795969773879</v>
      </c>
      <c r="L66">
        <f t="shared" si="13"/>
        <v>0.41286447686840855</v>
      </c>
      <c r="M66">
        <f t="shared" si="14"/>
        <v>5.6034482758623827E-2</v>
      </c>
      <c r="N66">
        <f t="shared" si="15"/>
        <v>0.48178550000000003</v>
      </c>
      <c r="O66">
        <f t="shared" si="16"/>
        <v>4.39595E-3</v>
      </c>
      <c r="P66">
        <f t="shared" si="17"/>
        <v>109.597584139947</v>
      </c>
      <c r="Q66">
        <f t="shared" si="18"/>
        <v>94.115710983459493</v>
      </c>
      <c r="R66">
        <f t="shared" si="19"/>
        <v>413.72795969773881</v>
      </c>
    </row>
    <row r="67" spans="1:18">
      <c r="B67">
        <v>1</v>
      </c>
      <c r="C67">
        <v>3.3466666666666667</v>
      </c>
      <c r="D67">
        <v>84.458464773922188</v>
      </c>
      <c r="E67">
        <v>45.861796042618273</v>
      </c>
      <c r="F67">
        <v>35.752774482826638</v>
      </c>
      <c r="G67">
        <v>4.8888888888873714</v>
      </c>
      <c r="H67">
        <v>48.93235</v>
      </c>
      <c r="I67">
        <v>0.50545119999999999</v>
      </c>
      <c r="J67">
        <f t="shared" si="11"/>
        <v>0.84458464773922193</v>
      </c>
      <c r="K67">
        <f t="shared" si="12"/>
        <v>0.45861796042618275</v>
      </c>
      <c r="L67">
        <f t="shared" si="13"/>
        <v>0.35752774482826638</v>
      </c>
      <c r="M67">
        <f t="shared" si="14"/>
        <v>4.8888888888873716E-2</v>
      </c>
      <c r="N67">
        <f t="shared" si="15"/>
        <v>0.48932350000000002</v>
      </c>
      <c r="O67">
        <f t="shared" si="16"/>
        <v>5.0545119999999997E-3</v>
      </c>
      <c r="P67">
        <f t="shared" si="17"/>
        <v>96.809246866957679</v>
      </c>
      <c r="Q67">
        <f t="shared" si="18"/>
        <v>90.73436969309455</v>
      </c>
      <c r="R67">
        <f t="shared" si="19"/>
        <v>458.61796042618272</v>
      </c>
    </row>
    <row r="68" spans="1:18">
      <c r="B68">
        <v>2</v>
      </c>
      <c r="C68">
        <v>2.8066666666666666</v>
      </c>
      <c r="D68">
        <v>70.830704521556243</v>
      </c>
      <c r="E68">
        <v>44.274548980429621</v>
      </c>
      <c r="F68">
        <v>35.175597874066092</v>
      </c>
      <c r="G68">
        <v>4.8351648351653154</v>
      </c>
      <c r="H68">
        <v>48.130099999999999</v>
      </c>
      <c r="I68">
        <v>0.67590209999999995</v>
      </c>
      <c r="J68">
        <f t="shared" si="11"/>
        <v>0.70830704521556243</v>
      </c>
      <c r="K68">
        <f t="shared" si="12"/>
        <v>0.44274548980429623</v>
      </c>
      <c r="L68">
        <f t="shared" si="13"/>
        <v>0.35175597874066095</v>
      </c>
      <c r="M68">
        <f t="shared" si="14"/>
        <v>4.8351648351653155E-2</v>
      </c>
      <c r="N68">
        <f t="shared" si="15"/>
        <v>0.48130099999999998</v>
      </c>
      <c r="O68">
        <f t="shared" si="16"/>
        <v>6.7590209999999996E-3</v>
      </c>
      <c r="P68">
        <f t="shared" si="17"/>
        <v>71.208685399853024</v>
      </c>
      <c r="Q68">
        <f t="shared" si="18"/>
        <v>65.504381448777309</v>
      </c>
      <c r="R68">
        <f t="shared" si="19"/>
        <v>442.74548980429626</v>
      </c>
    </row>
    <row r="69" spans="1:18">
      <c r="B69">
        <v>3</v>
      </c>
      <c r="C69">
        <v>2.5744444444444445</v>
      </c>
      <c r="D69">
        <v>64.970206799859795</v>
      </c>
      <c r="E69">
        <v>46.111465755710142</v>
      </c>
      <c r="F69">
        <v>39.170835129332019</v>
      </c>
      <c r="G69">
        <v>5.592841163309882</v>
      </c>
      <c r="H69">
        <v>48.330550000000002</v>
      </c>
      <c r="I69">
        <v>0.6907508</v>
      </c>
      <c r="J69">
        <f t="shared" si="11"/>
        <v>0.64970206799859798</v>
      </c>
      <c r="K69">
        <f t="shared" si="12"/>
        <v>0.46111465755710146</v>
      </c>
      <c r="L69">
        <f t="shared" si="13"/>
        <v>0.39170835129332021</v>
      </c>
      <c r="M69">
        <f t="shared" si="14"/>
        <v>5.5928411633098821E-2</v>
      </c>
      <c r="N69">
        <f t="shared" si="15"/>
        <v>0.48330550000000005</v>
      </c>
      <c r="O69">
        <f t="shared" si="16"/>
        <v>6.9075079999999997E-3</v>
      </c>
      <c r="P69">
        <f t="shared" si="17"/>
        <v>69.968141911670614</v>
      </c>
      <c r="Q69">
        <f t="shared" si="18"/>
        <v>66.755573436484099</v>
      </c>
      <c r="R69">
        <f t="shared" si="19"/>
        <v>461.11465755710145</v>
      </c>
    </row>
    <row r="70" spans="1:18">
      <c r="B70">
        <v>4</v>
      </c>
      <c r="C70">
        <v>2.4144444444444444</v>
      </c>
      <c r="D70">
        <v>60.932351910269887</v>
      </c>
      <c r="E70">
        <v>46.803329077409579</v>
      </c>
      <c r="F70">
        <v>34.882817078892323</v>
      </c>
      <c r="G70">
        <v>6.1403508771923843</v>
      </c>
      <c r="H70">
        <v>47.646450000000002</v>
      </c>
      <c r="I70">
        <v>0.81654579999999999</v>
      </c>
      <c r="J70">
        <f t="shared" si="11"/>
        <v>0.60932351910269889</v>
      </c>
      <c r="K70">
        <f t="shared" si="12"/>
        <v>0.46803329077409578</v>
      </c>
      <c r="L70">
        <f t="shared" si="13"/>
        <v>0.34882817078892325</v>
      </c>
      <c r="M70">
        <f t="shared" si="14"/>
        <v>6.1403508771923847E-2</v>
      </c>
      <c r="N70">
        <f t="shared" si="15"/>
        <v>0.47646450000000001</v>
      </c>
      <c r="O70">
        <f t="shared" si="16"/>
        <v>8.1654580000000004E-3</v>
      </c>
      <c r="P70">
        <f t="shared" si="17"/>
        <v>58.351227818451825</v>
      </c>
      <c r="Q70">
        <f t="shared" si="18"/>
        <v>57.318682035238659</v>
      </c>
      <c r="R70">
        <f t="shared" si="19"/>
        <v>468.0332907740958</v>
      </c>
    </row>
    <row r="71" spans="1:18">
      <c r="B71">
        <v>5</v>
      </c>
      <c r="C71">
        <v>2.2744444444444443</v>
      </c>
      <c r="D71">
        <v>57.399228881878713</v>
      </c>
      <c r="E71">
        <v>43.876574909689644</v>
      </c>
      <c r="F71">
        <v>33.056454435878237</v>
      </c>
      <c r="G71">
        <v>5.3990610328637523</v>
      </c>
      <c r="H71">
        <v>45.585160000000002</v>
      </c>
      <c r="I71">
        <v>0.95602799999999999</v>
      </c>
      <c r="J71">
        <f t="shared" si="11"/>
        <v>0.57399228881878717</v>
      </c>
      <c r="K71">
        <f t="shared" si="12"/>
        <v>0.43876574909689647</v>
      </c>
      <c r="L71">
        <f t="shared" si="13"/>
        <v>0.33056454435878235</v>
      </c>
      <c r="M71">
        <f t="shared" si="14"/>
        <v>5.3990610328637521E-2</v>
      </c>
      <c r="N71">
        <f t="shared" si="15"/>
        <v>0.45585160000000002</v>
      </c>
      <c r="O71">
        <f t="shared" si="16"/>
        <v>9.5602800000000009E-3</v>
      </c>
      <c r="P71">
        <f t="shared" si="17"/>
        <v>47.681825218508244</v>
      </c>
      <c r="Q71">
        <f t="shared" si="18"/>
        <v>45.894654664601504</v>
      </c>
      <c r="R71">
        <f t="shared" si="19"/>
        <v>438.76574909689646</v>
      </c>
    </row>
    <row r="72" spans="1:18">
      <c r="B72">
        <v>6</v>
      </c>
      <c r="C72">
        <v>1.858888888888889</v>
      </c>
      <c r="D72">
        <v>46.912022432527166</v>
      </c>
      <c r="E72">
        <v>45.07074136955233</v>
      </c>
      <c r="F72">
        <v>30.176845179476651</v>
      </c>
      <c r="G72">
        <v>5.3763440860204375</v>
      </c>
      <c r="H72">
        <v>45.00994</v>
      </c>
      <c r="I72">
        <v>1.1272059999999999</v>
      </c>
      <c r="J72">
        <f t="shared" si="11"/>
        <v>0.46912022432527167</v>
      </c>
      <c r="K72">
        <f t="shared" si="12"/>
        <v>0.45070741369552331</v>
      </c>
      <c r="L72">
        <f t="shared" si="13"/>
        <v>0.30176845179476652</v>
      </c>
      <c r="M72">
        <f t="shared" si="14"/>
        <v>5.3763440860204376E-2</v>
      </c>
      <c r="N72">
        <f t="shared" si="15"/>
        <v>0.45009940000000004</v>
      </c>
      <c r="O72">
        <f t="shared" si="16"/>
        <v>1.1272059999999999E-2</v>
      </c>
      <c r="P72">
        <f t="shared" si="17"/>
        <v>39.93053621077248</v>
      </c>
      <c r="Q72">
        <f t="shared" si="18"/>
        <v>39.984476102462487</v>
      </c>
      <c r="R72">
        <f t="shared" si="19"/>
        <v>450.70741369552331</v>
      </c>
    </row>
    <row r="73" spans="1:18">
      <c r="B73">
        <v>7</v>
      </c>
      <c r="C73">
        <v>1.891111111111111</v>
      </c>
      <c r="D73">
        <v>47.725201542236242</v>
      </c>
      <c r="E73">
        <v>43.09721930867213</v>
      </c>
      <c r="F73">
        <v>20.982767241016823</v>
      </c>
      <c r="G73">
        <v>5.2863436123361893</v>
      </c>
      <c r="H73">
        <v>42.229529999999997</v>
      </c>
      <c r="I73">
        <v>1.1963349999999999</v>
      </c>
      <c r="J73">
        <f t="shared" si="11"/>
        <v>0.47725201542236245</v>
      </c>
      <c r="K73">
        <f t="shared" si="12"/>
        <v>0.4309721930867213</v>
      </c>
      <c r="L73">
        <f t="shared" si="13"/>
        <v>0.20982767241016823</v>
      </c>
      <c r="M73">
        <f t="shared" si="14"/>
        <v>5.2863436123361897E-2</v>
      </c>
      <c r="N73">
        <f t="shared" si="15"/>
        <v>0.42229529999999998</v>
      </c>
      <c r="O73">
        <f t="shared" si="16"/>
        <v>1.1963349999999999E-2</v>
      </c>
      <c r="P73">
        <f t="shared" si="17"/>
        <v>35.299084286591963</v>
      </c>
      <c r="Q73">
        <f t="shared" si="18"/>
        <v>36.02437386574173</v>
      </c>
      <c r="R73">
        <f t="shared" si="19"/>
        <v>430.97219308672129</v>
      </c>
    </row>
    <row r="74" spans="1:18">
      <c r="B74">
        <v>8</v>
      </c>
      <c r="C74">
        <v>1.1755555555555555</v>
      </c>
      <c r="D74">
        <v>29.667017174903613</v>
      </c>
      <c r="E74">
        <v>45.091623036650056</v>
      </c>
      <c r="F74">
        <v>24.318183207316835</v>
      </c>
      <c r="G74">
        <v>5.3571428571422199</v>
      </c>
      <c r="H74">
        <v>45.259500000000003</v>
      </c>
      <c r="I74">
        <v>1.2897989999999999</v>
      </c>
      <c r="J74">
        <f t="shared" si="11"/>
        <v>0.29667017174903615</v>
      </c>
      <c r="K74">
        <f t="shared" si="12"/>
        <v>0.45091623036650058</v>
      </c>
      <c r="L74">
        <f t="shared" si="13"/>
        <v>0.24318183207316835</v>
      </c>
      <c r="M74">
        <f t="shared" si="14"/>
        <v>5.3571428571422199E-2</v>
      </c>
      <c r="N74">
        <f t="shared" si="15"/>
        <v>0.45259500000000003</v>
      </c>
      <c r="O74">
        <f t="shared" si="16"/>
        <v>1.289799E-2</v>
      </c>
      <c r="P74">
        <f t="shared" si="17"/>
        <v>35.090351287293608</v>
      </c>
      <c r="Q74">
        <f t="shared" si="18"/>
        <v>34.960193826053562</v>
      </c>
      <c r="R74">
        <f t="shared" si="19"/>
        <v>450.9162303665006</v>
      </c>
    </row>
    <row r="75" spans="1:18">
      <c r="B75">
        <v>9</v>
      </c>
      <c r="C75">
        <v>1.2655555555555555</v>
      </c>
      <c r="D75">
        <v>31.938310550297931</v>
      </c>
      <c r="E75">
        <v>37.381767838785166</v>
      </c>
      <c r="F75">
        <v>17.792881010660256</v>
      </c>
      <c r="G75">
        <v>2.7600849256892244</v>
      </c>
      <c r="H75">
        <v>34.705489999999998</v>
      </c>
      <c r="I75">
        <v>1.2728390000000001</v>
      </c>
      <c r="J75">
        <f t="shared" si="11"/>
        <v>0.31938310550297933</v>
      </c>
      <c r="K75">
        <f t="shared" si="12"/>
        <v>0.37381767838785168</v>
      </c>
      <c r="L75">
        <f t="shared" si="13"/>
        <v>0.17792881010660255</v>
      </c>
      <c r="M75">
        <f t="shared" si="14"/>
        <v>2.7600849256892244E-2</v>
      </c>
      <c r="N75">
        <f t="shared" si="15"/>
        <v>0.3470549</v>
      </c>
      <c r="O75">
        <f t="shared" si="16"/>
        <v>1.2728390000000001E-2</v>
      </c>
      <c r="P75">
        <f t="shared" si="17"/>
        <v>27.26620570237084</v>
      </c>
      <c r="Q75">
        <f t="shared" si="18"/>
        <v>29.368810854149789</v>
      </c>
      <c r="R75">
        <f t="shared" si="19"/>
        <v>373.81767838785169</v>
      </c>
    </row>
    <row r="76" spans="1:18">
      <c r="B76">
        <v>10</v>
      </c>
      <c r="C76">
        <v>0.88124999999999998</v>
      </c>
      <c r="D76">
        <v>22.239747634069399</v>
      </c>
      <c r="E76">
        <v>40.983819375207489</v>
      </c>
      <c r="F76">
        <v>18.82486675202205</v>
      </c>
      <c r="G76">
        <v>4.4491525423737901</v>
      </c>
      <c r="H76">
        <v>39.924639999999997</v>
      </c>
      <c r="I76">
        <v>1.448596</v>
      </c>
      <c r="J76">
        <f t="shared" si="11"/>
        <v>0.22239747634069398</v>
      </c>
      <c r="K76">
        <f t="shared" si="12"/>
        <v>0.40983819375207492</v>
      </c>
      <c r="L76">
        <f t="shared" si="13"/>
        <v>0.18824866752022051</v>
      </c>
      <c r="M76">
        <f t="shared" si="14"/>
        <v>4.4491525423737903E-2</v>
      </c>
      <c r="N76">
        <f t="shared" si="15"/>
        <v>0.3992464</v>
      </c>
      <c r="O76">
        <f t="shared" si="16"/>
        <v>1.4485960000000001E-2</v>
      </c>
      <c r="P76">
        <f t="shared" si="17"/>
        <v>27.560921057354843</v>
      </c>
      <c r="Q76">
        <f t="shared" si="18"/>
        <v>28.292097572551278</v>
      </c>
      <c r="R76">
        <f t="shared" si="19"/>
        <v>409.83819375207491</v>
      </c>
    </row>
    <row r="77" spans="1:18">
      <c r="A77" t="s">
        <v>2</v>
      </c>
      <c r="B77">
        <v>0</v>
      </c>
      <c r="C77">
        <v>3.9324999999999997</v>
      </c>
      <c r="D77">
        <v>100</v>
      </c>
      <c r="E77">
        <v>21.029843822482654</v>
      </c>
      <c r="F77">
        <v>41.646157681485931</v>
      </c>
      <c r="G77">
        <v>6.7264573991033982</v>
      </c>
      <c r="H77">
        <v>43.849980000000002</v>
      </c>
      <c r="I77">
        <v>0.85854759999999997</v>
      </c>
      <c r="J77">
        <f t="shared" si="11"/>
        <v>1</v>
      </c>
      <c r="K77">
        <f t="shared" si="12"/>
        <v>0.21029843822482655</v>
      </c>
      <c r="L77">
        <f t="shared" si="13"/>
        <v>0.41646157681485935</v>
      </c>
      <c r="M77">
        <f t="shared" si="14"/>
        <v>6.7264573991033985E-2</v>
      </c>
      <c r="N77">
        <f t="shared" si="15"/>
        <v>0.43849980000000005</v>
      </c>
      <c r="O77">
        <f t="shared" si="16"/>
        <v>8.5854759999999999E-3</v>
      </c>
      <c r="P77">
        <f t="shared" si="17"/>
        <v>51.074605531481311</v>
      </c>
      <c r="Q77">
        <f t="shared" si="18"/>
        <v>24.494674287695471</v>
      </c>
      <c r="R77">
        <f t="shared" si="19"/>
        <v>210.29843822482655</v>
      </c>
    </row>
    <row r="78" spans="1:18">
      <c r="B78">
        <v>1</v>
      </c>
      <c r="C78">
        <v>2.2211111111111115</v>
      </c>
      <c r="D78">
        <v>56.480892844529215</v>
      </c>
      <c r="E78">
        <v>34.497866943388125</v>
      </c>
      <c r="F78">
        <v>32.653751264545797</v>
      </c>
      <c r="G78">
        <v>7.4829931972795558</v>
      </c>
      <c r="H78">
        <v>46.938389999999998</v>
      </c>
      <c r="I78">
        <v>1.2893460000000001</v>
      </c>
      <c r="J78">
        <f t="shared" si="11"/>
        <v>0.56480892844529218</v>
      </c>
      <c r="K78">
        <f t="shared" si="12"/>
        <v>0.34497866943388128</v>
      </c>
      <c r="L78">
        <f t="shared" si="13"/>
        <v>0.32653751264545799</v>
      </c>
      <c r="M78">
        <f t="shared" si="14"/>
        <v>7.4829931972795555E-2</v>
      </c>
      <c r="N78">
        <f t="shared" si="15"/>
        <v>0.46938389999999997</v>
      </c>
      <c r="O78">
        <f t="shared" si="16"/>
        <v>1.2893460000000001E-2</v>
      </c>
      <c r="P78">
        <f t="shared" si="17"/>
        <v>36.404805226835926</v>
      </c>
      <c r="Q78">
        <f t="shared" si="18"/>
        <v>26.756097233316829</v>
      </c>
      <c r="R78">
        <f t="shared" si="19"/>
        <v>344.97866943388129</v>
      </c>
    </row>
    <row r="79" spans="1:18">
      <c r="B79">
        <v>2</v>
      </c>
      <c r="C79">
        <v>1.4633333333333334</v>
      </c>
      <c r="D79">
        <v>37.211273574909939</v>
      </c>
      <c r="E79">
        <v>38.823598889740715</v>
      </c>
      <c r="F79">
        <v>31.697105041394924</v>
      </c>
      <c r="G79">
        <v>7.3170731707327201</v>
      </c>
      <c r="H79">
        <v>47.580170000000003</v>
      </c>
      <c r="I79">
        <v>1.523908</v>
      </c>
      <c r="J79">
        <f t="shared" si="11"/>
        <v>0.37211273574909937</v>
      </c>
      <c r="K79">
        <f t="shared" si="12"/>
        <v>0.38823598889740718</v>
      </c>
      <c r="L79">
        <f t="shared" si="13"/>
        <v>0.31697105041394924</v>
      </c>
      <c r="M79">
        <f t="shared" si="14"/>
        <v>7.31707317073272E-2</v>
      </c>
      <c r="N79">
        <f t="shared" si="15"/>
        <v>0.47580170000000005</v>
      </c>
      <c r="O79">
        <f t="shared" si="16"/>
        <v>1.523908E-2</v>
      </c>
      <c r="P79">
        <f t="shared" si="17"/>
        <v>31.222468810453126</v>
      </c>
      <c r="Q79">
        <f t="shared" si="18"/>
        <v>25.476340362896391</v>
      </c>
      <c r="R79">
        <f t="shared" si="19"/>
        <v>388.2359888974072</v>
      </c>
    </row>
    <row r="80" spans="1:18">
      <c r="B80">
        <v>3</v>
      </c>
      <c r="C80">
        <v>1.0855555555555556</v>
      </c>
      <c r="D80">
        <v>27.604718513809431</v>
      </c>
      <c r="E80">
        <v>37.925462442669335</v>
      </c>
      <c r="F80">
        <v>28.727333889234764</v>
      </c>
      <c r="G80">
        <v>7.0953436807088002</v>
      </c>
      <c r="H80">
        <v>46.622039999999998</v>
      </c>
      <c r="I80">
        <v>1.5531029999999999</v>
      </c>
      <c r="J80">
        <f t="shared" si="11"/>
        <v>0.27604718513809429</v>
      </c>
      <c r="K80">
        <f t="shared" si="12"/>
        <v>0.37925462442669339</v>
      </c>
      <c r="L80">
        <f t="shared" si="13"/>
        <v>0.28727333889234763</v>
      </c>
      <c r="M80">
        <f t="shared" si="14"/>
        <v>7.0953436807088002E-2</v>
      </c>
      <c r="N80">
        <f t="shared" si="15"/>
        <v>0.46622039999999998</v>
      </c>
      <c r="O80">
        <f t="shared" si="16"/>
        <v>1.5531029999999999E-2</v>
      </c>
      <c r="P80">
        <f t="shared" si="17"/>
        <v>30.018640103071078</v>
      </c>
      <c r="Q80">
        <f t="shared" si="18"/>
        <v>24.419154713286456</v>
      </c>
      <c r="R80">
        <f t="shared" si="19"/>
        <v>379.2546244266934</v>
      </c>
    </row>
    <row r="81" spans="1:18">
      <c r="B81">
        <v>4</v>
      </c>
      <c r="C81">
        <v>1.0511111111111111</v>
      </c>
      <c r="D81">
        <v>26.728826728826728</v>
      </c>
      <c r="E81">
        <v>40.378800465193848</v>
      </c>
      <c r="F81">
        <v>25.776133499211944</v>
      </c>
      <c r="G81">
        <v>6.263498920085282</v>
      </c>
      <c r="H81">
        <v>46.250390000000003</v>
      </c>
      <c r="I81">
        <v>1.5590930000000001</v>
      </c>
      <c r="J81">
        <f t="shared" si="11"/>
        <v>0.26728826728826727</v>
      </c>
      <c r="K81">
        <f t="shared" si="12"/>
        <v>0.40378800465193848</v>
      </c>
      <c r="L81">
        <f t="shared" si="13"/>
        <v>0.25776133499211945</v>
      </c>
      <c r="M81">
        <f t="shared" si="14"/>
        <v>6.2634989200852823E-2</v>
      </c>
      <c r="N81">
        <f t="shared" si="15"/>
        <v>0.46250390000000002</v>
      </c>
      <c r="O81">
        <f t="shared" si="16"/>
        <v>1.5590930000000001E-2</v>
      </c>
      <c r="P81">
        <f t="shared" si="17"/>
        <v>29.664933393966876</v>
      </c>
      <c r="Q81">
        <f t="shared" si="18"/>
        <v>25.898904340660785</v>
      </c>
      <c r="R81">
        <f t="shared" si="19"/>
        <v>403.78800465193848</v>
      </c>
    </row>
    <row r="82" spans="1:18">
      <c r="B82">
        <v>5</v>
      </c>
      <c r="C82">
        <v>0.73555555555555552</v>
      </c>
      <c r="D82">
        <v>18.704527795436888</v>
      </c>
      <c r="E82">
        <v>41.27174832020652</v>
      </c>
      <c r="F82">
        <v>22.865411164640634</v>
      </c>
      <c r="G82">
        <v>6.6079295154187703</v>
      </c>
      <c r="H82">
        <v>46.892400000000002</v>
      </c>
      <c r="I82">
        <v>1.657359</v>
      </c>
      <c r="J82">
        <f t="shared" si="11"/>
        <v>0.1870452779543689</v>
      </c>
      <c r="K82">
        <f t="shared" si="12"/>
        <v>0.41271748320206519</v>
      </c>
      <c r="L82">
        <f t="shared" si="13"/>
        <v>0.22865411164640634</v>
      </c>
      <c r="M82">
        <f t="shared" si="14"/>
        <v>6.6079295154187701E-2</v>
      </c>
      <c r="N82">
        <f t="shared" si="15"/>
        <v>0.46892400000000001</v>
      </c>
      <c r="O82">
        <f t="shared" si="16"/>
        <v>1.6573589999999999E-2</v>
      </c>
      <c r="P82">
        <f t="shared" si="17"/>
        <v>28.293447587396575</v>
      </c>
      <c r="Q82">
        <f t="shared" si="18"/>
        <v>24.902117356714218</v>
      </c>
      <c r="R82">
        <f t="shared" si="19"/>
        <v>412.71748320206518</v>
      </c>
    </row>
    <row r="83" spans="1:18">
      <c r="B83">
        <v>6</v>
      </c>
      <c r="C83">
        <v>0.50444444444444447</v>
      </c>
      <c r="D83">
        <v>12.827576463940099</v>
      </c>
      <c r="E83">
        <v>41.424951948277034</v>
      </c>
      <c r="F83">
        <v>23.175283777241088</v>
      </c>
      <c r="G83">
        <v>7.6271186440688172</v>
      </c>
      <c r="H83">
        <v>46.826479999999997</v>
      </c>
      <c r="I83">
        <v>1.759179</v>
      </c>
      <c r="J83">
        <f t="shared" si="11"/>
        <v>0.12827576463940099</v>
      </c>
      <c r="K83">
        <f t="shared" si="12"/>
        <v>0.41424951948277033</v>
      </c>
      <c r="L83">
        <f t="shared" si="13"/>
        <v>0.23175283777241087</v>
      </c>
      <c r="M83">
        <f t="shared" si="14"/>
        <v>7.6271186440688171E-2</v>
      </c>
      <c r="N83">
        <f t="shared" si="15"/>
        <v>0.46826479999999998</v>
      </c>
      <c r="O83">
        <f t="shared" si="16"/>
        <v>1.759179E-2</v>
      </c>
      <c r="P83">
        <f t="shared" si="17"/>
        <v>26.618371410754673</v>
      </c>
      <c r="Q83">
        <f t="shared" si="18"/>
        <v>23.547889071138886</v>
      </c>
      <c r="R83">
        <f t="shared" si="19"/>
        <v>414.24951948277032</v>
      </c>
    </row>
    <row r="84" spans="1:18">
      <c r="B84">
        <v>7</v>
      </c>
      <c r="C84">
        <v>0.74199999999999999</v>
      </c>
      <c r="D84">
        <v>18.868404322949779</v>
      </c>
      <c r="E84">
        <v>42.725986574755915</v>
      </c>
      <c r="F84">
        <v>20.406537934852917</v>
      </c>
      <c r="G84">
        <v>5.2301255230133137</v>
      </c>
      <c r="H84">
        <v>44.829909999999998</v>
      </c>
      <c r="I84">
        <v>1.790556</v>
      </c>
      <c r="J84">
        <f t="shared" si="11"/>
        <v>0.18868404322949781</v>
      </c>
      <c r="K84">
        <f t="shared" si="12"/>
        <v>0.42725986574755914</v>
      </c>
      <c r="L84">
        <f t="shared" si="13"/>
        <v>0.20406537934852917</v>
      </c>
      <c r="M84">
        <f t="shared" si="14"/>
        <v>5.230125523013314E-2</v>
      </c>
      <c r="N84">
        <f t="shared" si="15"/>
        <v>0.44829910000000001</v>
      </c>
      <c r="O84">
        <f t="shared" si="16"/>
        <v>1.7905560000000001E-2</v>
      </c>
      <c r="P84">
        <f t="shared" si="17"/>
        <v>25.03686564396757</v>
      </c>
      <c r="Q84">
        <f t="shared" si="18"/>
        <v>23.861854404305653</v>
      </c>
      <c r="R84">
        <f t="shared" si="19"/>
        <v>427.25986574755916</v>
      </c>
    </row>
    <row r="85" spans="1:18">
      <c r="A85" t="s">
        <v>5</v>
      </c>
      <c r="B85">
        <v>0</v>
      </c>
      <c r="C85">
        <v>3.8149999999999999</v>
      </c>
      <c r="D85">
        <v>100</v>
      </c>
      <c r="E85">
        <v>29.918656074281703</v>
      </c>
      <c r="F85">
        <v>36.379007147849244</v>
      </c>
      <c r="G85">
        <v>8.4710743801638984</v>
      </c>
      <c r="H85">
        <v>45.675789999999999</v>
      </c>
      <c r="I85">
        <v>0.70750559999999996</v>
      </c>
      <c r="J85">
        <f t="shared" si="11"/>
        <v>1</v>
      </c>
      <c r="K85">
        <f t="shared" si="12"/>
        <v>0.29918656074281702</v>
      </c>
      <c r="L85">
        <f t="shared" si="13"/>
        <v>0.36379007147849246</v>
      </c>
      <c r="M85">
        <f t="shared" si="14"/>
        <v>8.4710743801638982E-2</v>
      </c>
      <c r="N85">
        <f t="shared" si="15"/>
        <v>0.45675789999999999</v>
      </c>
      <c r="O85">
        <f t="shared" si="16"/>
        <v>7.0750559999999997E-3</v>
      </c>
      <c r="P85">
        <f t="shared" si="17"/>
        <v>64.558909498384182</v>
      </c>
      <c r="Q85">
        <f t="shared" si="18"/>
        <v>42.287518394598862</v>
      </c>
      <c r="R85">
        <f t="shared" si="19"/>
        <v>299.18656074281699</v>
      </c>
    </row>
    <row r="86" spans="1:18">
      <c r="B86">
        <v>1</v>
      </c>
      <c r="C86">
        <v>2.6355555555555559</v>
      </c>
      <c r="D86">
        <v>69.084025047327799</v>
      </c>
      <c r="E86">
        <v>47.575267838986747</v>
      </c>
      <c r="F86">
        <v>30.45656790788998</v>
      </c>
      <c r="G86">
        <v>3.6480686695270381</v>
      </c>
      <c r="H86">
        <v>47.627890000000001</v>
      </c>
      <c r="I86">
        <v>0.97258169999999999</v>
      </c>
      <c r="J86">
        <f t="shared" si="11"/>
        <v>0.69084025047327802</v>
      </c>
      <c r="K86">
        <f t="shared" si="12"/>
        <v>0.47575267838986746</v>
      </c>
      <c r="L86">
        <f t="shared" si="13"/>
        <v>0.30456567907889981</v>
      </c>
      <c r="M86">
        <f t="shared" si="14"/>
        <v>3.6480686695270381E-2</v>
      </c>
      <c r="N86">
        <f t="shared" si="15"/>
        <v>0.47627890000000001</v>
      </c>
      <c r="O86">
        <f t="shared" si="16"/>
        <v>9.7258169999999994E-3</v>
      </c>
      <c r="P86">
        <f t="shared" si="17"/>
        <v>48.970580055125446</v>
      </c>
      <c r="Q86">
        <f t="shared" si="18"/>
        <v>48.916474409282785</v>
      </c>
      <c r="R86">
        <f t="shared" si="19"/>
        <v>475.75267838986747</v>
      </c>
    </row>
    <row r="87" spans="1:18">
      <c r="B87">
        <v>2</v>
      </c>
      <c r="C87">
        <v>2.0433333333333334</v>
      </c>
      <c r="D87">
        <v>53.560506771515946</v>
      </c>
      <c r="E87">
        <v>48.599481658693826</v>
      </c>
      <c r="F87">
        <v>24.89423201737787</v>
      </c>
      <c r="G87">
        <v>3.2894736842106287</v>
      </c>
      <c r="H87">
        <v>46.04618</v>
      </c>
      <c r="I87">
        <v>1.2549250000000001</v>
      </c>
      <c r="J87">
        <f t="shared" si="11"/>
        <v>0.53560506771515948</v>
      </c>
      <c r="K87">
        <f t="shared" si="12"/>
        <v>0.48599481658693827</v>
      </c>
      <c r="L87">
        <f t="shared" si="13"/>
        <v>0.24894232017377871</v>
      </c>
      <c r="M87">
        <f t="shared" si="14"/>
        <v>3.2894736842106288E-2</v>
      </c>
      <c r="N87">
        <f t="shared" si="15"/>
        <v>0.46046180000000003</v>
      </c>
      <c r="O87">
        <f t="shared" si="16"/>
        <v>1.2549250000000001E-2</v>
      </c>
      <c r="P87">
        <f t="shared" si="17"/>
        <v>36.692376038408668</v>
      </c>
      <c r="Q87">
        <f t="shared" si="18"/>
        <v>38.7270009432387</v>
      </c>
      <c r="R87">
        <f t="shared" si="19"/>
        <v>485.99481658693827</v>
      </c>
    </row>
    <row r="88" spans="1:18">
      <c r="B88">
        <v>3</v>
      </c>
      <c r="C88">
        <v>1.8377777777777777</v>
      </c>
      <c r="D88">
        <v>48.172418814620649</v>
      </c>
      <c r="E88">
        <v>48.66071428571383</v>
      </c>
      <c r="F88">
        <v>24.682651604277179</v>
      </c>
      <c r="G88">
        <v>3.1250000000001159</v>
      </c>
      <c r="H88">
        <v>44.553829999999998</v>
      </c>
      <c r="I88">
        <v>1.307761</v>
      </c>
      <c r="J88">
        <f t="shared" si="11"/>
        <v>0.48172418814620649</v>
      </c>
      <c r="K88">
        <f t="shared" si="12"/>
        <v>0.4866071428571383</v>
      </c>
      <c r="L88">
        <f t="shared" si="13"/>
        <v>0.24682651604277181</v>
      </c>
      <c r="M88">
        <f t="shared" si="14"/>
        <v>3.1250000000001159E-2</v>
      </c>
      <c r="N88">
        <f t="shared" si="15"/>
        <v>0.4455383</v>
      </c>
      <c r="O88">
        <f t="shared" si="16"/>
        <v>1.307761E-2</v>
      </c>
      <c r="P88">
        <f t="shared" si="17"/>
        <v>34.06878626905069</v>
      </c>
      <c r="Q88">
        <f t="shared" si="18"/>
        <v>37.209179877449955</v>
      </c>
      <c r="R88">
        <f t="shared" si="19"/>
        <v>486.60714285713829</v>
      </c>
    </row>
    <row r="89" spans="1:18">
      <c r="B89">
        <v>4</v>
      </c>
      <c r="C89">
        <v>1.8200000000000003</v>
      </c>
      <c r="D89">
        <v>47.706422018348619</v>
      </c>
      <c r="E89">
        <v>52.192717983575967</v>
      </c>
      <c r="F89">
        <v>24.407717875156617</v>
      </c>
      <c r="G89">
        <v>3.4557235421181347</v>
      </c>
      <c r="H89">
        <v>45.36504</v>
      </c>
      <c r="I89">
        <v>1.3317019999999999</v>
      </c>
      <c r="J89">
        <f t="shared" si="11"/>
        <v>0.47706422018348621</v>
      </c>
      <c r="K89">
        <f t="shared" si="12"/>
        <v>0.52192717983575965</v>
      </c>
      <c r="L89">
        <f t="shared" si="13"/>
        <v>0.24407717875156618</v>
      </c>
      <c r="M89">
        <f t="shared" si="14"/>
        <v>3.4557235421181345E-2</v>
      </c>
      <c r="N89">
        <f t="shared" si="15"/>
        <v>0.45365040000000001</v>
      </c>
      <c r="O89">
        <f t="shared" si="16"/>
        <v>1.3317019999999999E-2</v>
      </c>
      <c r="P89">
        <f t="shared" si="17"/>
        <v>34.065459089195635</v>
      </c>
      <c r="Q89">
        <f t="shared" si="18"/>
        <v>39.192490499808493</v>
      </c>
      <c r="R89">
        <f t="shared" si="19"/>
        <v>521.9271798357596</v>
      </c>
    </row>
    <row r="90" spans="1:18">
      <c r="B90">
        <v>5</v>
      </c>
      <c r="C90">
        <v>1.3933333333333333</v>
      </c>
      <c r="D90">
        <v>36.522498907820008</v>
      </c>
      <c r="E90">
        <v>49.418629596257098</v>
      </c>
      <c r="F90">
        <v>24.956880830445236</v>
      </c>
      <c r="G90">
        <v>3.0634573304163841</v>
      </c>
      <c r="H90">
        <v>44.496600000000001</v>
      </c>
      <c r="I90">
        <v>1.508251</v>
      </c>
      <c r="J90">
        <f t="shared" si="11"/>
        <v>0.36522498907820011</v>
      </c>
      <c r="K90">
        <f t="shared" si="12"/>
        <v>0.49418629596257097</v>
      </c>
      <c r="L90">
        <f t="shared" si="13"/>
        <v>0.24956880830445236</v>
      </c>
      <c r="M90">
        <f t="shared" si="14"/>
        <v>3.0634573304163842E-2</v>
      </c>
      <c r="N90">
        <f t="shared" si="15"/>
        <v>0.44496600000000003</v>
      </c>
      <c r="O90">
        <f t="shared" si="16"/>
        <v>1.508251E-2</v>
      </c>
      <c r="P90">
        <f t="shared" si="17"/>
        <v>29.502118679185362</v>
      </c>
      <c r="Q90">
        <f t="shared" si="18"/>
        <v>32.765520855784018</v>
      </c>
      <c r="R90">
        <f t="shared" si="19"/>
        <v>494.18629596257097</v>
      </c>
    </row>
    <row r="91" spans="1:18">
      <c r="B91">
        <v>6</v>
      </c>
      <c r="C91">
        <v>1.2344444444444445</v>
      </c>
      <c r="D91">
        <v>32.357652541138776</v>
      </c>
      <c r="E91">
        <v>49.585974831489935</v>
      </c>
      <c r="F91">
        <v>19.552571080601361</v>
      </c>
      <c r="G91">
        <v>3.2119914346896623</v>
      </c>
      <c r="H91">
        <v>43.897790000000001</v>
      </c>
      <c r="I91">
        <v>1.6381300000000001</v>
      </c>
      <c r="J91">
        <f t="shared" si="11"/>
        <v>0.32357652541138776</v>
      </c>
      <c r="K91">
        <f t="shared" si="12"/>
        <v>0.49585974831489937</v>
      </c>
      <c r="L91">
        <f t="shared" si="13"/>
        <v>0.19552571080601361</v>
      </c>
      <c r="M91">
        <f t="shared" si="14"/>
        <v>3.2119914346896622E-2</v>
      </c>
      <c r="N91">
        <f t="shared" si="15"/>
        <v>0.43897790000000003</v>
      </c>
      <c r="O91">
        <f t="shared" si="16"/>
        <v>1.6381300000000001E-2</v>
      </c>
      <c r="P91">
        <f t="shared" si="17"/>
        <v>26.797500808849115</v>
      </c>
      <c r="Q91">
        <f t="shared" si="18"/>
        <v>30.269865536611828</v>
      </c>
      <c r="R91">
        <f t="shared" si="19"/>
        <v>495.85974831489938</v>
      </c>
    </row>
    <row r="92" spans="1:18">
      <c r="B92">
        <v>7</v>
      </c>
      <c r="C92">
        <v>0.93</v>
      </c>
      <c r="D92">
        <v>24.377457404980344</v>
      </c>
      <c r="E92">
        <v>42.548236137198643</v>
      </c>
      <c r="F92">
        <v>21.291407166892522</v>
      </c>
      <c r="G92">
        <v>2.9147982062792011</v>
      </c>
      <c r="H92">
        <v>41.226439999999997</v>
      </c>
      <c r="I92">
        <v>1.751215</v>
      </c>
      <c r="J92">
        <f t="shared" si="11"/>
        <v>0.24377457404980343</v>
      </c>
      <c r="K92">
        <f t="shared" si="12"/>
        <v>0.42548236137198642</v>
      </c>
      <c r="L92">
        <f t="shared" si="13"/>
        <v>0.21291407166892523</v>
      </c>
      <c r="M92">
        <f t="shared" si="14"/>
        <v>2.9147982062792011E-2</v>
      </c>
      <c r="N92">
        <f t="shared" si="15"/>
        <v>0.41226439999999998</v>
      </c>
      <c r="O92">
        <f t="shared" si="16"/>
        <v>1.7512150000000001E-2</v>
      </c>
      <c r="P92">
        <f t="shared" si="17"/>
        <v>23.541621103062731</v>
      </c>
      <c r="Q92">
        <f t="shared" si="18"/>
        <v>24.296409142908576</v>
      </c>
      <c r="R92">
        <f t="shared" si="19"/>
        <v>425.48236137198643</v>
      </c>
    </row>
    <row r="93" spans="1:18">
      <c r="A93" t="s">
        <v>11</v>
      </c>
      <c r="B93">
        <v>0</v>
      </c>
      <c r="C93">
        <v>3.9449999999999998</v>
      </c>
      <c r="D93">
        <v>100</v>
      </c>
      <c r="E93">
        <v>45.08701525746897</v>
      </c>
      <c r="F93">
        <v>23.29538574630201</v>
      </c>
      <c r="G93">
        <v>8.0578512396689934</v>
      </c>
      <c r="H93">
        <v>49.180900000000001</v>
      </c>
      <c r="I93">
        <v>2.437789</v>
      </c>
      <c r="J93">
        <f t="shared" si="11"/>
        <v>1</v>
      </c>
      <c r="K93">
        <f t="shared" si="12"/>
        <v>0.45087015257468971</v>
      </c>
      <c r="L93">
        <f t="shared" si="13"/>
        <v>0.23295385746302011</v>
      </c>
      <c r="M93">
        <f t="shared" si="14"/>
        <v>8.0578512396689936E-2</v>
      </c>
      <c r="N93">
        <f t="shared" si="15"/>
        <v>0.491809</v>
      </c>
      <c r="O93">
        <f t="shared" si="16"/>
        <v>2.4377889999999999E-2</v>
      </c>
      <c r="P93">
        <f t="shared" si="17"/>
        <v>20.174387529027328</v>
      </c>
      <c r="Q93">
        <f t="shared" si="18"/>
        <v>18.495044180390089</v>
      </c>
      <c r="R93">
        <f t="shared" si="19"/>
        <v>450.87015257468971</v>
      </c>
    </row>
    <row r="94" spans="1:18">
      <c r="B94">
        <v>1</v>
      </c>
      <c r="C94">
        <v>3.1355555555555554</v>
      </c>
      <c r="D94">
        <v>79.481763131953244</v>
      </c>
      <c r="E94">
        <v>53.293889085128953</v>
      </c>
      <c r="F94">
        <v>19.815913262842439</v>
      </c>
      <c r="G94">
        <v>4.921700223714029</v>
      </c>
      <c r="H94">
        <v>49.124949999999998</v>
      </c>
      <c r="I94">
        <v>2.8373469999999998</v>
      </c>
      <c r="J94">
        <f t="shared" si="11"/>
        <v>0.79481763131953242</v>
      </c>
      <c r="K94">
        <f t="shared" si="12"/>
        <v>0.53293889085128954</v>
      </c>
      <c r="L94">
        <f t="shared" si="13"/>
        <v>0.19815913262842441</v>
      </c>
      <c r="M94">
        <f t="shared" si="14"/>
        <v>4.9217002237140289E-2</v>
      </c>
      <c r="N94">
        <f t="shared" si="15"/>
        <v>0.49124950000000001</v>
      </c>
      <c r="O94">
        <f t="shared" si="16"/>
        <v>2.8373469999999998E-2</v>
      </c>
      <c r="P94">
        <f t="shared" si="17"/>
        <v>17.313691275688171</v>
      </c>
      <c r="Q94">
        <f t="shared" si="18"/>
        <v>18.783000135383144</v>
      </c>
      <c r="R94">
        <f t="shared" si="19"/>
        <v>532.93889085128956</v>
      </c>
    </row>
    <row r="95" spans="1:18">
      <c r="B95">
        <v>2</v>
      </c>
      <c r="C95">
        <v>2.6311111111111121</v>
      </c>
      <c r="D95">
        <v>66.694831713843129</v>
      </c>
      <c r="E95">
        <v>55.583560876565826</v>
      </c>
      <c r="F95">
        <v>18.126192591544733</v>
      </c>
      <c r="G95">
        <v>3.3126293995855405</v>
      </c>
      <c r="H95">
        <v>47.906300000000002</v>
      </c>
      <c r="I95">
        <v>2.9712559999999999</v>
      </c>
      <c r="J95">
        <f t="shared" si="11"/>
        <v>0.66694831713843128</v>
      </c>
      <c r="K95">
        <f t="shared" si="12"/>
        <v>0.5558356087656583</v>
      </c>
      <c r="L95">
        <f t="shared" si="13"/>
        <v>0.18126192591544732</v>
      </c>
      <c r="M95">
        <f t="shared" si="14"/>
        <v>3.3126293995855406E-2</v>
      </c>
      <c r="N95">
        <f t="shared" si="15"/>
        <v>0.47906300000000002</v>
      </c>
      <c r="O95">
        <f t="shared" si="16"/>
        <v>2.9712559999999999E-2</v>
      </c>
      <c r="P95">
        <f t="shared" si="17"/>
        <v>16.12324888868546</v>
      </c>
      <c r="Q95">
        <f t="shared" si="18"/>
        <v>18.707092514601847</v>
      </c>
      <c r="R95">
        <f t="shared" si="19"/>
        <v>555.83560876565832</v>
      </c>
    </row>
    <row r="96" spans="1:18">
      <c r="B96">
        <v>3</v>
      </c>
      <c r="C96">
        <v>2.3744444444444444</v>
      </c>
      <c r="D96">
        <v>60.188705816082248</v>
      </c>
      <c r="E96">
        <v>56.935689237706001</v>
      </c>
      <c r="F96">
        <v>17.328521196000306</v>
      </c>
      <c r="G96">
        <v>3.232758620689824</v>
      </c>
      <c r="H96">
        <v>47.953360000000004</v>
      </c>
      <c r="I96">
        <v>2.9606110000000001</v>
      </c>
      <c r="J96">
        <f t="shared" si="11"/>
        <v>0.60188705816082244</v>
      </c>
      <c r="K96">
        <f t="shared" si="12"/>
        <v>0.56935689237706</v>
      </c>
      <c r="L96">
        <f t="shared" si="13"/>
        <v>0.17328521196000307</v>
      </c>
      <c r="M96">
        <f t="shared" si="14"/>
        <v>3.232758620689824E-2</v>
      </c>
      <c r="N96">
        <f t="shared" si="15"/>
        <v>0.47953360000000006</v>
      </c>
      <c r="O96">
        <f t="shared" si="16"/>
        <v>2.9606110000000001E-2</v>
      </c>
      <c r="P96">
        <f t="shared" si="17"/>
        <v>16.197116068271043</v>
      </c>
      <c r="Q96">
        <f t="shared" si="18"/>
        <v>19.231060493156985</v>
      </c>
      <c r="R96">
        <f t="shared" si="19"/>
        <v>569.35689237706003</v>
      </c>
    </row>
    <row r="97" spans="1:18">
      <c r="B97">
        <v>4</v>
      </c>
      <c r="C97">
        <v>2.4877777777777776</v>
      </c>
      <c r="D97">
        <v>63.061540628080564</v>
      </c>
      <c r="E97">
        <v>56.169164893994797</v>
      </c>
      <c r="F97">
        <v>17.778321802239773</v>
      </c>
      <c r="G97">
        <v>3.1319910514547433</v>
      </c>
      <c r="H97">
        <v>47.257680000000001</v>
      </c>
      <c r="I97">
        <v>3.0218310000000002</v>
      </c>
      <c r="J97">
        <f t="shared" si="11"/>
        <v>0.6306154062808057</v>
      </c>
      <c r="K97">
        <f t="shared" si="12"/>
        <v>0.56169164893994794</v>
      </c>
      <c r="L97">
        <f t="shared" si="13"/>
        <v>0.17778321802239774</v>
      </c>
      <c r="M97">
        <f t="shared" si="14"/>
        <v>3.1319910514547432E-2</v>
      </c>
      <c r="N97">
        <f t="shared" si="15"/>
        <v>0.47257680000000002</v>
      </c>
      <c r="O97">
        <f t="shared" si="16"/>
        <v>3.0218310000000002E-2</v>
      </c>
      <c r="P97">
        <f t="shared" si="17"/>
        <v>15.638756767006493</v>
      </c>
      <c r="Q97">
        <f t="shared" si="18"/>
        <v>18.587791605154223</v>
      </c>
      <c r="R97">
        <f t="shared" si="19"/>
        <v>561.69164893994798</v>
      </c>
    </row>
    <row r="98" spans="1:18">
      <c r="B98">
        <v>5</v>
      </c>
      <c r="C98">
        <v>2.514444444444444</v>
      </c>
      <c r="D98">
        <v>63.737501760315453</v>
      </c>
      <c r="E98">
        <v>53.976469483126706</v>
      </c>
      <c r="F98">
        <v>17.370281842093423</v>
      </c>
      <c r="G98">
        <v>2.8865979381448885</v>
      </c>
      <c r="H98">
        <v>46.213180000000001</v>
      </c>
      <c r="I98">
        <v>2.9743759999999999</v>
      </c>
      <c r="J98">
        <f t="shared" si="11"/>
        <v>0.63737501760315451</v>
      </c>
      <c r="K98">
        <f t="shared" si="12"/>
        <v>0.5397646948312671</v>
      </c>
      <c r="L98">
        <f t="shared" si="13"/>
        <v>0.17370281842093424</v>
      </c>
      <c r="M98">
        <f t="shared" si="14"/>
        <v>2.8865979381448886E-2</v>
      </c>
      <c r="N98">
        <f t="shared" si="15"/>
        <v>0.46213180000000004</v>
      </c>
      <c r="O98">
        <f t="shared" si="16"/>
        <v>2.9743760000000001E-2</v>
      </c>
      <c r="P98">
        <f t="shared" si="17"/>
        <v>15.537100891077658</v>
      </c>
      <c r="Q98">
        <f t="shared" si="18"/>
        <v>18.147157414908776</v>
      </c>
      <c r="R98">
        <f t="shared" si="19"/>
        <v>539.76469483126709</v>
      </c>
    </row>
    <row r="99" spans="1:18">
      <c r="B99">
        <v>6</v>
      </c>
      <c r="C99">
        <v>1.9177777777777776</v>
      </c>
      <c r="D99">
        <v>48.612871426559643</v>
      </c>
      <c r="E99">
        <v>53.387850467290818</v>
      </c>
      <c r="F99">
        <v>17.603608425922715</v>
      </c>
      <c r="G99">
        <v>2.7659574468077506</v>
      </c>
      <c r="H99">
        <v>44.732480000000002</v>
      </c>
      <c r="I99">
        <v>2.8997299999999999</v>
      </c>
      <c r="J99">
        <f t="shared" si="11"/>
        <v>0.48612871426559645</v>
      </c>
      <c r="K99">
        <f t="shared" si="12"/>
        <v>0.53387850467290821</v>
      </c>
      <c r="L99">
        <f t="shared" si="13"/>
        <v>0.17603608425922715</v>
      </c>
      <c r="M99">
        <f t="shared" si="14"/>
        <v>2.7659574468077507E-2</v>
      </c>
      <c r="N99">
        <f t="shared" si="15"/>
        <v>0.44732480000000002</v>
      </c>
      <c r="O99">
        <f t="shared" si="16"/>
        <v>2.89973E-2</v>
      </c>
      <c r="P99">
        <f t="shared" si="17"/>
        <v>15.426429357216017</v>
      </c>
      <c r="Q99">
        <f t="shared" si="18"/>
        <v>18.411317766581998</v>
      </c>
      <c r="R99">
        <f t="shared" si="19"/>
        <v>533.87850467290821</v>
      </c>
    </row>
    <row r="100" spans="1:18">
      <c r="B100">
        <v>7</v>
      </c>
      <c r="C100">
        <v>2.1799999999999997</v>
      </c>
      <c r="D100">
        <v>55.259822560202792</v>
      </c>
      <c r="E100">
        <v>53.316977736859528</v>
      </c>
      <c r="F100">
        <v>16.428685644165043</v>
      </c>
      <c r="G100">
        <v>2.3706896551726202</v>
      </c>
      <c r="H100">
        <v>46.005740000000003</v>
      </c>
      <c r="I100">
        <v>2.9702389999999999</v>
      </c>
      <c r="J100">
        <f t="shared" si="11"/>
        <v>0.55259822560202798</v>
      </c>
      <c r="K100">
        <f t="shared" si="12"/>
        <v>0.53316977736859528</v>
      </c>
      <c r="L100">
        <f t="shared" si="13"/>
        <v>0.16428685644165042</v>
      </c>
      <c r="M100">
        <f t="shared" si="14"/>
        <v>2.3706896551726201E-2</v>
      </c>
      <c r="N100">
        <f t="shared" si="15"/>
        <v>0.46005740000000006</v>
      </c>
      <c r="O100">
        <f t="shared" si="16"/>
        <v>2.9702389999999999E-2</v>
      </c>
      <c r="P100">
        <f t="shared" si="17"/>
        <v>15.488901734843562</v>
      </c>
      <c r="Q100">
        <f t="shared" si="18"/>
        <v>17.950399862388021</v>
      </c>
      <c r="R100">
        <f t="shared" si="19"/>
        <v>533.16977736859531</v>
      </c>
    </row>
    <row r="101" spans="1:18">
      <c r="B101">
        <v>8</v>
      </c>
      <c r="C101">
        <v>2.1062499999999997</v>
      </c>
      <c r="D101">
        <v>53.390367553865644</v>
      </c>
      <c r="E101">
        <v>53.20588235293954</v>
      </c>
      <c r="F101">
        <v>16.929025270090538</v>
      </c>
      <c r="G101">
        <v>1.4705882352944195</v>
      </c>
      <c r="H101">
        <v>43.611260000000001</v>
      </c>
      <c r="I101">
        <v>2.8882750000000001</v>
      </c>
      <c r="J101">
        <f t="shared" si="11"/>
        <v>0.53390367553865647</v>
      </c>
      <c r="K101">
        <f t="shared" si="12"/>
        <v>0.53205882352939537</v>
      </c>
      <c r="L101">
        <f t="shared" si="13"/>
        <v>0.16929025270090539</v>
      </c>
      <c r="M101">
        <f t="shared" si="14"/>
        <v>1.4705882352944195E-2</v>
      </c>
      <c r="N101">
        <f t="shared" si="15"/>
        <v>0.43611260000000002</v>
      </c>
      <c r="O101">
        <f t="shared" si="16"/>
        <v>2.8882750000000002E-2</v>
      </c>
      <c r="P101">
        <f t="shared" si="17"/>
        <v>15.099414010092529</v>
      </c>
      <c r="Q101">
        <f t="shared" si="18"/>
        <v>18.421335348240572</v>
      </c>
      <c r="R101">
        <f t="shared" si="19"/>
        <v>532.05882352939534</v>
      </c>
    </row>
    <row r="102" spans="1:18">
      <c r="A102" t="s">
        <v>7</v>
      </c>
      <c r="B102">
        <v>0</v>
      </c>
      <c r="C102">
        <v>3.9375</v>
      </c>
      <c r="D102">
        <v>100</v>
      </c>
      <c r="E102">
        <v>16.744162367636729</v>
      </c>
      <c r="F102">
        <v>32.469894435973053</v>
      </c>
      <c r="G102">
        <v>7.5431034482773889</v>
      </c>
      <c r="H102">
        <v>40.63635</v>
      </c>
      <c r="I102">
        <v>1.2373529999999999</v>
      </c>
      <c r="J102">
        <f t="shared" si="11"/>
        <v>1</v>
      </c>
      <c r="K102">
        <f t="shared" si="12"/>
        <v>0.16744162367636731</v>
      </c>
      <c r="L102">
        <f t="shared" si="13"/>
        <v>0.32469894435973051</v>
      </c>
      <c r="M102">
        <f t="shared" si="14"/>
        <v>7.5431034482773884E-2</v>
      </c>
      <c r="N102">
        <f t="shared" si="15"/>
        <v>0.40636349999999999</v>
      </c>
      <c r="O102">
        <f t="shared" si="16"/>
        <v>1.2373529999999999E-2</v>
      </c>
      <c r="P102">
        <f t="shared" si="17"/>
        <v>32.841355700434718</v>
      </c>
      <c r="Q102">
        <f t="shared" si="18"/>
        <v>13.532243723203266</v>
      </c>
      <c r="R102">
        <f t="shared" si="19"/>
        <v>167.4416236763673</v>
      </c>
    </row>
    <row r="103" spans="1:18">
      <c r="B103">
        <v>1</v>
      </c>
      <c r="C103">
        <v>1.86</v>
      </c>
      <c r="D103">
        <v>41.989417989417994</v>
      </c>
      <c r="E103">
        <v>28.909183155757319</v>
      </c>
      <c r="F103">
        <v>23.469761049146928</v>
      </c>
      <c r="G103">
        <v>5.787037037037984</v>
      </c>
      <c r="H103">
        <v>40.83802</v>
      </c>
      <c r="I103">
        <v>1.7242550000000001</v>
      </c>
      <c r="J103">
        <f t="shared" si="11"/>
        <v>0.41989417989417993</v>
      </c>
      <c r="K103">
        <f t="shared" si="12"/>
        <v>0.28909183155757318</v>
      </c>
      <c r="L103">
        <f t="shared" si="13"/>
        <v>0.23469761049146928</v>
      </c>
      <c r="M103">
        <f t="shared" si="14"/>
        <v>5.7870370370379842E-2</v>
      </c>
      <c r="N103">
        <f t="shared" si="15"/>
        <v>0.40838020000000003</v>
      </c>
      <c r="O103">
        <f t="shared" si="16"/>
        <v>1.7242550000000002E-2</v>
      </c>
      <c r="P103">
        <f t="shared" si="17"/>
        <v>23.684443426291352</v>
      </c>
      <c r="Q103">
        <f t="shared" si="18"/>
        <v>16.766187806187205</v>
      </c>
      <c r="R103">
        <f t="shared" si="19"/>
        <v>289.09183155757319</v>
      </c>
    </row>
    <row r="104" spans="1:18">
      <c r="B104">
        <v>2</v>
      </c>
      <c r="C104">
        <v>1.0355555555555556</v>
      </c>
      <c r="D104">
        <v>26.299823633156965</v>
      </c>
      <c r="E104">
        <v>34.418832817106114</v>
      </c>
      <c r="F104">
        <v>24.359559446994059</v>
      </c>
      <c r="G104">
        <v>4.8565121412807857</v>
      </c>
      <c r="H104">
        <v>41.155859999999997</v>
      </c>
      <c r="I104">
        <v>1.99725</v>
      </c>
      <c r="J104">
        <f t="shared" si="11"/>
        <v>0.26299823633156966</v>
      </c>
      <c r="K104">
        <f t="shared" si="12"/>
        <v>0.34418832817106115</v>
      </c>
      <c r="L104">
        <f t="shared" si="13"/>
        <v>0.24359559446994059</v>
      </c>
      <c r="M104">
        <f t="shared" si="14"/>
        <v>4.856512141280786E-2</v>
      </c>
      <c r="N104">
        <f t="shared" si="15"/>
        <v>0.4115586</v>
      </c>
      <c r="O104">
        <f t="shared" si="16"/>
        <v>1.9972500000000001E-2</v>
      </c>
      <c r="P104">
        <f t="shared" si="17"/>
        <v>20.606263612467142</v>
      </c>
      <c r="Q104">
        <f t="shared" si="18"/>
        <v>17.233111937467076</v>
      </c>
      <c r="R104">
        <f t="shared" si="19"/>
        <v>344.18832817106113</v>
      </c>
    </row>
    <row r="105" spans="1:18">
      <c r="B105">
        <v>3</v>
      </c>
      <c r="C105">
        <v>0.86333333333333329</v>
      </c>
      <c r="D105">
        <v>21.925925925925927</v>
      </c>
      <c r="E105">
        <v>36.923860453272482</v>
      </c>
      <c r="F105">
        <v>23.724615354025723</v>
      </c>
      <c r="G105">
        <v>4.7619047619038026</v>
      </c>
      <c r="H105">
        <v>41.56071</v>
      </c>
      <c r="I105">
        <v>2.1517569999999999</v>
      </c>
      <c r="J105">
        <f t="shared" si="11"/>
        <v>0.21925925925925926</v>
      </c>
      <c r="K105">
        <f t="shared" si="12"/>
        <v>0.36923860453272483</v>
      </c>
      <c r="L105">
        <f t="shared" si="13"/>
        <v>0.23724615354025724</v>
      </c>
      <c r="M105">
        <f t="shared" si="14"/>
        <v>4.7619047619038027E-2</v>
      </c>
      <c r="N105">
        <f t="shared" si="15"/>
        <v>0.41560710000000001</v>
      </c>
      <c r="O105">
        <f t="shared" si="16"/>
        <v>2.151757E-2</v>
      </c>
      <c r="P105">
        <f t="shared" si="17"/>
        <v>19.314778573974664</v>
      </c>
      <c r="Q105">
        <f t="shared" si="18"/>
        <v>17.159865381301181</v>
      </c>
      <c r="R105">
        <f t="shared" si="19"/>
        <v>369.23860453272482</v>
      </c>
    </row>
    <row r="106" spans="1:18">
      <c r="B106">
        <v>4</v>
      </c>
      <c r="C106">
        <v>0.71555555555555561</v>
      </c>
      <c r="D106">
        <v>18.172839506172838</v>
      </c>
      <c r="E106">
        <v>36.308457918625855</v>
      </c>
      <c r="F106">
        <v>21.903293902851367</v>
      </c>
      <c r="G106">
        <v>4.6610169491529563</v>
      </c>
      <c r="H106">
        <v>40.804180000000002</v>
      </c>
      <c r="I106">
        <v>2.0789529999999998</v>
      </c>
      <c r="J106">
        <f t="shared" si="11"/>
        <v>0.18172839506172839</v>
      </c>
      <c r="K106">
        <f t="shared" si="12"/>
        <v>0.36308457918625858</v>
      </c>
      <c r="L106">
        <f t="shared" si="13"/>
        <v>0.21903293902851367</v>
      </c>
      <c r="M106">
        <f t="shared" si="14"/>
        <v>4.6610169491529567E-2</v>
      </c>
      <c r="N106">
        <f t="shared" si="15"/>
        <v>0.40804180000000001</v>
      </c>
      <c r="O106">
        <f t="shared" si="16"/>
        <v>2.0789529999999997E-2</v>
      </c>
      <c r="P106">
        <f t="shared" si="17"/>
        <v>19.627273921055458</v>
      </c>
      <c r="Q106">
        <f t="shared" si="18"/>
        <v>17.464780549933479</v>
      </c>
      <c r="R106">
        <f t="shared" si="19"/>
        <v>363.08457918625857</v>
      </c>
    </row>
    <row r="107" spans="1:18">
      <c r="B107">
        <v>5</v>
      </c>
      <c r="C107">
        <v>0.65</v>
      </c>
      <c r="D107">
        <v>14.673721340388006</v>
      </c>
      <c r="E107">
        <v>39.066731930168139</v>
      </c>
      <c r="F107">
        <v>22.520574594141593</v>
      </c>
      <c r="G107">
        <v>3.5242290748894884</v>
      </c>
      <c r="H107">
        <v>41.604909999999997</v>
      </c>
      <c r="I107">
        <v>2.1953049999999998</v>
      </c>
      <c r="J107">
        <f t="shared" si="11"/>
        <v>0.14673721340388007</v>
      </c>
      <c r="K107">
        <f t="shared" si="12"/>
        <v>0.39066731930168141</v>
      </c>
      <c r="L107">
        <f t="shared" si="13"/>
        <v>0.22520574594141593</v>
      </c>
      <c r="M107">
        <f t="shared" si="14"/>
        <v>3.5242290748894886E-2</v>
      </c>
      <c r="N107">
        <f t="shared" si="15"/>
        <v>0.41604909999999995</v>
      </c>
      <c r="O107">
        <f t="shared" si="16"/>
        <v>2.1953049999999998E-2</v>
      </c>
      <c r="P107">
        <f t="shared" si="17"/>
        <v>18.951767522052744</v>
      </c>
      <c r="Q107">
        <f t="shared" si="18"/>
        <v>17.795582814309693</v>
      </c>
      <c r="R107">
        <f t="shared" si="19"/>
        <v>390.6673193016814</v>
      </c>
    </row>
    <row r="108" spans="1:18">
      <c r="B108">
        <v>6</v>
      </c>
      <c r="C108">
        <v>0.38500000000000001</v>
      </c>
      <c r="D108">
        <v>9.7777777777777768</v>
      </c>
      <c r="E108">
        <v>36.161270791038461</v>
      </c>
      <c r="F108">
        <v>19.275098532114711</v>
      </c>
      <c r="G108">
        <v>2.7210884353738347</v>
      </c>
      <c r="H108">
        <v>37.99709</v>
      </c>
      <c r="I108">
        <v>1.9495100000000001</v>
      </c>
      <c r="J108">
        <f t="shared" si="11"/>
        <v>9.7777777777777769E-2</v>
      </c>
      <c r="K108">
        <f t="shared" si="12"/>
        <v>0.36161270791038463</v>
      </c>
      <c r="L108">
        <f t="shared" si="13"/>
        <v>0.19275098532114712</v>
      </c>
      <c r="M108">
        <f t="shared" si="14"/>
        <v>2.7210884353738349E-2</v>
      </c>
      <c r="N108">
        <f t="shared" si="15"/>
        <v>0.3799709</v>
      </c>
      <c r="O108">
        <f t="shared" si="16"/>
        <v>1.9495100000000001E-2</v>
      </c>
      <c r="P108">
        <f t="shared" si="17"/>
        <v>19.490584813619833</v>
      </c>
      <c r="Q108">
        <f t="shared" si="18"/>
        <v>18.548902437555313</v>
      </c>
      <c r="R108">
        <f t="shared" si="19"/>
        <v>361.61270791038464</v>
      </c>
    </row>
    <row r="109" spans="1:18">
      <c r="A109" t="s">
        <v>8</v>
      </c>
      <c r="B109">
        <v>0</v>
      </c>
      <c r="C109">
        <v>3.98</v>
      </c>
      <c r="D109">
        <v>100</v>
      </c>
      <c r="E109">
        <v>23.700778388279371</v>
      </c>
      <c r="F109">
        <v>53.390860585393661</v>
      </c>
      <c r="G109">
        <v>2.3809523809526096</v>
      </c>
      <c r="H109">
        <v>43.769750000000002</v>
      </c>
      <c r="I109">
        <v>0.50494709999999998</v>
      </c>
      <c r="J109">
        <f t="shared" ref="J109:J119" si="20">D109*0.01</f>
        <v>1</v>
      </c>
      <c r="K109">
        <f t="shared" ref="K109:K119" si="21">E109*0.01</f>
        <v>0.23700778388279373</v>
      </c>
      <c r="L109">
        <f t="shared" ref="L109:L119" si="22">F109*0.01</f>
        <v>0.53390860585393662</v>
      </c>
      <c r="M109">
        <f t="shared" ref="M109:M119" si="23">G109*0.01</f>
        <v>2.3809523809526098E-2</v>
      </c>
      <c r="N109">
        <f t="shared" ref="N109:N119" si="24">H109*0.01</f>
        <v>0.43769750000000002</v>
      </c>
      <c r="O109">
        <f t="shared" ref="O109:O119" si="25">I109*0.01</f>
        <v>5.0494709999999998E-3</v>
      </c>
      <c r="P109">
        <f t="shared" ref="P109:P119" si="26">H109/I109</f>
        <v>86.681852415827322</v>
      </c>
      <c r="Q109">
        <f t="shared" ref="Q109:Q119" si="27">E109/I109</f>
        <v>46.937151215007219</v>
      </c>
      <c r="R109">
        <f t="shared" ref="R109:R119" si="28">E109*0.01*1000</f>
        <v>237.00778388279372</v>
      </c>
    </row>
    <row r="110" spans="1:18">
      <c r="B110">
        <v>1</v>
      </c>
      <c r="C110">
        <v>3.3177777777777777</v>
      </c>
      <c r="D110">
        <v>83.361250697934111</v>
      </c>
      <c r="E110">
        <v>25.397871050044852</v>
      </c>
      <c r="F110">
        <v>52.064485125734883</v>
      </c>
      <c r="G110">
        <v>1.7316017316015484</v>
      </c>
      <c r="H110">
        <v>43.77666</v>
      </c>
      <c r="I110">
        <v>0.63931570000000004</v>
      </c>
      <c r="J110">
        <f t="shared" si="20"/>
        <v>0.83361250697934108</v>
      </c>
      <c r="K110">
        <f t="shared" si="21"/>
        <v>0.25397871050044851</v>
      </c>
      <c r="L110">
        <f t="shared" si="22"/>
        <v>0.52064485125734883</v>
      </c>
      <c r="M110">
        <f t="shared" si="23"/>
        <v>1.7316017316015484E-2</v>
      </c>
      <c r="N110">
        <f t="shared" si="24"/>
        <v>0.43776660000000001</v>
      </c>
      <c r="O110">
        <f t="shared" si="25"/>
        <v>6.3931570000000009E-3</v>
      </c>
      <c r="P110">
        <f t="shared" si="26"/>
        <v>68.474245196856572</v>
      </c>
      <c r="Q110">
        <f t="shared" si="27"/>
        <v>39.726649994744143</v>
      </c>
      <c r="R110">
        <f t="shared" si="28"/>
        <v>253.9787105004485</v>
      </c>
    </row>
    <row r="111" spans="1:18">
      <c r="B111">
        <v>2</v>
      </c>
      <c r="C111">
        <v>2.4377777777777783</v>
      </c>
      <c r="D111">
        <v>61.25069793411501</v>
      </c>
      <c r="E111">
        <v>26.487728712175684</v>
      </c>
      <c r="F111">
        <v>49.379050715543528</v>
      </c>
      <c r="G111">
        <v>1.3392857142845902</v>
      </c>
      <c r="H111">
        <v>42.56606</v>
      </c>
      <c r="I111">
        <v>0.82370100000000002</v>
      </c>
      <c r="J111">
        <f t="shared" si="20"/>
        <v>0.61250697934115006</v>
      </c>
      <c r="K111">
        <f t="shared" si="21"/>
        <v>0.26487728712175684</v>
      </c>
      <c r="L111">
        <f t="shared" si="22"/>
        <v>0.49379050715543527</v>
      </c>
      <c r="M111">
        <f t="shared" si="23"/>
        <v>1.3392857142845903E-2</v>
      </c>
      <c r="N111">
        <f t="shared" si="24"/>
        <v>0.4256606</v>
      </c>
      <c r="O111">
        <f t="shared" si="25"/>
        <v>8.2370099999999995E-3</v>
      </c>
      <c r="P111">
        <f t="shared" si="26"/>
        <v>51.676591384495104</v>
      </c>
      <c r="Q111">
        <f t="shared" si="27"/>
        <v>32.156970444585696</v>
      </c>
      <c r="R111">
        <f t="shared" si="28"/>
        <v>264.87728712175686</v>
      </c>
    </row>
    <row r="112" spans="1:18">
      <c r="B112">
        <v>3</v>
      </c>
      <c r="C112">
        <v>1.9066666666666667</v>
      </c>
      <c r="D112">
        <v>47.90619765494138</v>
      </c>
      <c r="E112">
        <v>27.831466937474168</v>
      </c>
      <c r="F112">
        <v>40.77116433864483</v>
      </c>
      <c r="G112">
        <v>2.7088036117378098</v>
      </c>
      <c r="H112">
        <v>41.750999999999998</v>
      </c>
      <c r="I112">
        <v>0.97370319999999999</v>
      </c>
      <c r="J112">
        <f t="shared" si="20"/>
        <v>0.47906197654941379</v>
      </c>
      <c r="K112">
        <f t="shared" si="21"/>
        <v>0.2783146693747417</v>
      </c>
      <c r="L112">
        <f t="shared" si="22"/>
        <v>0.40771164338644833</v>
      </c>
      <c r="M112">
        <f t="shared" si="23"/>
        <v>2.70880361173781E-2</v>
      </c>
      <c r="N112">
        <f t="shared" si="24"/>
        <v>0.41750999999999999</v>
      </c>
      <c r="O112">
        <f t="shared" si="25"/>
        <v>9.7370319999999996E-3</v>
      </c>
      <c r="P112">
        <f t="shared" si="26"/>
        <v>42.878569157418809</v>
      </c>
      <c r="Q112">
        <f t="shared" si="27"/>
        <v>28.583111298673117</v>
      </c>
      <c r="R112">
        <f t="shared" si="28"/>
        <v>278.3146693747417</v>
      </c>
    </row>
    <row r="113" spans="2:18">
      <c r="B113">
        <v>4</v>
      </c>
      <c r="C113">
        <v>1.8833333333333333</v>
      </c>
      <c r="D113">
        <v>47.319932998324951</v>
      </c>
      <c r="E113">
        <v>28.743051819975125</v>
      </c>
      <c r="F113">
        <v>37.170721234110069</v>
      </c>
      <c r="G113">
        <v>2.1367521367509448</v>
      </c>
      <c r="H113">
        <v>41.300879999999999</v>
      </c>
      <c r="I113">
        <v>1.1644779999999999</v>
      </c>
      <c r="J113">
        <f t="shared" si="20"/>
        <v>0.47319932998324954</v>
      </c>
      <c r="K113">
        <f t="shared" si="21"/>
        <v>0.28743051819975124</v>
      </c>
      <c r="L113">
        <f t="shared" si="22"/>
        <v>0.37170721234110071</v>
      </c>
      <c r="M113">
        <f t="shared" si="23"/>
        <v>2.1367521367509447E-2</v>
      </c>
      <c r="N113">
        <f t="shared" si="24"/>
        <v>0.41300880000000001</v>
      </c>
      <c r="O113">
        <f t="shared" si="25"/>
        <v>1.1644779999999999E-2</v>
      </c>
      <c r="P113">
        <f t="shared" si="26"/>
        <v>35.46729092348675</v>
      </c>
      <c r="Q113">
        <f t="shared" si="27"/>
        <v>24.683207256792425</v>
      </c>
      <c r="R113">
        <f t="shared" si="28"/>
        <v>287.43051819975125</v>
      </c>
    </row>
    <row r="114" spans="2:18">
      <c r="B114">
        <v>5</v>
      </c>
      <c r="C114">
        <v>1.59</v>
      </c>
      <c r="D114">
        <v>39.949748743718594</v>
      </c>
      <c r="E114">
        <v>30.121687196714092</v>
      </c>
      <c r="F114">
        <v>35.809886631041103</v>
      </c>
      <c r="G114">
        <v>2.7368421052642407</v>
      </c>
      <c r="H114">
        <v>40.483370000000001</v>
      </c>
      <c r="I114">
        <v>1.249849</v>
      </c>
      <c r="J114">
        <f t="shared" si="20"/>
        <v>0.39949748743718594</v>
      </c>
      <c r="K114">
        <f t="shared" si="21"/>
        <v>0.30121687196714092</v>
      </c>
      <c r="L114">
        <f t="shared" si="22"/>
        <v>0.35809886631041105</v>
      </c>
      <c r="M114">
        <f t="shared" si="23"/>
        <v>2.7368421052642408E-2</v>
      </c>
      <c r="N114">
        <f t="shared" si="24"/>
        <v>0.40483370000000002</v>
      </c>
      <c r="O114">
        <f t="shared" si="25"/>
        <v>1.2498490000000001E-2</v>
      </c>
      <c r="P114">
        <f t="shared" si="26"/>
        <v>32.390608785541296</v>
      </c>
      <c r="Q114">
        <f t="shared" si="27"/>
        <v>24.100261068908399</v>
      </c>
      <c r="R114">
        <f t="shared" si="28"/>
        <v>301.21687196714095</v>
      </c>
    </row>
    <row r="115" spans="2:18">
      <c r="B115">
        <v>6</v>
      </c>
      <c r="C115">
        <v>1.3755555555555556</v>
      </c>
      <c r="D115">
        <v>34.561697375767721</v>
      </c>
      <c r="E115">
        <v>26.269773083338073</v>
      </c>
      <c r="F115">
        <v>26.163884711616763</v>
      </c>
      <c r="G115">
        <v>2.1276595744688089</v>
      </c>
      <c r="H115">
        <v>37.276400000000002</v>
      </c>
      <c r="I115">
        <v>1.393011</v>
      </c>
      <c r="J115">
        <f t="shared" si="20"/>
        <v>0.34561697375767725</v>
      </c>
      <c r="K115">
        <f t="shared" si="21"/>
        <v>0.26269773083338072</v>
      </c>
      <c r="L115">
        <f t="shared" si="22"/>
        <v>0.26163884711616764</v>
      </c>
      <c r="M115">
        <f t="shared" si="23"/>
        <v>2.1276595744688091E-2</v>
      </c>
      <c r="N115">
        <f t="shared" si="24"/>
        <v>0.37276400000000004</v>
      </c>
      <c r="O115">
        <f t="shared" si="25"/>
        <v>1.3930110000000001E-2</v>
      </c>
      <c r="P115">
        <f t="shared" si="26"/>
        <v>26.759587684519364</v>
      </c>
      <c r="Q115">
        <f t="shared" si="27"/>
        <v>18.858266792823656</v>
      </c>
      <c r="R115">
        <f t="shared" si="28"/>
        <v>262.69773083338072</v>
      </c>
    </row>
    <row r="116" spans="2:18">
      <c r="B116">
        <v>7</v>
      </c>
      <c r="C116">
        <v>1.2455555555555557</v>
      </c>
      <c r="D116">
        <v>31.295365717476265</v>
      </c>
      <c r="E116">
        <v>29.418362441917445</v>
      </c>
      <c r="F116">
        <v>28.440238869031386</v>
      </c>
      <c r="G116">
        <v>3.164556962025399</v>
      </c>
      <c r="H116">
        <v>38.561520000000002</v>
      </c>
      <c r="I116">
        <v>1.492194</v>
      </c>
      <c r="J116">
        <f t="shared" si="20"/>
        <v>0.31295365717476264</v>
      </c>
      <c r="K116">
        <f t="shared" si="21"/>
        <v>0.29418362441917445</v>
      </c>
      <c r="L116">
        <f t="shared" si="22"/>
        <v>0.28440238869031387</v>
      </c>
      <c r="M116">
        <f t="shared" si="23"/>
        <v>3.1645569620253992E-2</v>
      </c>
      <c r="N116">
        <f t="shared" si="24"/>
        <v>0.38561520000000005</v>
      </c>
      <c r="O116">
        <f t="shared" si="25"/>
        <v>1.492194E-2</v>
      </c>
      <c r="P116">
        <f t="shared" si="26"/>
        <v>25.842162614244529</v>
      </c>
      <c r="Q116">
        <f t="shared" si="27"/>
        <v>19.714837643039338</v>
      </c>
      <c r="R116">
        <f t="shared" si="28"/>
        <v>294.18362441917446</v>
      </c>
    </row>
    <row r="117" spans="2:18">
      <c r="B117">
        <v>8</v>
      </c>
      <c r="C117">
        <v>0.93555555555555558</v>
      </c>
      <c r="D117">
        <v>23.506420993858182</v>
      </c>
      <c r="E117">
        <v>27.092297762480005</v>
      </c>
      <c r="F117">
        <v>22.58091568631874</v>
      </c>
      <c r="G117">
        <v>2.2321428571435828</v>
      </c>
      <c r="H117">
        <v>36.067520000000002</v>
      </c>
      <c r="I117">
        <v>1.6318569999999999</v>
      </c>
      <c r="J117">
        <f t="shared" si="20"/>
        <v>0.23506420993858182</v>
      </c>
      <c r="K117">
        <f t="shared" si="21"/>
        <v>0.27092297762480005</v>
      </c>
      <c r="L117">
        <f t="shared" si="22"/>
        <v>0.22580915686318739</v>
      </c>
      <c r="M117">
        <f t="shared" si="23"/>
        <v>2.232142857143583E-2</v>
      </c>
      <c r="N117">
        <f t="shared" si="24"/>
        <v>0.36067520000000003</v>
      </c>
      <c r="O117">
        <f t="shared" si="25"/>
        <v>1.6318569999999998E-2</v>
      </c>
      <c r="P117">
        <f t="shared" si="26"/>
        <v>22.102132723639389</v>
      </c>
      <c r="Q117">
        <f t="shared" si="27"/>
        <v>16.60212736929768</v>
      </c>
      <c r="R117">
        <f t="shared" si="28"/>
        <v>270.92297762480007</v>
      </c>
    </row>
    <row r="118" spans="2:18">
      <c r="B118">
        <v>9</v>
      </c>
      <c r="C118">
        <v>0.50374999999999992</v>
      </c>
      <c r="D118">
        <v>12.562814070351758</v>
      </c>
      <c r="E118">
        <v>33.387336812162474</v>
      </c>
      <c r="F118">
        <v>22.132968553903883</v>
      </c>
      <c r="G118">
        <v>1.6427104722790735</v>
      </c>
      <c r="H118">
        <v>36.709180000000003</v>
      </c>
      <c r="I118">
        <v>1.7588239999999999</v>
      </c>
      <c r="J118">
        <f t="shared" si="20"/>
        <v>0.12562814070351758</v>
      </c>
      <c r="K118">
        <f t="shared" si="21"/>
        <v>0.33387336812162477</v>
      </c>
      <c r="L118">
        <f t="shared" si="22"/>
        <v>0.22132968553903884</v>
      </c>
      <c r="M118">
        <f t="shared" si="23"/>
        <v>1.6427104722790735E-2</v>
      </c>
      <c r="N118">
        <f t="shared" si="24"/>
        <v>0.36709180000000002</v>
      </c>
      <c r="O118">
        <f t="shared" si="25"/>
        <v>1.7588240000000002E-2</v>
      </c>
      <c r="P118">
        <f t="shared" si="26"/>
        <v>20.871434549448953</v>
      </c>
      <c r="Q118">
        <f t="shared" si="27"/>
        <v>18.982761670390257</v>
      </c>
      <c r="R118">
        <f t="shared" si="28"/>
        <v>333.87336812162476</v>
      </c>
    </row>
    <row r="119" spans="2:18">
      <c r="B119">
        <v>10</v>
      </c>
      <c r="C119">
        <v>0.57333333333333336</v>
      </c>
      <c r="D119">
        <v>14.405360134003351</v>
      </c>
      <c r="E119">
        <v>32.756132756132835</v>
      </c>
      <c r="F119">
        <v>21.65853158316936</v>
      </c>
      <c r="G119">
        <v>1.7316017316015151</v>
      </c>
      <c r="H119">
        <v>36.086039999999997</v>
      </c>
      <c r="I119">
        <v>1.651996</v>
      </c>
      <c r="J119">
        <f t="shared" si="20"/>
        <v>0.1440536013400335</v>
      </c>
      <c r="K119">
        <f t="shared" si="21"/>
        <v>0.32756132756132839</v>
      </c>
      <c r="L119">
        <f t="shared" si="22"/>
        <v>0.2165853158316936</v>
      </c>
      <c r="M119">
        <f t="shared" si="23"/>
        <v>1.7316017316015151E-2</v>
      </c>
      <c r="N119">
        <f t="shared" si="24"/>
        <v>0.36086039999999997</v>
      </c>
      <c r="O119">
        <f t="shared" si="25"/>
        <v>1.651996E-2</v>
      </c>
      <c r="P119">
        <f t="shared" si="26"/>
        <v>21.84390276974036</v>
      </c>
      <c r="Q119">
        <f t="shared" si="27"/>
        <v>19.828215538132557</v>
      </c>
      <c r="R119">
        <f t="shared" si="28"/>
        <v>327.56132756132837</v>
      </c>
    </row>
  </sheetData>
  <phoneticPr fontId="2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ACFC-0925-48C1-A299-212F22D30132}">
  <dimension ref="A1:E12"/>
  <sheetViews>
    <sheetView workbookViewId="0">
      <selection activeCell="J14" sqref="J14"/>
    </sheetView>
  </sheetViews>
  <sheetFormatPr defaultRowHeight="15.75"/>
  <cols>
    <col min="1" max="1" width="9.375" bestFit="1" customWidth="1"/>
  </cols>
  <sheetData>
    <row r="1" spans="1:5">
      <c r="B1" t="s">
        <v>23</v>
      </c>
    </row>
    <row r="2" spans="1:5">
      <c r="A2" s="1">
        <v>42736</v>
      </c>
      <c r="B2" s="2">
        <f t="shared" ref="B2:B12" si="0">A2-$A$2</f>
        <v>0</v>
      </c>
      <c r="C2">
        <v>0</v>
      </c>
      <c r="D2">
        <f t="shared" ref="D2:D12" si="1">C2*30</f>
        <v>0</v>
      </c>
      <c r="E2">
        <v>0</v>
      </c>
    </row>
    <row r="3" spans="1:5">
      <c r="A3" s="1">
        <v>42826</v>
      </c>
      <c r="B3" s="2">
        <f t="shared" si="0"/>
        <v>90</v>
      </c>
      <c r="C3">
        <v>3</v>
      </c>
      <c r="D3">
        <f t="shared" si="1"/>
        <v>90</v>
      </c>
      <c r="E3">
        <v>1</v>
      </c>
    </row>
    <row r="4" spans="1:5">
      <c r="A4" s="1">
        <v>42917</v>
      </c>
      <c r="B4" s="2">
        <f t="shared" si="0"/>
        <v>181</v>
      </c>
      <c r="C4">
        <v>6</v>
      </c>
      <c r="D4">
        <f t="shared" si="1"/>
        <v>180</v>
      </c>
      <c r="E4">
        <v>2</v>
      </c>
    </row>
    <row r="5" spans="1:5">
      <c r="A5" s="1">
        <v>43009</v>
      </c>
      <c r="B5" s="2">
        <f t="shared" si="0"/>
        <v>273</v>
      </c>
      <c r="C5">
        <v>9</v>
      </c>
      <c r="D5">
        <f t="shared" si="1"/>
        <v>270</v>
      </c>
      <c r="E5">
        <v>3</v>
      </c>
    </row>
    <row r="6" spans="1:5">
      <c r="A6" s="1">
        <v>43101</v>
      </c>
      <c r="B6" s="2">
        <f t="shared" si="0"/>
        <v>365</v>
      </c>
      <c r="C6">
        <v>12</v>
      </c>
      <c r="D6">
        <f t="shared" si="1"/>
        <v>360</v>
      </c>
      <c r="E6">
        <v>4</v>
      </c>
    </row>
    <row r="7" spans="1:5">
      <c r="A7" s="1">
        <v>43191</v>
      </c>
      <c r="B7" s="2">
        <f t="shared" si="0"/>
        <v>455</v>
      </c>
      <c r="C7">
        <v>15</v>
      </c>
      <c r="D7">
        <f t="shared" si="1"/>
        <v>450</v>
      </c>
      <c r="E7">
        <v>5</v>
      </c>
    </row>
    <row r="8" spans="1:5">
      <c r="A8" s="1">
        <v>43282</v>
      </c>
      <c r="B8" s="2">
        <f t="shared" si="0"/>
        <v>546</v>
      </c>
      <c r="C8">
        <v>18</v>
      </c>
      <c r="D8">
        <f t="shared" si="1"/>
        <v>540</v>
      </c>
      <c r="E8">
        <v>6</v>
      </c>
    </row>
    <row r="9" spans="1:5">
      <c r="A9" s="1">
        <v>43374</v>
      </c>
      <c r="B9" s="2">
        <f t="shared" si="0"/>
        <v>638</v>
      </c>
      <c r="C9">
        <v>21</v>
      </c>
      <c r="D9">
        <f t="shared" si="1"/>
        <v>630</v>
      </c>
      <c r="E9">
        <v>7</v>
      </c>
    </row>
    <row r="10" spans="1:5">
      <c r="A10" s="1">
        <v>43466</v>
      </c>
      <c r="B10" s="2">
        <f t="shared" si="0"/>
        <v>730</v>
      </c>
      <c r="C10">
        <v>24</v>
      </c>
      <c r="D10">
        <f t="shared" si="1"/>
        <v>720</v>
      </c>
      <c r="E10">
        <v>8</v>
      </c>
    </row>
    <row r="11" spans="1:5">
      <c r="A11" s="1">
        <v>43647</v>
      </c>
      <c r="B11" s="2">
        <f t="shared" si="0"/>
        <v>911</v>
      </c>
      <c r="C11">
        <v>30</v>
      </c>
      <c r="D11">
        <f t="shared" si="1"/>
        <v>900</v>
      </c>
      <c r="E11">
        <v>9</v>
      </c>
    </row>
    <row r="12" spans="1:5">
      <c r="A12" s="1">
        <v>43831</v>
      </c>
      <c r="B12" s="2">
        <f t="shared" si="0"/>
        <v>1095</v>
      </c>
      <c r="C12">
        <v>36</v>
      </c>
      <c r="D12">
        <f t="shared" si="1"/>
        <v>1080</v>
      </c>
      <c r="E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tree</vt:lpstr>
      <vt:lpstr>Origianal_data</vt:lpstr>
      <vt:lpstr>data</vt:lpstr>
      <vt:lpstr>Sampling_Dates</vt:lpstr>
    </vt:vector>
  </TitlesOfParts>
  <Company>京都大学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大園 享司</dc:creator>
  <cp:lastModifiedBy>Arjun Chakrawal</cp:lastModifiedBy>
  <dcterms:created xsi:type="dcterms:W3CDTF">2015-10-24T01:23:28Z</dcterms:created>
  <dcterms:modified xsi:type="dcterms:W3CDTF">2023-03-21T11:02:08Z</dcterms:modified>
</cp:coreProperties>
</file>