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BE9C067A-B4C1-4D94-A752-41B153522D4F}" xr6:coauthVersionLast="45" xr6:coauthVersionMax="45" xr10:uidLastSave="{00000000-0000-0000-0000-000000000000}"/>
  <bookViews>
    <workbookView xWindow="-108" yWindow="-108" windowWidth="23256" windowHeight="12576" activeTab="1" xr2:uid="{5306DB65-BD5F-466B-BFD0-B18D08097E7D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3" l="1"/>
  <c r="C41" i="3"/>
  <c r="C40" i="3"/>
  <c r="C39" i="3"/>
  <c r="C38" i="3"/>
  <c r="C37" i="3"/>
  <c r="AP34" i="3"/>
  <c r="C34" i="3"/>
  <c r="AP33" i="3"/>
  <c r="C33" i="3"/>
  <c r="AP32" i="3"/>
  <c r="C32" i="3"/>
  <c r="AP31" i="3"/>
  <c r="C31" i="3"/>
  <c r="AP30" i="3"/>
  <c r="C30" i="3"/>
  <c r="AP29" i="3"/>
  <c r="C29" i="3"/>
  <c r="AP28" i="3"/>
  <c r="C28" i="3"/>
  <c r="AP27" i="3"/>
  <c r="C27" i="3"/>
  <c r="AP26" i="3"/>
  <c r="C26" i="3"/>
  <c r="AP25" i="3"/>
  <c r="C25" i="3"/>
  <c r="AP24" i="3"/>
  <c r="C24" i="3"/>
  <c r="AP23" i="3"/>
  <c r="C23" i="3"/>
  <c r="AP22" i="3"/>
  <c r="C22" i="3"/>
  <c r="AP21" i="3"/>
  <c r="C21" i="3"/>
  <c r="AP20" i="3"/>
  <c r="C20" i="3"/>
  <c r="AP19" i="3"/>
  <c r="C19" i="3"/>
  <c r="AP18" i="3"/>
  <c r="C18" i="3"/>
  <c r="AP17" i="3"/>
  <c r="C17" i="3"/>
  <c r="AP16" i="3"/>
  <c r="C16" i="3"/>
  <c r="AP15" i="3"/>
  <c r="C15" i="3"/>
  <c r="AP14" i="3"/>
  <c r="C14" i="3"/>
  <c r="AP13" i="3"/>
  <c r="C13" i="3"/>
  <c r="AP12" i="3"/>
  <c r="C12" i="3"/>
  <c r="AP11" i="3"/>
  <c r="C11" i="3"/>
  <c r="AP10" i="3"/>
  <c r="C10" i="3"/>
  <c r="AP9" i="3"/>
  <c r="C9" i="3"/>
  <c r="AP8" i="3"/>
  <c r="C8" i="3"/>
  <c r="AP7" i="3"/>
  <c r="C7" i="3"/>
  <c r="AP6" i="3"/>
  <c r="C6" i="3"/>
  <c r="AP5" i="3"/>
  <c r="C5" i="3"/>
  <c r="AP4" i="3"/>
  <c r="C4" i="3"/>
  <c r="AP3" i="3"/>
  <c r="C3" i="3"/>
  <c r="AP3" i="1"/>
  <c r="AP24" i="1"/>
  <c r="AP10" i="1"/>
  <c r="AP4" i="1"/>
  <c r="AP5" i="1"/>
  <c r="AP23" i="1"/>
  <c r="AP16" i="1"/>
  <c r="AP13" i="1"/>
  <c r="AP9" i="1"/>
  <c r="AP8" i="1"/>
  <c r="AP15" i="1"/>
  <c r="AP18" i="1"/>
  <c r="AP7" i="1"/>
  <c r="AP11" i="1"/>
  <c r="AP12" i="1"/>
  <c r="AP14" i="1"/>
  <c r="AP6" i="1"/>
  <c r="AP22" i="1"/>
  <c r="AP25" i="1"/>
  <c r="AP27" i="1"/>
  <c r="AP17" i="1"/>
  <c r="AP21" i="1"/>
  <c r="AP19" i="1"/>
  <c r="AP20" i="1"/>
  <c r="AP26" i="1"/>
  <c r="AP28" i="1"/>
  <c r="AP29" i="1"/>
  <c r="C37" i="1" l="1"/>
  <c r="C38" i="1"/>
  <c r="C39" i="1"/>
  <c r="C40" i="1"/>
  <c r="C41" i="1"/>
  <c r="C42" i="1"/>
  <c r="C11" i="1"/>
  <c r="AS11" i="1" s="1"/>
  <c r="C14" i="1"/>
  <c r="AS14" i="1" s="1"/>
  <c r="C7" i="1"/>
  <c r="AS7" i="1" s="1"/>
  <c r="C12" i="1"/>
  <c r="AS12" i="1" s="1"/>
  <c r="C4" i="1"/>
  <c r="AS4" i="1" s="1"/>
  <c r="C9" i="1"/>
  <c r="AS9" i="1" s="1"/>
  <c r="C10" i="1"/>
  <c r="AS10" i="1" s="1"/>
  <c r="C5" i="1"/>
  <c r="AS5" i="1" s="1"/>
  <c r="C20" i="1"/>
  <c r="AS20" i="1" s="1"/>
  <c r="C19" i="1"/>
  <c r="AS19" i="1" s="1"/>
  <c r="C18" i="1"/>
  <c r="AS18" i="1" s="1"/>
  <c r="C6" i="1"/>
  <c r="AS6" i="1" s="1"/>
  <c r="C15" i="1"/>
  <c r="AS15" i="1" s="1"/>
  <c r="C17" i="1"/>
  <c r="AS17" i="1" s="1"/>
  <c r="C21" i="1"/>
  <c r="C13" i="1"/>
  <c r="AS13" i="1" s="1"/>
  <c r="C22" i="1"/>
  <c r="C16" i="1"/>
  <c r="AS16" i="1" s="1"/>
  <c r="C25" i="1"/>
  <c r="C28" i="1"/>
  <c r="C26" i="1"/>
  <c r="C8" i="1"/>
  <c r="AS8" i="1" s="1"/>
  <c r="C29" i="1"/>
  <c r="C3" i="1"/>
  <c r="AS3" i="1" s="1"/>
  <c r="C23" i="1"/>
  <c r="C24" i="1"/>
  <c r="C27" i="1"/>
</calcChain>
</file>

<file path=xl/sharedStrings.xml><?xml version="1.0" encoding="utf-8"?>
<sst xmlns="http://schemas.openxmlformats.org/spreadsheetml/2006/main" count="358" uniqueCount="182">
  <si>
    <t>Player</t>
  </si>
  <si>
    <t>Man Utd 4-0 Chelsea</t>
  </si>
  <si>
    <t>Wolves 1-1 Man Utd</t>
  </si>
  <si>
    <t>Man Utd 1-2 Palace</t>
  </si>
  <si>
    <t>Southampton 1-1 Man Utd</t>
  </si>
  <si>
    <t>Man Utd 1-0 Leicester</t>
  </si>
  <si>
    <t>West Ham 2-0 Man Utd</t>
  </si>
  <si>
    <t>Man Utd 1-1 Arsenal</t>
  </si>
  <si>
    <t>Newcastle 1-0 Man Utd</t>
  </si>
  <si>
    <t>Man Utd 1-1 Liverpool</t>
  </si>
  <si>
    <t>Norwich 1-3 Man Utd</t>
  </si>
  <si>
    <t>Bournemouth 1-0 Man Utd</t>
  </si>
  <si>
    <t>Man Utd 3-1 Brighton</t>
  </si>
  <si>
    <t>Sheffield Utd 3-3 Man Utd</t>
  </si>
  <si>
    <t>Man Utd 2-2 Aston Villa</t>
  </si>
  <si>
    <t>Man Utd 2-1 Spurs</t>
  </si>
  <si>
    <t>Man City 1-2 Man Utd</t>
  </si>
  <si>
    <t>Man Utd 1-1 Everton</t>
  </si>
  <si>
    <t>Watford 2-0 Man Utd</t>
  </si>
  <si>
    <t>Man Utd 4-1 Newcastle</t>
  </si>
  <si>
    <t>Burnley 0-2 Man Utd</t>
  </si>
  <si>
    <t>Arsenal 2-0 Man Utd</t>
  </si>
  <si>
    <t>Man utd 4-0 Norwich</t>
  </si>
  <si>
    <t>Liverpool 2-0 Man utd</t>
  </si>
  <si>
    <t>Man Utd 0-2 Burnley</t>
  </si>
  <si>
    <t>Man Utd 0-0 Wolves</t>
  </si>
  <si>
    <t>Chelsea 0-2 Man Utd</t>
  </si>
  <si>
    <t>Man Utd 3-0 Watford</t>
  </si>
  <si>
    <t>Everton 1-1 Man Utd</t>
  </si>
  <si>
    <t>Man Utd 2-0 Man City</t>
  </si>
  <si>
    <t>Spurs 1-1 Man Utd</t>
  </si>
  <si>
    <t>Man Utd 3-0 Sheffield utd</t>
  </si>
  <si>
    <t>Brighton 0-3 Man Utd</t>
  </si>
  <si>
    <t>Man Utd 5-2 Bournemouth</t>
  </si>
  <si>
    <t>Aston Villa 0-3 Man Utd</t>
  </si>
  <si>
    <t>Man Utd 2-2 Southampton</t>
  </si>
  <si>
    <t>Palace 0-2 Man Utd</t>
  </si>
  <si>
    <t>Man Utd 1-1 West Ham</t>
  </si>
  <si>
    <t>Leicester 0-2 Man Utd</t>
  </si>
  <si>
    <t>Average</t>
  </si>
  <si>
    <t>David De Gea</t>
  </si>
  <si>
    <t>Luke Shaw</t>
  </si>
  <si>
    <t>Harry Maguire</t>
  </si>
  <si>
    <t>Victor Lindelof</t>
  </si>
  <si>
    <t>Aaron Wan-Bissaka</t>
  </si>
  <si>
    <t>Scott McTominay</t>
  </si>
  <si>
    <t>Paul Pogba</t>
  </si>
  <si>
    <t>Anthony Martial</t>
  </si>
  <si>
    <t>Jesse Lingard</t>
  </si>
  <si>
    <t>Andreas Pereira</t>
  </si>
  <si>
    <t>Marcus Rashford</t>
  </si>
  <si>
    <t>Daniel James</t>
  </si>
  <si>
    <t>Team Performance</t>
  </si>
  <si>
    <t>Final Result</t>
  </si>
  <si>
    <t>Ref</t>
  </si>
  <si>
    <t>Ole</t>
  </si>
  <si>
    <t>Opponent</t>
  </si>
  <si>
    <t>Total Votes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</si>
  <si>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</si>
  <si>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</si>
  <si>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</si>
  <si>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</si>
  <si>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</si>
  <si>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</si>
  <si>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</si>
  <si>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</si>
  <si>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</si>
  <si>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</si>
  <si>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</si>
  <si>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</si>
  <si>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</si>
  <si>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</si>
  <si>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</si>
  <si>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</si>
  <si>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</si>
  <si>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</si>
  <si>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</si>
  <si>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</si>
  <si>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</si>
  <si>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</si>
  <si>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</si>
  <si>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</si>
  <si>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</si>
  <si>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</si>
  <si>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</si>
  <si>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</si>
  <si>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</si>
  <si>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</si>
  <si>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</si>
  <si>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</si>
  <si>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</si>
  <si>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</si>
  <si>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</si>
  <si>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</si>
  <si>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</si>
  <si>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</si>
  <si>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</si>
  <si>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</si>
  <si>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Ashley Young</t>
  </si>
  <si>
    <t>Mason Greenwood</t>
  </si>
  <si>
    <t>Juan Mata</t>
  </si>
  <si>
    <t>Nemanja Matic</t>
  </si>
  <si>
    <t>Tahith Chong</t>
  </si>
  <si>
    <t>Fred</t>
  </si>
  <si>
    <t>Alex Tuanzebe</t>
  </si>
  <si>
    <t>Diogo Dalot</t>
  </si>
  <si>
    <t>Marcos Rojo</t>
  </si>
  <si>
    <t>Brandon Williams</t>
  </si>
  <si>
    <t>Phil Jones</t>
  </si>
  <si>
    <t>Bruno Fernandes</t>
  </si>
  <si>
    <t>Odion Ighalo</t>
  </si>
  <si>
    <t>Eric Bailly</t>
  </si>
  <si>
    <t>Timothy Fosu-Mensah</t>
  </si>
  <si>
    <t>jonathan mos</t>
  </si>
  <si>
    <t>paul tierney</t>
  </si>
  <si>
    <t>mike dean</t>
  </si>
  <si>
    <t>martin atkinson</t>
  </si>
  <si>
    <t>anthony taylor</t>
  </si>
  <si>
    <t>kevin friend</t>
  </si>
  <si>
    <t>stuart attwell</t>
  </si>
  <si>
    <t>chris kavanagh</t>
  </si>
  <si>
    <t>jonathan moss</t>
  </si>
  <si>
    <t>andre marrinier</t>
  </si>
  <si>
    <t>craig prawson</t>
  </si>
  <si>
    <t>michael oliver</t>
  </si>
  <si>
    <t>lee mason</t>
  </si>
  <si>
    <t>craig pawson</t>
  </si>
  <si>
    <t>paul tiereney</t>
  </si>
  <si>
    <t>graham scott</t>
  </si>
  <si>
    <t>Jonathan Moss</t>
  </si>
  <si>
    <t>Wolves 1-1 Man United</t>
  </si>
  <si>
    <t>Paul Tierney</t>
  </si>
  <si>
    <t>Man United 1-2 Palace</t>
  </si>
  <si>
    <t>Martin Atkinson</t>
  </si>
  <si>
    <t>Southampton 1-1 Man United</t>
  </si>
  <si>
    <t>Anthony Taylor</t>
  </si>
  <si>
    <t>Mike Dean</t>
  </si>
  <si>
    <t>Man United 1-0 Leicester</t>
  </si>
  <si>
    <t>West Ham 2-0 Man United</t>
  </si>
  <si>
    <t>Kevin Friend</t>
  </si>
  <si>
    <t>Man United 1-1 Arsenal</t>
  </si>
  <si>
    <t>Newcastle 1-0 Man United</t>
  </si>
  <si>
    <t>Man United 1-1 Liverpool</t>
  </si>
  <si>
    <t>Stuart Attwell</t>
  </si>
  <si>
    <t>Norwich 1-3 Man United</t>
  </si>
  <si>
    <t>Chris Kavanagh</t>
  </si>
  <si>
    <t>Bournemouth 1-0 Man United</t>
  </si>
  <si>
    <t>Man United 3-1 Brighton</t>
  </si>
  <si>
    <t>Andre Marrinier</t>
  </si>
  <si>
    <t>Sheffield United 3-3 Man United</t>
  </si>
  <si>
    <t>Craig Pawson</t>
  </si>
  <si>
    <t>Man United 2-2 Aston Villa</t>
  </si>
  <si>
    <t>Man United 2-1 Spurs</t>
  </si>
  <si>
    <t>Man City 1-2 Man United</t>
  </si>
  <si>
    <t>Michael Oliver</t>
  </si>
  <si>
    <t>Man United 1-1 Everton</t>
  </si>
  <si>
    <t>Lee Mason</t>
  </si>
  <si>
    <t>Watford 2-0 Man United</t>
  </si>
  <si>
    <t>Man United 4-1 Newcastle</t>
  </si>
  <si>
    <t>Burnley 0-2 Man United</t>
  </si>
  <si>
    <t>Arsenal 2-0 Man United</t>
  </si>
  <si>
    <t>Man United 4-0 Norwich</t>
  </si>
  <si>
    <t>Liverpool 2-0 Man United</t>
  </si>
  <si>
    <t>Man United 0-2 Burnley</t>
  </si>
  <si>
    <t>Man United 0-0 Wolves</t>
  </si>
  <si>
    <t>Chelsea 0-2 Man United</t>
  </si>
  <si>
    <t>Man United 3-0 Watford</t>
  </si>
  <si>
    <t>Everton 1-1 Man United</t>
  </si>
  <si>
    <t>Man United 2-0 Man City</t>
  </si>
  <si>
    <t>Spurs 1-1 Man United</t>
  </si>
  <si>
    <t>Man United 3-0 Sheffield United</t>
  </si>
  <si>
    <t>Brighton 0-3 Man United</t>
  </si>
  <si>
    <t>Man United 5-2 Bournemouth</t>
  </si>
  <si>
    <t>Aston Villa 0-3 Man United</t>
  </si>
  <si>
    <t>Man United 2-2 Southampton</t>
  </si>
  <si>
    <t>Graham Scott</t>
  </si>
  <si>
    <t>Palace 0-2 Man United</t>
  </si>
  <si>
    <t>Man United 1-1 West Ham</t>
  </si>
  <si>
    <t>Leicester 0-1 Man United</t>
  </si>
  <si>
    <t>MOTM</t>
  </si>
  <si>
    <t>First 7  matches</t>
  </si>
  <si>
    <t>Most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</si>
</sst>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2" fontId="0" fillId="0" borderId="0" xfId="0" applyNumberFormat="1" applyAlignment="1">
      <alignment horizontal="center"/>
    </xf>
    <xf numFmtId="2" fontId="1" fillId="4" borderId="0" xfId="3" applyNumberFormat="1" applyAlignment="1">
      <alignment horizontal="center"/>
    </xf>
    <xf numFmtId="0" fontId="1" fillId="2" borderId="0" xfId="1"/>
    <xf numFmtId="0" fontId="1" fillId="5" borderId="0" xfId="4"/>
    <xf numFmtId="0" fontId="1" fillId="3" borderId="0" xfId="2"/>
    <xf numFmtId="0" fontId="0" fillId="2" borderId="0" xfId="1" applyFont="1"/>
    <xf numFmtId="0" fontId="0" fillId="3" borderId="0" xfId="2" applyFont="1"/>
    <xf numFmtId="0" fontId="0" fillId="6" borderId="0" xfId="0" applyFill="1"/>
    <xf numFmtId="0" fontId="0" fillId="5" borderId="0" xfId="4" applyFont="1"/>
    <xf numFmtId="2" fontId="2" fillId="0" borderId="0" xfId="0" applyNumberFormat="1" applyFont="1" applyAlignment="1">
      <alignment horizontal="center"/>
    </xf>
    <xf numFmtId="2" fontId="0" fillId="0" borderId="0" xfId="5" applyNumberFormat="1" applyFont="1"/>
    <xf numFmtId="2" fontId="0" fillId="0" borderId="0" xfId="0" applyNumberFormat="1"/>
    <xf numFmtId="2" fontId="3" fillId="0" borderId="0" xfId="0" applyNumberFormat="1" applyFont="1" applyAlignment="1">
      <alignment wrapText="1"/>
    </xf>
    <xf numFmtId="2" fontId="2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</cellXfs>
  <cellStyles count="6">
    <cellStyle name="40% - Accent1" xfId="1" builtinId="31"/>
    <cellStyle name="40% - Accent6" xfId="4" builtinId="51"/>
    <cellStyle name="60% - Accent2" xfId="2" builtinId="36"/>
    <cellStyle name="60% - Accent4" xfId="3" builtinId="44"/>
    <cellStyle name="Currency" xfId="5" builtinId="4"/>
    <cellStyle name="Normal" xfId="0" builtinId="0"/>
  </cellStyles>
  <dxfs count="8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7B00C7-7504-451C-94BE-D355013BD863}" name="Table1" displayName="Table1" ref="B2:AW29" totalsRowShown="0" headerRowDxfId="7">
  <autoFilter ref="B2:AW29" xr:uid="{549CEED5-E411-4F62-AEA3-CA4E7D3902FA}"/>
  <sortState xmlns:xlrd2="http://schemas.microsoft.com/office/spreadsheetml/2017/richdata2" ref="B3:AS34">
    <sortCondition descending="1" ref="AR2:AR34"/>
  </sortState>
  <tableColumns count="48">
    <tableColumn id="1" xr3:uid="{39F1800C-3110-4FE5-B37C-1D2C5C266594}" name="Player"/>
    <tableColumn id="2" xr3:uid="{0CBF4D3C-C124-4DBE-88E3-FB709FDFA2A7}" name="Average" dataDxfId="6" dataCellStyle="60% - Accent4">
      <calculatedColumnFormula>SUM(D3:AO3)/COUNT(D3:AO3)</calculatedColumnFormula>
    </tableColumn>
    <tableColumn id="3" xr3:uid="{5A4C4473-DDE9-4AE0-A786-FA0F7E81EF95}" name="Man Utd 4-0 Chelsea"/>
    <tableColumn id="4" xr3:uid="{239EABF2-AC3B-44AD-B5AE-D7EB6177167E}" name="Wolves 1-1 Man Utd"/>
    <tableColumn id="5" xr3:uid="{774EDCAA-283D-4060-86A9-F40C5ADF5315}" name="Man Utd 1-2 Palace"/>
    <tableColumn id="6" xr3:uid="{22DFB464-47A0-4C77-9DAF-AF2BB72CF034}" name="Southampton 1-1 Man Utd"/>
    <tableColumn id="7" xr3:uid="{B1BA6606-F35E-4752-A110-9656C65C39A0}" name="Man Utd 1-0 Leicester"/>
    <tableColumn id="8" xr3:uid="{C54CD84F-2D7D-499A-B6C8-79BC61D3C4B5}" name="West Ham 2-0 Man Utd"/>
    <tableColumn id="9" xr3:uid="{53181C9F-18DB-4CC7-965E-3053ACF5E71A}" name="Man Utd 1-1 Arsenal"/>
    <tableColumn id="10" xr3:uid="{B653A282-2909-427B-801B-066EC08155FA}" name="Newcastle 1-0 Man Utd"/>
    <tableColumn id="11" xr3:uid="{5DEEC3B1-1D33-44E7-B74A-F64F007C0901}" name="Man Utd 1-1 Liverpool"/>
    <tableColumn id="12" xr3:uid="{59834657-D059-4832-A316-FF3D2F478F38}" name="Norwich 1-3 Man Utd"/>
    <tableColumn id="13" xr3:uid="{EC6AA689-DF4A-4388-B16D-CDE20DE9504D}" name="Bournemouth 1-0 Man Utd"/>
    <tableColumn id="14" xr3:uid="{1FCF7891-E4CA-407B-859D-7B8986C47566}" name="Man Utd 3-1 Brighton"/>
    <tableColumn id="15" xr3:uid="{7B311103-F2C5-4434-930B-75838DD6F39D}" name="Sheffield Utd 3-3 Man Utd"/>
    <tableColumn id="16" xr3:uid="{3457634C-4E1A-4EA1-8BB5-DEB05A670034}" name="Man Utd 2-2 Aston Villa"/>
    <tableColumn id="17" xr3:uid="{1AE6CEC9-EBB8-48FD-8F3E-C199D36680EE}" name="Man Utd 2-1 Spurs"/>
    <tableColumn id="18" xr3:uid="{6BEC252E-D095-4494-B671-ED98CBA556F5}" name="Man City 1-2 Man Utd"/>
    <tableColumn id="19" xr3:uid="{D63671D5-5B14-42C3-BED6-F3BA84114914}" name="Man Utd 1-1 Everton"/>
    <tableColumn id="20" xr3:uid="{5E64C7DA-C2AF-4311-8964-FE52C051950C}" name="Watford 2-0 Man Utd"/>
    <tableColumn id="21" xr3:uid="{2CF32F91-3D39-4FDA-9BE6-997E16638E45}" name="Man Utd 4-1 Newcastle"/>
    <tableColumn id="22" xr3:uid="{071FBC70-077B-4E9B-ABEB-40256A5AFD3A}" name="Burnley 0-2 Man Utd"/>
    <tableColumn id="23" xr3:uid="{68295C62-C294-467E-AC77-58801F82D42F}" name="Arsenal 2-0 Man Utd"/>
    <tableColumn id="24" xr3:uid="{585A77E6-E4F1-44A2-A257-9ADC61A7814D}" name="Man utd 4-0 Norwich"/>
    <tableColumn id="25" xr3:uid="{480D8BA9-32AD-47B6-9191-C637D640C567}" name="Liverpool 2-0 Man utd"/>
    <tableColumn id="26" xr3:uid="{AA4EEA76-7D1E-4B0C-BA05-052F7349017A}" name="Man Utd 0-2 Burnley"/>
    <tableColumn id="27" xr3:uid="{D335686C-6ABE-4DC2-9ADA-B703CDBBB908}" name="Man Utd 0-0 Wolves"/>
    <tableColumn id="28" xr3:uid="{E55ED84C-82E7-4425-AE3F-BF0D2C0D4CD7}" name="Chelsea 0-2 Man Utd"/>
    <tableColumn id="29" xr3:uid="{F1F9395B-4637-4EB6-96E1-E8D9EA0623DB}" name="Man Utd 3-0 Watford"/>
    <tableColumn id="30" xr3:uid="{1768B23C-FC5B-4C59-BDC8-32C18278216A}" name="Everton 1-1 Man Utd"/>
    <tableColumn id="31" xr3:uid="{A52E2FDA-A79E-4E86-8266-21E4FE4EA3B4}" name="Man Utd 2-0 Man City"/>
    <tableColumn id="32" xr3:uid="{3E132A1A-4517-475D-A2E8-2243F554FF08}" name="Spurs 1-1 Man Utd"/>
    <tableColumn id="33" xr3:uid="{A59EA2CD-193E-4C74-86E8-D32CB664E5EA}" name="Man Utd 3-0 Sheffield utd"/>
    <tableColumn id="34" xr3:uid="{DF51F200-C438-486B-BCED-AC3AED915BA3}" name="Brighton 0-3 Man Utd"/>
    <tableColumn id="35" xr3:uid="{8D9852C6-B1ED-4BAA-94E9-D54A1BCFA33B}" name="Man Utd 5-2 Bournemouth"/>
    <tableColumn id="36" xr3:uid="{38E45CD1-F3DF-468E-B434-4BABA7C3236B}" name="Aston Villa 0-3 Man Utd"/>
    <tableColumn id="37" xr3:uid="{F1019517-8CCF-4D0D-841D-B5AE797CDDDB}" name="Man Utd 2-2 Southampton"/>
    <tableColumn id="38" xr3:uid="{CA9828C3-B6E4-4892-902D-6135A6CD56F7}" name="Palace 0-2 Man Utd"/>
    <tableColumn id="39" xr3:uid="{CDF1A23E-FCBD-49CC-BD03-9835A917C826}" name="Man Utd 1-1 West Ham"/>
    <tableColumn id="40" xr3:uid="{56849286-7299-484C-9597-9FF5ED5C3A1A}" name="Leicester 0-2 Man Utd"/>
    <tableColumn id="41" xr3:uid="{112870A5-E4CA-4435-96AA-90C6A1B4FDEE}" name="Column1" dataDxfId="5" dataCellStyle="Currency">
      <calculatedColumnFormula>(D3*4+E3*4+F3*2+G3*2+H3*3+I3*3+J3*4+K3*3+L3*5+M3*2+N3*2+O3*2+P3*3+Q3*2+R3*4+S3*5+T3*3+U3*3+V3*2+W3*3+X3*4+Y3*2+Z3*5+AA3*2+AB3*3+AC3*4+AD3*2+AE3*4+AF3*5+AG3*4+AH3*2+AI3*2+AJ3*2+AK3*2+AL3*3+AM3*3+AN3*2+AO3*4)/COUNT(D3:AO3)</calculatedColumnFormula>
    </tableColumn>
    <tableColumn id="42" xr3:uid="{4A5A9C61-6805-4539-95E5-66A5135C3D88}" name="MOTM"/>
    <tableColumn id="43" xr3:uid="{6F3945C1-4050-483C-8C2A-FEF321300538}" name="First 7  matches" dataDxfId="4"/>
    <tableColumn id="44" xr3:uid="{DB8F6090-D867-4BE6-8172-ECB287D507BE}" name="Most improved"/>
    <tableColumn id="45" xr3:uid="{13D251BE-1AEB-46D1-9154-71B082C37E86}" name="Column2"/>
    <tableColumn id="46" xr3:uid="{2DE75C4E-5D9F-4371-BAC6-38D249BBD386}" name="Column3"/>
    <tableColumn id="47" xr3:uid="{D44F14F2-6361-46F4-B1C9-8D1751D113E8}" name="Column4"/>
    <tableColumn id="48" xr3:uid="{4B5FE23C-37D4-48F0-8BFB-287E0B71EE45}" name="Column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E1BE96-C790-4181-9F05-E098BC30C314}" name="Table2" displayName="Table2" ref="B36:AO42" totalsRowShown="0">
  <autoFilter ref="B36:AO42" xr:uid="{4390F759-191C-4E54-8E32-3C13944D88F1}"/>
  <tableColumns count="40">
    <tableColumn id="1" xr3:uid="{D06A8D4C-8780-4F1F-AC55-526B0C76CD81}" name="Column1"/>
    <tableColumn id="2" xr3:uid="{ED1F55DC-46D0-4737-9D42-532219212942}" name="Column2" dataDxfId="3">
      <calculatedColumnFormula>SUM(D37:AO37)/COUNT(D37:AO37)</calculatedColumnFormula>
    </tableColumn>
    <tableColumn id="3" xr3:uid="{E4DA3D6D-FADC-46E6-B895-234DD295880A}" name="Column3"/>
    <tableColumn id="4" xr3:uid="{309C09F7-2C53-43C4-BB66-F55E4AE91549}" name="Column4"/>
    <tableColumn id="5" xr3:uid="{25E88C94-B3BD-4FBA-808D-CF1302B0B945}" name="Column5"/>
    <tableColumn id="6" xr3:uid="{5FC4D045-FD03-4371-A17A-2D223BDAFB82}" name="Column6"/>
    <tableColumn id="7" xr3:uid="{24AF41D3-8C1D-4315-8BAD-EDDF0F1EE031}" name="Column7"/>
    <tableColumn id="8" xr3:uid="{B796B863-3FF3-486D-BD49-70704A00887C}" name="Column8"/>
    <tableColumn id="9" xr3:uid="{7368656A-F850-4088-8EE2-A7D7D4A85DC5}" name="Column9"/>
    <tableColumn id="10" xr3:uid="{7EC79C49-0149-47D7-9D1B-F0CECC4A23AE}" name="Column10"/>
    <tableColumn id="11" xr3:uid="{EA025CD1-EEC1-4D34-A15F-FBDDB0BCABD1}" name="Column11"/>
    <tableColumn id="12" xr3:uid="{3100955E-8388-4793-8690-51682956E9A0}" name="Column12"/>
    <tableColumn id="13" xr3:uid="{BEE68204-3B2F-4A16-B15F-5B21F175ADB8}" name="Column13"/>
    <tableColumn id="14" xr3:uid="{50EC0FFF-C4BC-4322-B237-118400024A8E}" name="Column14"/>
    <tableColumn id="15" xr3:uid="{1D9092F1-4FA2-4BF1-8BBE-A6A7277B4F09}" name="Column15"/>
    <tableColumn id="16" xr3:uid="{50CC7594-8177-46FD-A89C-06B237BE50FA}" name="Column16"/>
    <tableColumn id="17" xr3:uid="{58CCA52B-F5BF-44A9-B985-7F003D5E4773}" name="Column17"/>
    <tableColumn id="18" xr3:uid="{446B4872-089B-4C2C-B267-A6A281E5484D}" name="Column18"/>
    <tableColumn id="19" xr3:uid="{980D4759-D88D-4AA4-8601-8BBA90118A6A}" name="Column19"/>
    <tableColumn id="20" xr3:uid="{B34628AB-935C-41FD-91F2-ECA1DDD00D48}" name="Column20"/>
    <tableColumn id="21" xr3:uid="{AC5FF337-FD2F-4182-AD05-56FFC9910DC8}" name="Column21"/>
    <tableColumn id="22" xr3:uid="{1AD69065-8612-4734-8152-9E26C9FD041F}" name="Column22"/>
    <tableColumn id="23" xr3:uid="{31A99D44-428A-40A3-BE21-931FF2EAF1A8}" name="Column23"/>
    <tableColumn id="24" xr3:uid="{40675C56-E3F6-4F53-A709-B55DBFF4E35F}" name="Column24"/>
    <tableColumn id="25" xr3:uid="{8DE33866-73CC-49C9-AAEE-770348519F16}" name="Column25"/>
    <tableColumn id="26" xr3:uid="{4D0ECB40-E6BF-4DD4-8BA5-80F9C8A3DC97}" name="Column26"/>
    <tableColumn id="27" xr3:uid="{D936504E-AC2B-4796-AC5A-0AC360BE7346}" name="Column27"/>
    <tableColumn id="28" xr3:uid="{A4DC2BB8-9193-4AC2-A91B-B261BD38D2E7}" name="Column28"/>
    <tableColumn id="29" xr3:uid="{5E70D92A-4A0C-4522-B6F6-3DCF066DD2E2}" name="Column29"/>
    <tableColumn id="30" xr3:uid="{325A84C1-4413-4F5B-9C3C-74E4BD0750CF}" name="Column30"/>
    <tableColumn id="31" xr3:uid="{77801234-297C-4D3F-94F1-B9AE99C3F08A}" name="Column31"/>
    <tableColumn id="32" xr3:uid="{55B93967-86EF-4A7E-8AEE-C1D266C02D6F}" name="Column32"/>
    <tableColumn id="33" xr3:uid="{2176957E-03AA-4E9F-8BC1-78B4CB44FB18}" name="Column33"/>
    <tableColumn id="34" xr3:uid="{799A3EB4-699A-48CF-A2E3-2D309F50CDA4}" name="Column34"/>
    <tableColumn id="35" xr3:uid="{562C8815-3C74-4A3E-A9E8-AF93F938F74C}" name="Column35"/>
    <tableColumn id="36" xr3:uid="{5FAA7CFF-711F-4F80-BC49-FDDA4FF4C3B5}" name="Column36"/>
    <tableColumn id="37" xr3:uid="{C6EB2233-E0C8-4072-A6AD-793186A2DC47}" name="Column37"/>
    <tableColumn id="38" xr3:uid="{2E9AAD18-0062-4556-A803-99D00D69D647}" name="Column38"/>
    <tableColumn id="39" xr3:uid="{F09EFC0D-B643-46D2-9582-62E117EE303E}" name="Column39"/>
    <tableColumn id="40" xr3:uid="{E9C11C45-D3AD-4DB4-9BE3-E38AD955E1F3}" name="Column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C14AC2-3C09-4A12-AFD9-CB42C206773E}" name="Table16" displayName="Table16" ref="B2:AO34" totalsRowShown="0" headerRowDxfId="2">
  <autoFilter ref="B2:AO34" xr:uid="{F9C65C3B-6C24-4DC1-9BB4-670B72747F8F}"/>
  <sortState xmlns:xlrd2="http://schemas.microsoft.com/office/spreadsheetml/2017/richdata2" ref="B3:AS34">
    <sortCondition descending="1" ref="C2:C34"/>
  </sortState>
  <tableColumns count="40">
    <tableColumn id="1" xr3:uid="{8CC567B2-F47E-4E39-99FB-BEF5587621C6}" name="Player"/>
    <tableColumn id="2" xr3:uid="{69B2DB85-572F-41CA-A37A-D7D44483B20F}" name="Average" dataDxfId="1" dataCellStyle="60% - Accent4">
      <calculatedColumnFormula>SUM(D3:AO3)/COUNT(D3:AO3)</calculatedColumnFormula>
    </tableColumn>
    <tableColumn id="3" xr3:uid="{50CD624A-01C2-4CEC-95BC-86AD76FF1EAA}" name="Man Utd 4-0 Chelsea"/>
    <tableColumn id="4" xr3:uid="{B2288969-D93E-4405-B929-D917F6CC80FA}" name="Wolves 1-1 Man Utd"/>
    <tableColumn id="5" xr3:uid="{DFBF61A5-AD1D-4EE4-B0F8-A7A9AE9C93F6}" name="Man Utd 1-2 Palace"/>
    <tableColumn id="6" xr3:uid="{3FF41C7D-000F-4F88-B731-6217EA328AE6}" name="Southampton 1-1 Man Utd"/>
    <tableColumn id="7" xr3:uid="{FED6A55D-C092-43E1-B299-23AD6C135E2F}" name="Man Utd 1-0 Leicester"/>
    <tableColumn id="8" xr3:uid="{5DA6DA6D-B35B-45B7-B077-FAB4629CA2C4}" name="West Ham 2-0 Man Utd"/>
    <tableColumn id="9" xr3:uid="{F876C843-2DB6-429B-9F81-0AB215F702FA}" name="Man Utd 1-1 Arsenal"/>
    <tableColumn id="10" xr3:uid="{8D5BC231-1572-4B9D-82F1-9D2C8B6FB22C}" name="Newcastle 1-0 Man Utd"/>
    <tableColumn id="11" xr3:uid="{14A81D16-3EF4-46EF-BFF7-56A1FB2016F2}" name="Man Utd 1-1 Liverpool"/>
    <tableColumn id="12" xr3:uid="{077D798A-3E16-43C3-B2AF-5C2A4912BC60}" name="Norwich 1-3 Man Utd"/>
    <tableColumn id="13" xr3:uid="{B9D904E6-3C8D-4378-BC3F-A13970C34132}" name="Bournemouth 1-0 Man Utd"/>
    <tableColumn id="14" xr3:uid="{5D585568-F9B3-49EB-8647-475A896D5500}" name="Man Utd 3-1 Brighton"/>
    <tableColumn id="15" xr3:uid="{326CCC26-55E5-4D20-9A6F-C8CE4653E4BB}" name="Sheffield Utd 3-3 Man Utd"/>
    <tableColumn id="16" xr3:uid="{F096103F-8D9F-4342-9DA0-9764AB7F6CAB}" name="Man Utd 2-2 Aston Villa"/>
    <tableColumn id="17" xr3:uid="{A5D99302-BF64-407A-9387-181C2F6732DF}" name="Man Utd 2-1 Spurs"/>
    <tableColumn id="18" xr3:uid="{7621E4F8-8474-4B6C-8830-6A9F16E9C363}" name="Man City 1-2 Man Utd"/>
    <tableColumn id="19" xr3:uid="{02F2D46D-C354-4BF0-98A2-44BEDC1E238D}" name="Man Utd 1-1 Everton"/>
    <tableColumn id="20" xr3:uid="{2C818D45-519A-46B3-BDB1-6BB4F67F9D4B}" name="Watford 2-0 Man Utd"/>
    <tableColumn id="21" xr3:uid="{F07EC45F-4A3A-4DCE-A734-118669602F67}" name="Man Utd 4-1 Newcastle"/>
    <tableColumn id="22" xr3:uid="{2072C45E-7693-4CB6-AF93-3065722DD36E}" name="Burnley 0-2 Man Utd"/>
    <tableColumn id="23" xr3:uid="{E6DE1D1E-6858-4FE1-BD67-80C904034F0B}" name="Arsenal 2-0 Man Utd"/>
    <tableColumn id="24" xr3:uid="{54DE3C65-BCB8-4D88-AF33-4D3F5F832ED1}" name="Man utd 4-0 Norwich"/>
    <tableColumn id="25" xr3:uid="{B6200148-1FF6-40A7-B3BD-BE9B1AC86ECF}" name="Liverpool 2-0 Man utd"/>
    <tableColumn id="26" xr3:uid="{789915FA-AEE1-43A5-9D97-C227EB553330}" name="Man Utd 0-2 Burnley"/>
    <tableColumn id="27" xr3:uid="{D77BCC0F-CE91-42C0-9A04-C65CE6A5AFC3}" name="Man Utd 0-0 Wolves"/>
    <tableColumn id="28" xr3:uid="{55F55BAA-98BC-44B0-AF45-195653FCB169}" name="Chelsea 0-2 Man Utd"/>
    <tableColumn id="29" xr3:uid="{65774A11-4D2D-4627-9C79-B6AAD5AA7093}" name="Man Utd 3-0 Watford"/>
    <tableColumn id="30" xr3:uid="{489C4A42-4274-4465-BBF4-EE559E82C626}" name="Everton 1-1 Man Utd"/>
    <tableColumn id="31" xr3:uid="{DF0B50D9-1149-4954-8D6F-EA3ED89390CF}" name="Man Utd 2-0 Man City"/>
    <tableColumn id="32" xr3:uid="{C211D514-04FF-497D-BE71-8F72B059DF52}" name="Spurs 1-1 Man Utd"/>
    <tableColumn id="33" xr3:uid="{B67F08A9-DB79-4F32-B30D-310BB2F879FA}" name="Man Utd 3-0 Sheffield utd"/>
    <tableColumn id="34" xr3:uid="{FCC027DA-C80D-4A2D-8C22-41DF667B5195}" name="Brighton 0-3 Man Utd"/>
    <tableColumn id="35" xr3:uid="{31622687-512C-41C1-9EEF-DF1F75C5C658}" name="Man Utd 5-2 Bournemouth"/>
    <tableColumn id="36" xr3:uid="{A9EB227D-B2D2-4DD1-92E4-DE82EE6EDE94}" name="Aston Villa 0-3 Man Utd"/>
    <tableColumn id="37" xr3:uid="{9668578C-84F5-4D2F-AB90-1F2175F19D56}" name="Man Utd 2-2 Southampton"/>
    <tableColumn id="38" xr3:uid="{9CF93243-399E-454A-B48F-5F871062585D}" name="Palace 0-2 Man Utd"/>
    <tableColumn id="39" xr3:uid="{20E6C09C-6A4D-4C81-AA3C-64B4C1F41BED}" name="Man Utd 1-1 West Ham"/>
    <tableColumn id="40" xr3:uid="{D8ECE136-754E-42A3-B994-56DFABE4B839}" name="Leicester 0-2 Man Utd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F7D458-5CD1-4353-A4D2-E2B116E7B14E}" name="Table27" displayName="Table27" ref="B36:AO41" totalsRowShown="0">
  <autoFilter ref="B36:AO41" xr:uid="{E5A07A2D-16DF-4EF5-8680-7537EB0BD6D5}"/>
  <tableColumns count="40">
    <tableColumn id="1" xr3:uid="{FF3E87BF-6DA3-48C1-9BE7-EEF42F79FDD8}" name="Column1"/>
    <tableColumn id="2" xr3:uid="{B3CFDF25-336F-42E9-B9F6-F355B11E97AC}" name="Average" dataDxfId="0">
      <calculatedColumnFormula>SUM(D37:AO37)/COUNT(D37:AO37)</calculatedColumnFormula>
    </tableColumn>
    <tableColumn id="3" xr3:uid="{790E4233-2EDA-44ED-9EE4-C2707BCFFE1A}" name="Man Utd 4-0 Chelsea"/>
    <tableColumn id="4" xr3:uid="{98C58E72-704F-47A7-92AE-23AE6496EC15}" name="Wolves 1-1 Man Utd"/>
    <tableColumn id="5" xr3:uid="{A52EA02F-53A7-43C8-98B2-44103082359A}" name="Man Utd 1-2 Palace"/>
    <tableColumn id="6" xr3:uid="{92775B72-FC44-4917-B0E3-0BA80544F1EC}" name="Southampton 1-1 Man Utd"/>
    <tableColumn id="7" xr3:uid="{16A26A3B-9B17-4B95-8C0F-0C8228C5B28A}" name="Man Utd 1-0 Leicester"/>
    <tableColumn id="8" xr3:uid="{CD45E076-FFE1-4D25-8BCC-BB1864B0F0CF}" name="West Ham 2-0 Man Utd"/>
    <tableColumn id="9" xr3:uid="{1BA643E2-39B7-41ED-8150-76B027C15A37}" name="Man Utd 1-1 Arsenal"/>
    <tableColumn id="10" xr3:uid="{2A053362-227B-4320-8036-7C2D14656480}" name="Newcastle 1-0 Man Utd"/>
    <tableColumn id="11" xr3:uid="{D66EF516-B03C-4C47-B570-D8CC9137750F}" name="Man Utd 1-1 Liverpool"/>
    <tableColumn id="12" xr3:uid="{A4589A9D-EF15-488D-B0B5-01910FAAB509}" name="Norwich 1-3 Man Utd"/>
    <tableColumn id="13" xr3:uid="{F8F60DAF-1BCA-4969-93A8-0E41994089FF}" name="Bournemouth 1-0 Man Utd"/>
    <tableColumn id="14" xr3:uid="{253E6F98-3377-4FF0-B41B-7C069E81B6E2}" name="Man Utd 3-1 Brighton"/>
    <tableColumn id="15" xr3:uid="{5980694B-D755-4E73-88C3-1F562E434850}" name="Sheffield Utd 3-3 Man Utd"/>
    <tableColumn id="16" xr3:uid="{99EC3FE8-4BF2-4F48-AA23-D5F3B155D8A9}" name="Man Utd 2-2 Aston Villa"/>
    <tableColumn id="17" xr3:uid="{211DB941-6DC4-4F25-94EF-C3D44580B188}" name="Man Utd 2-1 Spurs"/>
    <tableColumn id="18" xr3:uid="{C53BC09A-789A-44DA-BBED-7DC601E8D392}" name="Man City 1-2 Man Utd"/>
    <tableColumn id="19" xr3:uid="{4C097F97-35FF-418C-A164-DE9E7752DA2A}" name="Man Utd 1-1 Everton"/>
    <tableColumn id="20" xr3:uid="{6CBFC915-C0EE-41F6-A4DC-7A0BD204773C}" name="Watford 2-0 Man Utd"/>
    <tableColumn id="21" xr3:uid="{094345A7-F31C-406B-B567-D814A09DE81E}" name="Man Utd 4-1 Newcastle"/>
    <tableColumn id="22" xr3:uid="{DDE6370F-2CAD-4468-A955-083221471B9C}" name="Burnley 0-2 Man Utd"/>
    <tableColumn id="23" xr3:uid="{F422DF57-C2F4-42C9-9AFD-5E9C0B064E2A}" name="Arsenal 2-0 Man Utd"/>
    <tableColumn id="24" xr3:uid="{7890F77F-45B3-4FA4-8C08-0ABE43E9BC74}" name="Man utd 4-0 Norwich"/>
    <tableColumn id="25" xr3:uid="{9F8B1BB8-0547-4464-9504-5B80EE2952F8}" name="Liverpool 2-0 Man utd"/>
    <tableColumn id="26" xr3:uid="{5E6A9034-FA79-4FA8-92B3-507DC654BAE4}" name="Man Utd 0-2 Burnley"/>
    <tableColumn id="27" xr3:uid="{C2FF46D8-0406-41B8-A82A-A1B275250B20}" name="Man Utd 0-0 Wolves"/>
    <tableColumn id="28" xr3:uid="{BDDD8839-D4F4-40F6-B70E-46E3FC2CCAD1}" name="Chelsea 0-2 Man Utd"/>
    <tableColumn id="29" xr3:uid="{4F34B90C-2A20-40BF-BA38-AACABB6CDC5B}" name="Man Utd 3-0 Watford"/>
    <tableColumn id="30" xr3:uid="{25B5285F-83C8-4671-868C-8A2A1278D91A}" name="Everton 1-1 Man Utd"/>
    <tableColumn id="31" xr3:uid="{209A49DA-3247-4ACC-B199-B1A77D55936D}" name="Man Utd 2-0 Man City"/>
    <tableColumn id="32" xr3:uid="{7C83EE87-CF49-4AF4-AD96-C02A4BDE972E}" name="Spurs 1-1 Man Utd"/>
    <tableColumn id="33" xr3:uid="{23F4F1D5-FEED-405A-A6FB-D68714DA59B0}" name="Man Utd 3-0 Sheffield utd"/>
    <tableColumn id="34" xr3:uid="{1605E1E1-E7A9-4D3B-ACA7-6CCCC738B381}" name="Brighton 0-3 Man Utd"/>
    <tableColumn id="35" xr3:uid="{49FCDCEB-8C24-422E-A330-D398DBF9585C}" name="Man Utd 5-2 Bournemouth"/>
    <tableColumn id="36" xr3:uid="{7018114C-CD68-4612-BA20-B1B1CB08E22F}" name="Aston Villa 0-3 Man Utd"/>
    <tableColumn id="37" xr3:uid="{D7AF9C61-F802-44A8-B9B5-860D5636D8DA}" name="Man Utd 2-2 Southampton"/>
    <tableColumn id="38" xr3:uid="{635F777F-904D-4A51-8863-E206B47CABF0}" name="Palace 0-2 Man Utd"/>
    <tableColumn id="39" xr3:uid="{D322C538-DA6C-41A4-A206-BEA9A5A5598A}" name="Man Utd 1-1 West Ham"/>
    <tableColumn id="40" xr3:uid="{E5E2F780-8393-46FF-82FC-9F219D32BBC8}" name="Leicester 0-2 Man Ut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B0EA-4E63-4492-8AB5-ACD2C18D517E}">
  <dimension ref="A1:BW44"/>
  <sheetViews>
    <sheetView workbookViewId="0">
      <selection activeCell="J31" sqref="J31"/>
    </sheetView>
  </sheetViews>
  <sheetFormatPr defaultRowHeight="14.4" x14ac:dyDescent="0.3"/>
  <cols>
    <col min="1" max="1" width="3.5546875" customWidth="1"/>
    <col min="2" max="2" width="26.33203125" customWidth="1"/>
    <col min="3" max="3" width="7.33203125" style="3" customWidth="1"/>
    <col min="4" max="34" width="3.5546875" customWidth="1"/>
    <col min="35" max="41" width="3.21875" customWidth="1"/>
    <col min="44" max="44" width="8.88671875" style="14"/>
  </cols>
  <sheetData>
    <row r="1" spans="1:75" x14ac:dyDescent="0.3">
      <c r="D1">
        <v>4</v>
      </c>
      <c r="E1">
        <v>4</v>
      </c>
      <c r="F1">
        <v>2</v>
      </c>
      <c r="G1">
        <v>2</v>
      </c>
      <c r="H1">
        <v>3</v>
      </c>
      <c r="I1">
        <v>3</v>
      </c>
      <c r="J1">
        <v>4</v>
      </c>
      <c r="K1">
        <v>3</v>
      </c>
      <c r="L1">
        <v>5</v>
      </c>
      <c r="M1">
        <v>2</v>
      </c>
      <c r="N1">
        <v>2</v>
      </c>
      <c r="O1">
        <v>2</v>
      </c>
      <c r="P1">
        <v>3</v>
      </c>
      <c r="Q1">
        <v>2</v>
      </c>
      <c r="R1">
        <v>4</v>
      </c>
      <c r="S1">
        <v>5</v>
      </c>
      <c r="T1">
        <v>3</v>
      </c>
      <c r="U1">
        <v>3</v>
      </c>
      <c r="V1">
        <v>2</v>
      </c>
      <c r="W1">
        <v>3</v>
      </c>
      <c r="X1">
        <v>4</v>
      </c>
      <c r="Y1">
        <v>2</v>
      </c>
      <c r="Z1">
        <v>5</v>
      </c>
      <c r="AA1">
        <v>2</v>
      </c>
      <c r="AB1">
        <v>3</v>
      </c>
      <c r="AC1">
        <v>4</v>
      </c>
      <c r="AD1">
        <v>2</v>
      </c>
      <c r="AE1">
        <v>4</v>
      </c>
      <c r="AF1">
        <v>5</v>
      </c>
      <c r="AG1">
        <v>4</v>
      </c>
      <c r="AH1">
        <v>2</v>
      </c>
      <c r="AI1">
        <v>2</v>
      </c>
      <c r="AJ1">
        <v>2</v>
      </c>
      <c r="AK1">
        <v>2</v>
      </c>
      <c r="AL1">
        <v>3</v>
      </c>
      <c r="AM1">
        <v>3</v>
      </c>
      <c r="AN1">
        <v>2</v>
      </c>
      <c r="AO1">
        <v>4</v>
      </c>
    </row>
    <row r="2" spans="1:75" ht="32.4" customHeight="1" x14ac:dyDescent="0.3">
      <c r="B2" t="s">
        <v>0</v>
      </c>
      <c r="C2" s="3" t="s">
        <v>39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58</v>
      </c>
      <c r="AQ2" s="2" t="s">
        <v>179</v>
      </c>
      <c r="AR2" s="15" t="s">
        <v>180</v>
      </c>
      <c r="AS2" s="2" t="s">
        <v>181</v>
      </c>
      <c r="AT2" s="2" t="s">
        <v>59</v>
      </c>
      <c r="AU2" s="2" t="s">
        <v>60</v>
      </c>
      <c r="AV2" s="2" t="s">
        <v>61</v>
      </c>
      <c r="AW2" s="2" t="s">
        <v>62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x14ac:dyDescent="0.3">
      <c r="A3">
        <v>1</v>
      </c>
      <c r="B3" s="11" t="s">
        <v>109</v>
      </c>
      <c r="C3" s="4">
        <f t="shared" ref="C3:C29" si="0">SUM(D3:AO3)/COUNT(D3:AO3)</f>
        <v>7.7857142857142847</v>
      </c>
      <c r="AB3" s="10">
        <v>7.5</v>
      </c>
      <c r="AC3">
        <v>8.1999999999999993</v>
      </c>
      <c r="AD3" s="10">
        <v>9.1</v>
      </c>
      <c r="AE3" s="10">
        <v>8.1999999999999993</v>
      </c>
      <c r="AF3">
        <v>8.8000000000000007</v>
      </c>
      <c r="AG3">
        <v>7.6</v>
      </c>
      <c r="AH3">
        <v>8</v>
      </c>
      <c r="AI3" s="10">
        <v>9.1999999999999993</v>
      </c>
      <c r="AJ3">
        <v>9</v>
      </c>
      <c r="AK3">
        <v>8.1999999999999993</v>
      </c>
      <c r="AL3">
        <v>5.8</v>
      </c>
      <c r="AM3">
        <v>6.8</v>
      </c>
      <c r="AN3">
        <v>5.6</v>
      </c>
      <c r="AO3">
        <v>7</v>
      </c>
      <c r="AP3" s="13">
        <f t="shared" ref="AP3:AP29" si="1">(D3*4+E3*4+F3*2+G3*2+H3*3+I3*3+J3*4+K3*3+L3*5+M3*2+N3*2+O3*2+P3*3+Q3*2+R3*4+S3*5+T3*3+U3*3+V3*2+W3*3+X3*4+Y3*2+Z3*5+AA3*2+AB3*3+AC3*4+AD3*2+AE3*4+AF3*5+AG3*4+AH3*2+AI3*2+AJ3*2+AK3*2+AL3*3+AM3*3+AN3*2+AO3*4)/COUNT(D3:AO3)</f>
        <v>23.321428571428573</v>
      </c>
      <c r="AQ3">
        <v>4</v>
      </c>
      <c r="AR3" s="14">
        <v>8.1999999999999993</v>
      </c>
      <c r="AS3" s="14">
        <f t="shared" ref="AS3:AS20" si="2">C3-AR3</f>
        <v>-0.41428571428571459</v>
      </c>
    </row>
    <row r="4" spans="1:75" x14ac:dyDescent="0.3">
      <c r="A4">
        <v>2</v>
      </c>
      <c r="B4" s="5" t="s">
        <v>44</v>
      </c>
      <c r="C4" s="4">
        <f t="shared" si="0"/>
        <v>6.9314285714285715</v>
      </c>
      <c r="D4">
        <v>8.5</v>
      </c>
      <c r="E4" s="10">
        <v>8.4</v>
      </c>
      <c r="F4">
        <v>6.2</v>
      </c>
      <c r="G4">
        <v>7.2</v>
      </c>
      <c r="H4">
        <v>7.7</v>
      </c>
      <c r="I4" s="10">
        <v>6.4</v>
      </c>
      <c r="L4">
        <v>7.2</v>
      </c>
      <c r="M4" s="10">
        <v>8.4</v>
      </c>
      <c r="N4">
        <v>5.0999999999999996</v>
      </c>
      <c r="O4">
        <v>7.4</v>
      </c>
      <c r="P4">
        <v>5.6</v>
      </c>
      <c r="Q4">
        <v>5.2</v>
      </c>
      <c r="R4">
        <v>7.5</v>
      </c>
      <c r="S4" s="10">
        <v>9.6</v>
      </c>
      <c r="T4">
        <v>7.3</v>
      </c>
      <c r="U4">
        <v>4.2</v>
      </c>
      <c r="V4">
        <v>7.8</v>
      </c>
      <c r="X4">
        <v>5.0999999999999996</v>
      </c>
      <c r="Y4">
        <v>7.2</v>
      </c>
      <c r="Z4">
        <v>5.5</v>
      </c>
      <c r="AA4">
        <v>5.5</v>
      </c>
      <c r="AB4">
        <v>7</v>
      </c>
      <c r="AC4">
        <v>7.9</v>
      </c>
      <c r="AD4">
        <v>7</v>
      </c>
      <c r="AE4">
        <v>6.4</v>
      </c>
      <c r="AF4" s="10">
        <v>9.5</v>
      </c>
      <c r="AG4">
        <v>6.1</v>
      </c>
      <c r="AH4">
        <v>8</v>
      </c>
      <c r="AI4">
        <v>7.9</v>
      </c>
      <c r="AJ4">
        <v>7.4</v>
      </c>
      <c r="AK4">
        <v>6.9</v>
      </c>
      <c r="AL4">
        <v>5.5</v>
      </c>
      <c r="AM4">
        <v>6.5</v>
      </c>
      <c r="AN4">
        <v>6.4</v>
      </c>
      <c r="AO4">
        <v>7.1</v>
      </c>
      <c r="AP4" s="13">
        <f t="shared" si="1"/>
        <v>21.279999999999994</v>
      </c>
      <c r="AQ4">
        <v>5</v>
      </c>
      <c r="AR4" s="14">
        <v>7.371428571</v>
      </c>
      <c r="AS4" s="14">
        <f t="shared" si="2"/>
        <v>-0.43999999957142855</v>
      </c>
    </row>
    <row r="5" spans="1:75" x14ac:dyDescent="0.3">
      <c r="A5">
        <v>3</v>
      </c>
      <c r="B5" s="7" t="s">
        <v>47</v>
      </c>
      <c r="C5" s="4">
        <f t="shared" si="0"/>
        <v>6.8419354838709667</v>
      </c>
      <c r="D5">
        <v>7.8</v>
      </c>
      <c r="E5">
        <v>7.7</v>
      </c>
      <c r="F5">
        <v>6.3</v>
      </c>
      <c r="M5">
        <v>8.1999999999999993</v>
      </c>
      <c r="N5">
        <v>4.9000000000000004</v>
      </c>
      <c r="O5">
        <v>8.1999999999999993</v>
      </c>
      <c r="P5">
        <v>5.5</v>
      </c>
      <c r="Q5">
        <v>4.5999999999999996</v>
      </c>
      <c r="S5">
        <v>8.1999999999999993</v>
      </c>
      <c r="T5">
        <v>5.0999999999999996</v>
      </c>
      <c r="U5">
        <v>5.2</v>
      </c>
      <c r="V5" s="10">
        <v>8.9</v>
      </c>
      <c r="W5">
        <v>8.3000000000000007</v>
      </c>
      <c r="X5">
        <v>5.5</v>
      </c>
      <c r="Y5">
        <v>7.8</v>
      </c>
      <c r="Z5">
        <v>5</v>
      </c>
      <c r="AA5">
        <v>3.2</v>
      </c>
      <c r="AB5">
        <v>4.0999999999999996</v>
      </c>
      <c r="AC5">
        <v>7</v>
      </c>
      <c r="AD5">
        <v>7.8</v>
      </c>
      <c r="AE5">
        <v>5.0999999999999996</v>
      </c>
      <c r="AF5">
        <v>8.5</v>
      </c>
      <c r="AG5">
        <v>5.2</v>
      </c>
      <c r="AH5" s="10">
        <v>9.8000000000000007</v>
      </c>
      <c r="AI5">
        <v>6.7</v>
      </c>
      <c r="AJ5">
        <v>8.1999999999999993</v>
      </c>
      <c r="AK5">
        <v>8.1999999999999993</v>
      </c>
      <c r="AL5" s="10">
        <v>8.3000000000000007</v>
      </c>
      <c r="AM5">
        <v>8.5</v>
      </c>
      <c r="AN5">
        <v>6.8</v>
      </c>
      <c r="AO5">
        <v>7.5</v>
      </c>
      <c r="AP5" s="13">
        <f t="shared" si="1"/>
        <v>20.190322580645162</v>
      </c>
      <c r="AQ5">
        <v>3</v>
      </c>
      <c r="AR5" s="14">
        <v>6.9428571430000003</v>
      </c>
      <c r="AS5" s="14">
        <f t="shared" si="2"/>
        <v>-0.10092165912903361</v>
      </c>
    </row>
    <row r="6" spans="1:75" x14ac:dyDescent="0.3">
      <c r="A6">
        <v>4</v>
      </c>
      <c r="B6" s="9" t="s">
        <v>51</v>
      </c>
      <c r="C6" s="4">
        <f t="shared" si="0"/>
        <v>6.2758620689655169</v>
      </c>
      <c r="D6">
        <v>7.8</v>
      </c>
      <c r="E6">
        <v>5.8</v>
      </c>
      <c r="F6" s="10">
        <v>6.7</v>
      </c>
      <c r="G6" s="10">
        <v>8</v>
      </c>
      <c r="H6">
        <v>6.9</v>
      </c>
      <c r="I6">
        <v>5.5</v>
      </c>
      <c r="J6">
        <v>6.7</v>
      </c>
      <c r="K6">
        <v>4.7</v>
      </c>
      <c r="L6" s="10">
        <v>8.1</v>
      </c>
      <c r="M6">
        <v>8</v>
      </c>
      <c r="N6">
        <v>5.8</v>
      </c>
      <c r="O6">
        <v>7.9</v>
      </c>
      <c r="P6">
        <v>6.6</v>
      </c>
      <c r="Q6">
        <v>5.9</v>
      </c>
      <c r="R6">
        <v>7</v>
      </c>
      <c r="S6">
        <v>8.1</v>
      </c>
      <c r="T6">
        <v>6</v>
      </c>
      <c r="U6">
        <v>4</v>
      </c>
      <c r="W6">
        <v>7.7</v>
      </c>
      <c r="X6">
        <v>4.2</v>
      </c>
      <c r="Y6">
        <v>6.4</v>
      </c>
      <c r="Z6">
        <v>4.5999999999999996</v>
      </c>
      <c r="AA6">
        <v>4</v>
      </c>
      <c r="AB6">
        <v>4.4000000000000004</v>
      </c>
      <c r="AC6">
        <v>5.7</v>
      </c>
      <c r="AD6">
        <v>7</v>
      </c>
      <c r="AF6">
        <v>7.4</v>
      </c>
      <c r="AG6">
        <v>4.7</v>
      </c>
      <c r="AJ6">
        <v>6.4</v>
      </c>
      <c r="AP6" s="13">
        <f t="shared" si="1"/>
        <v>19.937931034482759</v>
      </c>
      <c r="AQ6">
        <v>3</v>
      </c>
      <c r="AR6" s="14">
        <v>6.7714285710000004</v>
      </c>
      <c r="AS6" s="14">
        <f t="shared" si="2"/>
        <v>-0.49556650203448349</v>
      </c>
    </row>
    <row r="7" spans="1:75" x14ac:dyDescent="0.3">
      <c r="A7">
        <v>5</v>
      </c>
      <c r="B7" s="5" t="s">
        <v>42</v>
      </c>
      <c r="C7" s="4">
        <f t="shared" si="0"/>
        <v>6.4605263157894735</v>
      </c>
      <c r="D7" s="10">
        <v>8.6</v>
      </c>
      <c r="E7">
        <v>7.2</v>
      </c>
      <c r="F7">
        <v>5.6</v>
      </c>
      <c r="G7">
        <v>6.2</v>
      </c>
      <c r="H7">
        <v>8.1</v>
      </c>
      <c r="I7">
        <v>5.2</v>
      </c>
      <c r="J7">
        <v>6.2</v>
      </c>
      <c r="K7">
        <v>5.3</v>
      </c>
      <c r="L7">
        <v>7</v>
      </c>
      <c r="M7">
        <v>6.9</v>
      </c>
      <c r="N7">
        <v>5.0999999999999996</v>
      </c>
      <c r="O7">
        <v>7.1</v>
      </c>
      <c r="P7">
        <v>5</v>
      </c>
      <c r="Q7">
        <v>4.8</v>
      </c>
      <c r="R7">
        <v>6.7</v>
      </c>
      <c r="S7">
        <v>7.7</v>
      </c>
      <c r="T7">
        <v>6.2</v>
      </c>
      <c r="U7">
        <v>4.5</v>
      </c>
      <c r="V7">
        <v>7.3</v>
      </c>
      <c r="W7">
        <v>7.5</v>
      </c>
      <c r="X7">
        <v>3.8</v>
      </c>
      <c r="Y7">
        <v>7.2</v>
      </c>
      <c r="Z7">
        <v>5.5</v>
      </c>
      <c r="AA7">
        <v>3.6</v>
      </c>
      <c r="AB7">
        <v>7.1</v>
      </c>
      <c r="AC7" s="10">
        <v>8.5</v>
      </c>
      <c r="AD7">
        <v>7.4</v>
      </c>
      <c r="AE7">
        <v>8</v>
      </c>
      <c r="AF7">
        <v>8.1</v>
      </c>
      <c r="AG7">
        <v>5</v>
      </c>
      <c r="AH7">
        <v>7.4</v>
      </c>
      <c r="AI7">
        <v>7.7</v>
      </c>
      <c r="AJ7">
        <v>5.4</v>
      </c>
      <c r="AK7">
        <v>7</v>
      </c>
      <c r="AL7">
        <v>5.5</v>
      </c>
      <c r="AM7">
        <v>6.8</v>
      </c>
      <c r="AN7">
        <v>6.3</v>
      </c>
      <c r="AO7">
        <v>7</v>
      </c>
      <c r="AP7" s="13">
        <f t="shared" si="1"/>
        <v>19.976315789473681</v>
      </c>
      <c r="AQ7">
        <v>2</v>
      </c>
      <c r="AR7" s="14">
        <v>6.7285714289999996</v>
      </c>
      <c r="AS7" s="14">
        <f t="shared" si="2"/>
        <v>-0.26804511321052615</v>
      </c>
    </row>
    <row r="8" spans="1:75" x14ac:dyDescent="0.3">
      <c r="A8">
        <v>6</v>
      </c>
      <c r="B8" s="8" t="s">
        <v>107</v>
      </c>
      <c r="C8" s="4">
        <f t="shared" si="0"/>
        <v>6.5285714285714276</v>
      </c>
      <c r="N8">
        <v>5.8</v>
      </c>
      <c r="O8">
        <v>7.8</v>
      </c>
      <c r="P8">
        <v>6.3</v>
      </c>
      <c r="Q8">
        <v>4.7</v>
      </c>
      <c r="W8" s="10">
        <v>8.4</v>
      </c>
      <c r="Y8">
        <v>8</v>
      </c>
      <c r="Z8">
        <v>5.9</v>
      </c>
      <c r="AA8">
        <v>5.3</v>
      </c>
      <c r="AC8">
        <v>6.7</v>
      </c>
      <c r="AF8">
        <v>7.4</v>
      </c>
      <c r="AI8">
        <v>6.8</v>
      </c>
      <c r="AK8">
        <v>6.6</v>
      </c>
      <c r="AN8">
        <v>4.9000000000000004</v>
      </c>
      <c r="AO8">
        <v>6.8</v>
      </c>
      <c r="AP8" s="13">
        <f t="shared" si="1"/>
        <v>18.885714285714283</v>
      </c>
      <c r="AQ8">
        <v>2</v>
      </c>
      <c r="AR8" s="14">
        <v>6.7</v>
      </c>
      <c r="AS8" s="14">
        <f t="shared" si="2"/>
        <v>-0.1714285714285726</v>
      </c>
    </row>
    <row r="9" spans="1:75" x14ac:dyDescent="0.3">
      <c r="A9">
        <v>7</v>
      </c>
      <c r="B9" s="6" t="s">
        <v>45</v>
      </c>
      <c r="C9" s="4">
        <f t="shared" si="0"/>
        <v>6.55</v>
      </c>
      <c r="D9">
        <v>7.1</v>
      </c>
      <c r="E9">
        <v>6</v>
      </c>
      <c r="F9">
        <v>5.5</v>
      </c>
      <c r="G9">
        <v>6</v>
      </c>
      <c r="H9" s="10">
        <v>8.5</v>
      </c>
      <c r="I9">
        <v>5.4</v>
      </c>
      <c r="J9">
        <v>7.7</v>
      </c>
      <c r="K9">
        <v>4.5</v>
      </c>
      <c r="L9">
        <v>6.8</v>
      </c>
      <c r="M9">
        <v>8.3000000000000007</v>
      </c>
      <c r="N9">
        <v>5</v>
      </c>
      <c r="O9">
        <v>7.5</v>
      </c>
      <c r="R9">
        <v>8</v>
      </c>
      <c r="S9">
        <v>8.6</v>
      </c>
      <c r="T9">
        <v>6.2</v>
      </c>
      <c r="U9">
        <v>4.2</v>
      </c>
      <c r="V9">
        <v>6.3</v>
      </c>
      <c r="AD9">
        <v>6.5</v>
      </c>
      <c r="AE9">
        <v>6.3</v>
      </c>
      <c r="AF9">
        <v>8.4</v>
      </c>
      <c r="AG9">
        <v>6.1</v>
      </c>
      <c r="AI9">
        <v>6.1</v>
      </c>
      <c r="AK9">
        <v>6.4</v>
      </c>
      <c r="AM9">
        <v>5.8</v>
      </c>
      <c r="AP9" s="13">
        <f t="shared" si="1"/>
        <v>20.95</v>
      </c>
      <c r="AQ9">
        <v>1</v>
      </c>
      <c r="AR9" s="14">
        <v>6.6</v>
      </c>
      <c r="AS9" s="14">
        <f t="shared" si="2"/>
        <v>-4.9999999999999822E-2</v>
      </c>
    </row>
    <row r="10" spans="1:75" x14ac:dyDescent="0.3">
      <c r="A10">
        <v>8</v>
      </c>
      <c r="B10" s="6" t="s">
        <v>46</v>
      </c>
      <c r="C10" s="4">
        <f t="shared" si="0"/>
        <v>6.9625000000000012</v>
      </c>
      <c r="D10">
        <v>7.7</v>
      </c>
      <c r="E10">
        <v>6.6</v>
      </c>
      <c r="F10">
        <v>6.1</v>
      </c>
      <c r="G10">
        <v>5</v>
      </c>
      <c r="J10">
        <v>5.7</v>
      </c>
      <c r="U10" s="10">
        <v>7.4</v>
      </c>
      <c r="V10">
        <v>7.6</v>
      </c>
      <c r="AG10" s="10">
        <v>8.3000000000000007</v>
      </c>
      <c r="AH10">
        <v>8.3000000000000007</v>
      </c>
      <c r="AI10">
        <v>8.1999999999999993</v>
      </c>
      <c r="AJ10">
        <v>8</v>
      </c>
      <c r="AK10">
        <v>8.6999999999999993</v>
      </c>
      <c r="AL10">
        <v>5.4</v>
      </c>
      <c r="AM10">
        <v>6.7</v>
      </c>
      <c r="AN10">
        <v>4.8</v>
      </c>
      <c r="AO10">
        <v>6.9</v>
      </c>
      <c r="AP10" s="13">
        <f t="shared" si="1"/>
        <v>19.543750000000006</v>
      </c>
      <c r="AQ10">
        <v>2</v>
      </c>
      <c r="AR10" s="14">
        <v>6.585714286</v>
      </c>
      <c r="AS10" s="14">
        <f t="shared" si="2"/>
        <v>0.37678571400000127</v>
      </c>
    </row>
    <row r="11" spans="1:75" x14ac:dyDescent="0.3">
      <c r="A11">
        <v>9</v>
      </c>
      <c r="B11" t="s">
        <v>40</v>
      </c>
      <c r="C11" s="4">
        <f t="shared" si="0"/>
        <v>6.4368421052631568</v>
      </c>
      <c r="D11">
        <v>8.1</v>
      </c>
      <c r="E11">
        <v>7</v>
      </c>
      <c r="F11">
        <v>4</v>
      </c>
      <c r="G11">
        <v>5.9</v>
      </c>
      <c r="H11">
        <v>7.7</v>
      </c>
      <c r="I11">
        <v>5.5</v>
      </c>
      <c r="J11">
        <v>6.6</v>
      </c>
      <c r="K11">
        <v>5.7</v>
      </c>
      <c r="L11">
        <v>7.1</v>
      </c>
      <c r="M11">
        <v>6.8</v>
      </c>
      <c r="N11" s="10">
        <v>6.1</v>
      </c>
      <c r="O11">
        <v>6.6</v>
      </c>
      <c r="P11" s="10">
        <v>7.6</v>
      </c>
      <c r="Q11" s="10">
        <v>6</v>
      </c>
      <c r="R11">
        <v>7.3</v>
      </c>
      <c r="S11">
        <v>8.1999999999999993</v>
      </c>
      <c r="T11">
        <v>5.5</v>
      </c>
      <c r="U11">
        <v>2.7</v>
      </c>
      <c r="V11">
        <v>6.3</v>
      </c>
      <c r="W11">
        <v>7.4</v>
      </c>
      <c r="X11">
        <v>4.5999999999999996</v>
      </c>
      <c r="Y11">
        <v>7.4</v>
      </c>
      <c r="Z11">
        <v>6.9</v>
      </c>
      <c r="AA11">
        <v>4.7</v>
      </c>
      <c r="AB11">
        <v>7.2</v>
      </c>
      <c r="AC11">
        <v>7</v>
      </c>
      <c r="AD11">
        <v>7.2</v>
      </c>
      <c r="AE11">
        <v>4.5999999999999996</v>
      </c>
      <c r="AF11">
        <v>7.9</v>
      </c>
      <c r="AG11">
        <v>4.5</v>
      </c>
      <c r="AH11">
        <v>6.6</v>
      </c>
      <c r="AI11">
        <v>7.7</v>
      </c>
      <c r="AJ11">
        <v>5.0999999999999996</v>
      </c>
      <c r="AK11">
        <v>6.9</v>
      </c>
      <c r="AL11">
        <v>6.4</v>
      </c>
      <c r="AM11">
        <v>8.4</v>
      </c>
      <c r="AN11">
        <v>6.5</v>
      </c>
      <c r="AO11">
        <v>6.9</v>
      </c>
      <c r="AP11" s="13">
        <f t="shared" si="1"/>
        <v>19.915789473684214</v>
      </c>
      <c r="AQ11">
        <v>3</v>
      </c>
      <c r="AR11" s="14">
        <v>6.4</v>
      </c>
      <c r="AS11" s="14">
        <f t="shared" si="2"/>
        <v>3.6842105263156455E-2</v>
      </c>
    </row>
    <row r="12" spans="1:75" x14ac:dyDescent="0.3">
      <c r="A12">
        <v>10</v>
      </c>
      <c r="B12" s="5" t="s">
        <v>43</v>
      </c>
      <c r="C12" s="4">
        <f t="shared" si="0"/>
        <v>6.417142857142859</v>
      </c>
      <c r="D12">
        <v>8</v>
      </c>
      <c r="E12">
        <v>7</v>
      </c>
      <c r="F12">
        <v>4.5</v>
      </c>
      <c r="G12">
        <v>4.7</v>
      </c>
      <c r="H12">
        <v>7.1</v>
      </c>
      <c r="I12">
        <v>4.8</v>
      </c>
      <c r="J12">
        <v>5.7</v>
      </c>
      <c r="L12">
        <v>6.1</v>
      </c>
      <c r="M12">
        <v>6.8</v>
      </c>
      <c r="N12">
        <v>4.5</v>
      </c>
      <c r="O12">
        <v>6.7</v>
      </c>
      <c r="P12">
        <v>4.9000000000000004</v>
      </c>
      <c r="Q12">
        <v>5.7</v>
      </c>
      <c r="R12">
        <v>7.4</v>
      </c>
      <c r="S12">
        <v>8.1999999999999993</v>
      </c>
      <c r="T12">
        <v>6</v>
      </c>
      <c r="U12">
        <v>4.5999999999999996</v>
      </c>
      <c r="V12">
        <v>6.7</v>
      </c>
      <c r="W12">
        <v>7.4</v>
      </c>
      <c r="X12">
        <v>4.5</v>
      </c>
      <c r="Y12">
        <v>7.2</v>
      </c>
      <c r="Z12">
        <v>5.3</v>
      </c>
      <c r="AB12">
        <v>6.6</v>
      </c>
      <c r="AD12">
        <v>6.9</v>
      </c>
      <c r="AE12">
        <v>6</v>
      </c>
      <c r="AF12">
        <v>7.9</v>
      </c>
      <c r="AG12">
        <v>5.8</v>
      </c>
      <c r="AH12">
        <v>7.3</v>
      </c>
      <c r="AI12">
        <v>7.4</v>
      </c>
      <c r="AJ12">
        <v>6.8</v>
      </c>
      <c r="AK12">
        <v>7.2</v>
      </c>
      <c r="AL12">
        <v>6.8</v>
      </c>
      <c r="AM12">
        <v>7.5</v>
      </c>
      <c r="AN12">
        <v>6.2</v>
      </c>
      <c r="AO12">
        <v>8.4</v>
      </c>
      <c r="AP12" s="13">
        <f t="shared" si="1"/>
        <v>19.8</v>
      </c>
      <c r="AQ12">
        <v>0</v>
      </c>
      <c r="AR12" s="14">
        <v>5.9714285709999997</v>
      </c>
      <c r="AS12" s="14">
        <f t="shared" si="2"/>
        <v>0.44571428614285935</v>
      </c>
    </row>
    <row r="13" spans="1:75" x14ac:dyDescent="0.3">
      <c r="A13">
        <v>11</v>
      </c>
      <c r="B13" s="11" t="s">
        <v>101</v>
      </c>
      <c r="C13" s="4">
        <f t="shared" si="0"/>
        <v>6.65</v>
      </c>
      <c r="G13">
        <v>5.0999999999999996</v>
      </c>
      <c r="H13">
        <v>5.6</v>
      </c>
      <c r="I13">
        <v>4.2</v>
      </c>
      <c r="W13">
        <v>6.9</v>
      </c>
      <c r="X13">
        <v>5.0999999999999996</v>
      </c>
      <c r="Y13">
        <v>7.4</v>
      </c>
      <c r="Z13">
        <v>6.1</v>
      </c>
      <c r="AA13">
        <v>5.0999999999999996</v>
      </c>
      <c r="AC13">
        <v>6.6</v>
      </c>
      <c r="AD13">
        <v>7.1</v>
      </c>
      <c r="AE13">
        <v>7.2</v>
      </c>
      <c r="AF13">
        <v>8.3000000000000007</v>
      </c>
      <c r="AH13">
        <v>9</v>
      </c>
      <c r="AI13">
        <v>8.9</v>
      </c>
      <c r="AJ13">
        <v>7.5</v>
      </c>
      <c r="AK13">
        <v>7.3</v>
      </c>
      <c r="AL13">
        <v>6</v>
      </c>
      <c r="AM13">
        <v>7.1</v>
      </c>
      <c r="AN13">
        <v>5.7</v>
      </c>
      <c r="AO13">
        <v>6.8</v>
      </c>
      <c r="AP13" s="13">
        <f t="shared" si="1"/>
        <v>19.520000000000003</v>
      </c>
      <c r="AQ13">
        <v>0</v>
      </c>
      <c r="AR13" s="14">
        <v>5.7714285710000004</v>
      </c>
      <c r="AS13" s="14">
        <f t="shared" si="2"/>
        <v>0.87857142899999996</v>
      </c>
    </row>
    <row r="14" spans="1:75" x14ac:dyDescent="0.3">
      <c r="A14">
        <v>12</v>
      </c>
      <c r="B14" s="5" t="s">
        <v>41</v>
      </c>
      <c r="C14" s="4">
        <f t="shared" si="0"/>
        <v>6.3681818181818182</v>
      </c>
      <c r="D14">
        <v>6.6</v>
      </c>
      <c r="E14">
        <v>6.3</v>
      </c>
      <c r="F14">
        <v>5</v>
      </c>
      <c r="Q14">
        <v>4.9000000000000004</v>
      </c>
      <c r="S14">
        <v>7.4</v>
      </c>
      <c r="T14">
        <v>5.7</v>
      </c>
      <c r="U14">
        <v>4.2</v>
      </c>
      <c r="V14">
        <v>6.4</v>
      </c>
      <c r="X14">
        <v>3</v>
      </c>
      <c r="Z14">
        <v>6.3</v>
      </c>
      <c r="AA14">
        <v>4</v>
      </c>
      <c r="AB14">
        <v>7.1</v>
      </c>
      <c r="AC14">
        <v>7.2</v>
      </c>
      <c r="AD14">
        <v>8</v>
      </c>
      <c r="AE14">
        <v>6.8</v>
      </c>
      <c r="AF14">
        <v>8.4</v>
      </c>
      <c r="AG14">
        <v>5.8</v>
      </c>
      <c r="AH14">
        <v>6.9</v>
      </c>
      <c r="AI14">
        <v>7.7</v>
      </c>
      <c r="AJ14">
        <v>7.4</v>
      </c>
      <c r="AK14">
        <v>7.8</v>
      </c>
      <c r="AL14">
        <v>7.2</v>
      </c>
      <c r="AP14" s="13">
        <f t="shared" si="1"/>
        <v>20.095454545454547</v>
      </c>
      <c r="AQ14">
        <v>0</v>
      </c>
      <c r="AR14" s="14">
        <v>5.7285714289999996</v>
      </c>
      <c r="AS14" s="14">
        <f t="shared" si="2"/>
        <v>0.63961038918181856</v>
      </c>
    </row>
    <row r="15" spans="1:75" x14ac:dyDescent="0.3">
      <c r="A15">
        <v>13</v>
      </c>
      <c r="B15" s="9" t="s">
        <v>99</v>
      </c>
      <c r="C15" s="4">
        <f t="shared" si="0"/>
        <v>6.5000000000000018</v>
      </c>
      <c r="F15">
        <v>4.7</v>
      </c>
      <c r="J15">
        <v>5.3</v>
      </c>
      <c r="K15">
        <v>4.2</v>
      </c>
      <c r="M15">
        <v>5.8</v>
      </c>
      <c r="N15">
        <v>5.5</v>
      </c>
      <c r="P15">
        <v>7</v>
      </c>
      <c r="R15">
        <v>6.5</v>
      </c>
      <c r="T15" s="10">
        <v>8</v>
      </c>
      <c r="U15">
        <v>5</v>
      </c>
      <c r="V15">
        <v>8.1999999999999993</v>
      </c>
      <c r="X15">
        <v>5.2</v>
      </c>
      <c r="Y15">
        <v>7.9</v>
      </c>
      <c r="Z15">
        <v>4.9000000000000004</v>
      </c>
      <c r="AA15">
        <v>4.7</v>
      </c>
      <c r="AB15">
        <v>5.5</v>
      </c>
      <c r="AD15">
        <v>7.8</v>
      </c>
      <c r="AE15">
        <v>5.6</v>
      </c>
      <c r="AG15">
        <v>7.3</v>
      </c>
      <c r="AH15">
        <v>7</v>
      </c>
      <c r="AI15">
        <v>9</v>
      </c>
      <c r="AJ15" s="10">
        <v>9.5</v>
      </c>
      <c r="AK15" s="10">
        <v>8.9</v>
      </c>
      <c r="AL15">
        <v>5.3</v>
      </c>
      <c r="AM15">
        <v>5.8</v>
      </c>
      <c r="AN15" s="10">
        <v>7.6</v>
      </c>
      <c r="AO15">
        <v>6.8</v>
      </c>
      <c r="AP15" s="13">
        <f t="shared" si="1"/>
        <v>17.957692307692305</v>
      </c>
      <c r="AQ15">
        <v>4</v>
      </c>
      <c r="AR15" s="14">
        <v>5.5714285710000002</v>
      </c>
      <c r="AS15" s="14">
        <f t="shared" si="2"/>
        <v>0.92857142900000156</v>
      </c>
    </row>
    <row r="16" spans="1:75" x14ac:dyDescent="0.3">
      <c r="A16">
        <v>14</v>
      </c>
      <c r="B16" s="11" t="s">
        <v>103</v>
      </c>
      <c r="C16" s="4">
        <f t="shared" si="0"/>
        <v>6.6724137931034484</v>
      </c>
      <c r="H16">
        <v>6.9</v>
      </c>
      <c r="I16">
        <v>5</v>
      </c>
      <c r="J16">
        <v>5.4</v>
      </c>
      <c r="K16">
        <v>2.2999999999999998</v>
      </c>
      <c r="L16">
        <v>6.2</v>
      </c>
      <c r="M16">
        <v>6.8</v>
      </c>
      <c r="N16">
        <v>5.8</v>
      </c>
      <c r="O16" s="10">
        <v>8.3000000000000007</v>
      </c>
      <c r="P16">
        <v>5.0999999999999996</v>
      </c>
      <c r="Q16">
        <v>5.8</v>
      </c>
      <c r="R16">
        <v>8.5</v>
      </c>
      <c r="S16">
        <v>8.9</v>
      </c>
      <c r="T16">
        <v>6.7</v>
      </c>
      <c r="U16">
        <v>5.0999999999999996</v>
      </c>
      <c r="V16">
        <v>7.7</v>
      </c>
      <c r="W16">
        <v>8.1</v>
      </c>
      <c r="X16" s="10">
        <v>6.4</v>
      </c>
      <c r="Y16">
        <v>7.8</v>
      </c>
      <c r="Z16" s="10">
        <v>7.9</v>
      </c>
      <c r="AA16" s="10">
        <v>5.6</v>
      </c>
      <c r="AB16">
        <v>7.2</v>
      </c>
      <c r="AC16">
        <v>8.3000000000000007</v>
      </c>
      <c r="AD16">
        <v>7.2</v>
      </c>
      <c r="AE16">
        <v>6.8</v>
      </c>
      <c r="AF16">
        <v>8.8000000000000007</v>
      </c>
      <c r="AG16">
        <v>5.7</v>
      </c>
      <c r="AJ16">
        <v>7</v>
      </c>
      <c r="AK16">
        <v>6.6</v>
      </c>
      <c r="AL16">
        <v>5.6</v>
      </c>
      <c r="AP16" s="13">
        <f t="shared" si="1"/>
        <v>21.262068965517237</v>
      </c>
      <c r="AQ16">
        <v>4</v>
      </c>
      <c r="AR16" s="14">
        <v>5.4857142860000003</v>
      </c>
      <c r="AS16" s="14">
        <f t="shared" si="2"/>
        <v>1.1866995071034481</v>
      </c>
    </row>
    <row r="17" spans="1:45" x14ac:dyDescent="0.3">
      <c r="A17">
        <v>15</v>
      </c>
      <c r="B17" s="8" t="s">
        <v>98</v>
      </c>
      <c r="C17" s="4">
        <f t="shared" si="0"/>
        <v>5.663636363636364</v>
      </c>
      <c r="F17">
        <v>5.5</v>
      </c>
      <c r="G17">
        <v>5.7</v>
      </c>
      <c r="H17">
        <v>6.9</v>
      </c>
      <c r="I17">
        <v>5</v>
      </c>
      <c r="J17">
        <v>4.7</v>
      </c>
      <c r="K17">
        <v>4.0999999999999996</v>
      </c>
      <c r="L17">
        <v>6</v>
      </c>
      <c r="M17">
        <v>6.1</v>
      </c>
      <c r="N17">
        <v>4.7</v>
      </c>
      <c r="R17">
        <v>6.5</v>
      </c>
      <c r="W17">
        <v>7.1</v>
      </c>
      <c r="AP17" s="13">
        <f t="shared" si="1"/>
        <v>17.100000000000001</v>
      </c>
      <c r="AQ17">
        <v>0</v>
      </c>
      <c r="AR17" s="14">
        <v>5.414285714</v>
      </c>
      <c r="AS17" s="14">
        <f t="shared" si="2"/>
        <v>0.249350649636364</v>
      </c>
    </row>
    <row r="18" spans="1:45" x14ac:dyDescent="0.3">
      <c r="A18">
        <v>16</v>
      </c>
      <c r="B18" s="7" t="s">
        <v>50</v>
      </c>
      <c r="C18" s="4">
        <f t="shared" si="0"/>
        <v>6.4645161290322584</v>
      </c>
      <c r="D18">
        <v>8.1999999999999993</v>
      </c>
      <c r="E18">
        <v>6.8</v>
      </c>
      <c r="F18">
        <v>5.0999999999999996</v>
      </c>
      <c r="G18">
        <v>3.6</v>
      </c>
      <c r="H18">
        <v>6.6</v>
      </c>
      <c r="I18">
        <v>3.5</v>
      </c>
      <c r="J18">
        <v>3.9</v>
      </c>
      <c r="K18">
        <v>2.9</v>
      </c>
      <c r="L18">
        <v>7.8</v>
      </c>
      <c r="M18">
        <v>8.1999999999999993</v>
      </c>
      <c r="N18">
        <v>5.0999999999999996</v>
      </c>
      <c r="O18">
        <v>7.8</v>
      </c>
      <c r="P18">
        <v>6.7</v>
      </c>
      <c r="Q18">
        <v>5.7</v>
      </c>
      <c r="R18" s="10">
        <v>9.3000000000000007</v>
      </c>
      <c r="S18">
        <v>9</v>
      </c>
      <c r="T18">
        <v>5.8</v>
      </c>
      <c r="U18">
        <v>4.4000000000000004</v>
      </c>
      <c r="V18">
        <v>6.8</v>
      </c>
      <c r="W18">
        <v>7.7</v>
      </c>
      <c r="X18">
        <v>4.3</v>
      </c>
      <c r="Y18" s="10">
        <v>8.9</v>
      </c>
      <c r="AG18">
        <v>5.8</v>
      </c>
      <c r="AH18">
        <v>7.5</v>
      </c>
      <c r="AI18">
        <v>6.5</v>
      </c>
      <c r="AJ18">
        <v>7.5</v>
      </c>
      <c r="AK18">
        <v>7.5</v>
      </c>
      <c r="AL18">
        <v>7.2</v>
      </c>
      <c r="AM18" s="10">
        <v>8.6999999999999993</v>
      </c>
      <c r="AN18">
        <v>5.2</v>
      </c>
      <c r="AO18">
        <v>6.4</v>
      </c>
      <c r="AP18" s="13">
        <f t="shared" si="1"/>
        <v>19.164516129032258</v>
      </c>
      <c r="AQ18">
        <v>3</v>
      </c>
      <c r="AR18" s="14">
        <v>5.3857142859999998</v>
      </c>
      <c r="AS18" s="14">
        <f t="shared" si="2"/>
        <v>1.0788018430322586</v>
      </c>
    </row>
    <row r="19" spans="1:45" x14ac:dyDescent="0.3">
      <c r="A19">
        <v>17</v>
      </c>
      <c r="B19" s="6" t="s">
        <v>49</v>
      </c>
      <c r="C19" s="4">
        <f t="shared" si="0"/>
        <v>5.160869565217391</v>
      </c>
      <c r="D19">
        <v>6.4</v>
      </c>
      <c r="G19">
        <v>4</v>
      </c>
      <c r="H19">
        <v>6</v>
      </c>
      <c r="I19">
        <v>3.9</v>
      </c>
      <c r="J19">
        <v>4.9000000000000004</v>
      </c>
      <c r="K19">
        <v>3</v>
      </c>
      <c r="L19">
        <v>7.2</v>
      </c>
      <c r="M19">
        <v>6.8</v>
      </c>
      <c r="N19">
        <v>3.9</v>
      </c>
      <c r="O19">
        <v>6.6</v>
      </c>
      <c r="P19">
        <v>2.8</v>
      </c>
      <c r="Q19">
        <v>3.7</v>
      </c>
      <c r="R19">
        <v>4.9000000000000004</v>
      </c>
      <c r="S19">
        <v>6.2</v>
      </c>
      <c r="V19">
        <v>7.8</v>
      </c>
      <c r="W19">
        <v>7.5</v>
      </c>
      <c r="X19">
        <v>5.5</v>
      </c>
      <c r="Y19">
        <v>7</v>
      </c>
      <c r="Z19">
        <v>4.0999999999999996</v>
      </c>
      <c r="AA19">
        <v>2.8</v>
      </c>
      <c r="AB19">
        <v>3.1</v>
      </c>
      <c r="AC19">
        <v>5.2</v>
      </c>
      <c r="AI19">
        <v>5.4</v>
      </c>
      <c r="AP19" s="13">
        <f t="shared" si="1"/>
        <v>16.086956521739133</v>
      </c>
      <c r="AQ19">
        <v>0</v>
      </c>
      <c r="AR19" s="14">
        <v>5.0571428569999997</v>
      </c>
      <c r="AS19" s="14">
        <f t="shared" si="2"/>
        <v>0.10372670821739138</v>
      </c>
    </row>
    <row r="20" spans="1:45" x14ac:dyDescent="0.3">
      <c r="A20">
        <v>18</v>
      </c>
      <c r="B20" s="6" t="s">
        <v>48</v>
      </c>
      <c r="C20" s="4">
        <f t="shared" si="0"/>
        <v>5.01</v>
      </c>
      <c r="D20">
        <v>6.5</v>
      </c>
      <c r="E20">
        <v>4.8</v>
      </c>
      <c r="F20">
        <v>3.5</v>
      </c>
      <c r="G20">
        <v>3.2</v>
      </c>
      <c r="I20">
        <v>3.8</v>
      </c>
      <c r="J20">
        <v>3.6</v>
      </c>
      <c r="N20">
        <v>4.2</v>
      </c>
      <c r="O20">
        <v>6.1</v>
      </c>
      <c r="P20">
        <v>5.5</v>
      </c>
      <c r="Q20">
        <v>5.0999999999999996</v>
      </c>
      <c r="R20">
        <v>7.1</v>
      </c>
      <c r="S20">
        <v>7.7</v>
      </c>
      <c r="T20">
        <v>5</v>
      </c>
      <c r="U20">
        <v>2.7</v>
      </c>
      <c r="V20">
        <v>5.6</v>
      </c>
      <c r="W20">
        <v>5.5</v>
      </c>
      <c r="X20">
        <v>2.1</v>
      </c>
      <c r="AA20">
        <v>3.1</v>
      </c>
      <c r="AM20">
        <v>6.2</v>
      </c>
      <c r="AO20" s="10">
        <v>8.9</v>
      </c>
      <c r="AP20" s="13">
        <f t="shared" si="1"/>
        <v>15.910000000000002</v>
      </c>
      <c r="AQ20">
        <v>1</v>
      </c>
      <c r="AR20" s="14">
        <v>4.2285714289999996</v>
      </c>
      <c r="AS20" s="14">
        <f t="shared" si="2"/>
        <v>0.78142857100000018</v>
      </c>
    </row>
    <row r="21" spans="1:45" x14ac:dyDescent="0.3">
      <c r="A21">
        <v>19</v>
      </c>
      <c r="B21" s="11" t="s">
        <v>100</v>
      </c>
      <c r="C21" s="4">
        <f t="shared" si="0"/>
        <v>5.2750000000000004</v>
      </c>
      <c r="G21">
        <v>6</v>
      </c>
      <c r="H21">
        <v>5.7</v>
      </c>
      <c r="I21">
        <v>3.4</v>
      </c>
      <c r="K21">
        <v>3</v>
      </c>
      <c r="Q21">
        <v>4.5999999999999996</v>
      </c>
      <c r="U21">
        <v>4.5999999999999996</v>
      </c>
      <c r="V21">
        <v>6.1</v>
      </c>
      <c r="Y21">
        <v>8.6999999999999993</v>
      </c>
      <c r="Z21">
        <v>5.6</v>
      </c>
      <c r="AA21">
        <v>3.8</v>
      </c>
      <c r="AB21">
        <v>6</v>
      </c>
      <c r="AE21">
        <v>5.8</v>
      </c>
      <c r="AP21" s="13">
        <f t="shared" si="1"/>
        <v>14.808333333333332</v>
      </c>
      <c r="AQ21">
        <v>0</v>
      </c>
      <c r="AR21" s="14">
        <v>2.1571428570000002</v>
      </c>
      <c r="AS21" s="14"/>
    </row>
    <row r="22" spans="1:45" x14ac:dyDescent="0.3">
      <c r="A22">
        <v>20</v>
      </c>
      <c r="B22" s="9" t="s">
        <v>102</v>
      </c>
      <c r="C22" s="4">
        <f t="shared" si="0"/>
        <v>6.1</v>
      </c>
      <c r="H22">
        <v>6.5</v>
      </c>
      <c r="AD22">
        <v>5.7</v>
      </c>
      <c r="AP22" s="13">
        <f t="shared" si="1"/>
        <v>15.45</v>
      </c>
      <c r="AQ22">
        <v>0</v>
      </c>
      <c r="AR22" s="14">
        <v>0.928571429</v>
      </c>
      <c r="AS22" s="14"/>
    </row>
    <row r="23" spans="1:45" x14ac:dyDescent="0.3">
      <c r="A23">
        <v>21</v>
      </c>
      <c r="B23" s="9" t="s">
        <v>110</v>
      </c>
      <c r="C23" s="4">
        <f t="shared" si="0"/>
        <v>6.8</v>
      </c>
      <c r="AD23">
        <v>6.2</v>
      </c>
      <c r="AE23">
        <v>6</v>
      </c>
      <c r="AF23">
        <v>8.1999999999999993</v>
      </c>
      <c r="AP23" s="13">
        <f t="shared" si="1"/>
        <v>25.8</v>
      </c>
      <c r="AQ23">
        <v>0</v>
      </c>
      <c r="AR23" s="14">
        <v>0</v>
      </c>
      <c r="AS23" s="14"/>
    </row>
    <row r="24" spans="1:45" x14ac:dyDescent="0.3">
      <c r="A24">
        <v>22</v>
      </c>
      <c r="B24" s="8" t="s">
        <v>111</v>
      </c>
      <c r="C24" s="4">
        <f t="shared" si="0"/>
        <v>7.0333333333333323</v>
      </c>
      <c r="AC24">
        <v>8.1</v>
      </c>
      <c r="AF24">
        <v>7.3</v>
      </c>
      <c r="AJ24">
        <v>5.7</v>
      </c>
      <c r="AP24" s="13">
        <f t="shared" si="1"/>
        <v>26.766666666666669</v>
      </c>
      <c r="AQ24">
        <v>0</v>
      </c>
      <c r="AR24" s="14">
        <v>0</v>
      </c>
      <c r="AS24" s="14"/>
    </row>
    <row r="25" spans="1:45" x14ac:dyDescent="0.3">
      <c r="A25">
        <v>23</v>
      </c>
      <c r="B25" s="8" t="s">
        <v>104</v>
      </c>
      <c r="C25" s="4">
        <f t="shared" si="0"/>
        <v>5.95</v>
      </c>
      <c r="J25">
        <v>6</v>
      </c>
      <c r="K25" s="10">
        <v>5.9</v>
      </c>
      <c r="AP25" s="13">
        <f t="shared" si="1"/>
        <v>20.85</v>
      </c>
      <c r="AQ25">
        <v>1</v>
      </c>
      <c r="AR25" s="14">
        <v>0</v>
      </c>
      <c r="AS25" s="14"/>
    </row>
    <row r="26" spans="1:45" x14ac:dyDescent="0.3">
      <c r="A26">
        <v>24</v>
      </c>
      <c r="B26" s="8" t="s">
        <v>106</v>
      </c>
      <c r="C26" s="4">
        <f t="shared" si="0"/>
        <v>4.7</v>
      </c>
      <c r="K26">
        <v>4</v>
      </c>
      <c r="L26">
        <v>5.4</v>
      </c>
      <c r="AP26" s="13">
        <f t="shared" si="1"/>
        <v>19.5</v>
      </c>
      <c r="AQ26">
        <v>0</v>
      </c>
      <c r="AR26" s="14">
        <v>0</v>
      </c>
      <c r="AS26" s="14"/>
    </row>
    <row r="27" spans="1:45" x14ac:dyDescent="0.3">
      <c r="A27">
        <v>25</v>
      </c>
      <c r="B27" s="8" t="s">
        <v>112</v>
      </c>
      <c r="C27" s="4">
        <f t="shared" si="0"/>
        <v>5.75</v>
      </c>
      <c r="AM27">
        <v>6.5</v>
      </c>
      <c r="AN27">
        <v>5</v>
      </c>
      <c r="AP27" s="13">
        <f t="shared" si="1"/>
        <v>14.75</v>
      </c>
      <c r="AQ27">
        <v>0</v>
      </c>
    </row>
    <row r="28" spans="1:45" x14ac:dyDescent="0.3">
      <c r="A28">
        <v>26</v>
      </c>
      <c r="B28" s="8" t="s">
        <v>105</v>
      </c>
      <c r="C28" s="4">
        <f t="shared" si="0"/>
        <v>4.2</v>
      </c>
      <c r="K28">
        <v>4.2</v>
      </c>
      <c r="AP28" s="13">
        <f t="shared" si="1"/>
        <v>12.600000000000001</v>
      </c>
      <c r="AQ28">
        <v>0</v>
      </c>
    </row>
    <row r="29" spans="1:45" x14ac:dyDescent="0.3">
      <c r="A29">
        <v>27</v>
      </c>
      <c r="B29" s="8" t="s">
        <v>108</v>
      </c>
      <c r="C29" s="4">
        <f t="shared" si="0"/>
        <v>3.3499999999999996</v>
      </c>
      <c r="P29">
        <v>2.1</v>
      </c>
      <c r="AA29">
        <v>4.5999999999999996</v>
      </c>
      <c r="AP29" s="13">
        <f t="shared" si="1"/>
        <v>7.75</v>
      </c>
      <c r="AQ29">
        <v>0</v>
      </c>
    </row>
    <row r="30" spans="1:45" x14ac:dyDescent="0.3">
      <c r="C30"/>
      <c r="AP30" s="13"/>
    </row>
    <row r="31" spans="1:45" x14ac:dyDescent="0.3">
      <c r="C31"/>
      <c r="AP31" s="13"/>
    </row>
    <row r="32" spans="1:45" x14ac:dyDescent="0.3">
      <c r="C32"/>
      <c r="AP32" s="13"/>
    </row>
    <row r="33" spans="2:44" x14ac:dyDescent="0.3">
      <c r="C33"/>
      <c r="AP33" s="13"/>
    </row>
    <row r="34" spans="2:44" x14ac:dyDescent="0.3">
      <c r="C34"/>
      <c r="AP34" s="13"/>
    </row>
    <row r="36" spans="2:44" x14ac:dyDescent="0.3">
      <c r="B36" t="s">
        <v>58</v>
      </c>
      <c r="C36" s="3" t="s">
        <v>59</v>
      </c>
      <c r="D36" t="s">
        <v>60</v>
      </c>
      <c r="E36" t="s">
        <v>61</v>
      </c>
      <c r="F36" t="s">
        <v>62</v>
      </c>
      <c r="G36" t="s">
        <v>63</v>
      </c>
      <c r="H36" t="s">
        <v>64</v>
      </c>
      <c r="I36" t="s">
        <v>65</v>
      </c>
      <c r="J36" t="s">
        <v>66</v>
      </c>
      <c r="K36" t="s">
        <v>67</v>
      </c>
      <c r="L36" t="s">
        <v>68</v>
      </c>
      <c r="M36" t="s">
        <v>69</v>
      </c>
      <c r="N36" t="s">
        <v>70</v>
      </c>
      <c r="O36" t="s">
        <v>71</v>
      </c>
      <c r="P36" t="s">
        <v>72</v>
      </c>
      <c r="Q36" t="s">
        <v>73</v>
      </c>
      <c r="R36" t="s">
        <v>74</v>
      </c>
      <c r="S36" t="s">
        <v>75</v>
      </c>
      <c r="T36" t="s">
        <v>76</v>
      </c>
      <c r="U36" t="s">
        <v>77</v>
      </c>
      <c r="V36" t="s">
        <v>78</v>
      </c>
      <c r="W36" t="s">
        <v>79</v>
      </c>
      <c r="X36" t="s">
        <v>80</v>
      </c>
      <c r="Y36" t="s">
        <v>81</v>
      </c>
      <c r="Z36" t="s">
        <v>82</v>
      </c>
      <c r="AA36" t="s">
        <v>83</v>
      </c>
      <c r="AB36" t="s">
        <v>84</v>
      </c>
      <c r="AC36" t="s">
        <v>85</v>
      </c>
      <c r="AD36" t="s">
        <v>86</v>
      </c>
      <c r="AE36" t="s">
        <v>87</v>
      </c>
      <c r="AF36" t="s">
        <v>88</v>
      </c>
      <c r="AG36" t="s">
        <v>89</v>
      </c>
      <c r="AH36" t="s">
        <v>90</v>
      </c>
      <c r="AI36" t="s">
        <v>91</v>
      </c>
      <c r="AJ36" t="s">
        <v>92</v>
      </c>
      <c r="AK36" t="s">
        <v>93</v>
      </c>
      <c r="AL36" t="s">
        <v>94</v>
      </c>
      <c r="AM36" t="s">
        <v>95</v>
      </c>
      <c r="AN36" t="s">
        <v>96</v>
      </c>
      <c r="AO36" t="s">
        <v>97</v>
      </c>
    </row>
    <row r="37" spans="2:44" x14ac:dyDescent="0.3">
      <c r="B37" t="s">
        <v>52</v>
      </c>
      <c r="C37" s="3">
        <f t="shared" ref="C37:C42" si="3">SUM(D37:AO37)/COUNT(D37:AO37)</f>
        <v>6.0763157894736848</v>
      </c>
      <c r="D37">
        <v>7.8</v>
      </c>
      <c r="E37">
        <v>6.9</v>
      </c>
      <c r="F37">
        <v>4.5</v>
      </c>
      <c r="G37">
        <v>4.5999999999999996</v>
      </c>
      <c r="H37">
        <v>6.6</v>
      </c>
      <c r="I37">
        <v>2.9</v>
      </c>
      <c r="J37">
        <v>5</v>
      </c>
      <c r="K37">
        <v>2.2999999999999998</v>
      </c>
      <c r="L37">
        <v>7.3</v>
      </c>
      <c r="M37">
        <v>7.8</v>
      </c>
      <c r="N37">
        <v>3.7</v>
      </c>
      <c r="O37">
        <v>8</v>
      </c>
      <c r="P37">
        <v>4.3</v>
      </c>
      <c r="Q37">
        <v>3.8</v>
      </c>
      <c r="R37">
        <v>8.1999999999999993</v>
      </c>
      <c r="S37">
        <v>9</v>
      </c>
      <c r="T37">
        <v>5.5</v>
      </c>
      <c r="U37">
        <v>2.9</v>
      </c>
      <c r="V37">
        <v>7.8</v>
      </c>
      <c r="W37">
        <v>2.5</v>
      </c>
      <c r="X37">
        <v>2.8</v>
      </c>
      <c r="Y37">
        <v>8.4</v>
      </c>
      <c r="Z37">
        <v>5.2</v>
      </c>
      <c r="AA37">
        <v>2.5</v>
      </c>
      <c r="AB37">
        <v>5.0999999999999996</v>
      </c>
      <c r="AC37">
        <v>7.4</v>
      </c>
      <c r="AD37">
        <v>7.8</v>
      </c>
      <c r="AE37">
        <v>5.9</v>
      </c>
      <c r="AF37">
        <v>9.3000000000000007</v>
      </c>
      <c r="AG37">
        <v>6.3</v>
      </c>
      <c r="AH37">
        <v>9</v>
      </c>
      <c r="AI37">
        <v>8.8000000000000007</v>
      </c>
      <c r="AJ37">
        <v>8.1999999999999993</v>
      </c>
      <c r="AK37">
        <v>8.1</v>
      </c>
      <c r="AL37">
        <v>5.5</v>
      </c>
      <c r="AM37">
        <v>6.7</v>
      </c>
      <c r="AN37">
        <v>5.2</v>
      </c>
      <c r="AO37">
        <v>7.3</v>
      </c>
    </row>
    <row r="38" spans="2:44" x14ac:dyDescent="0.3">
      <c r="B38" t="s">
        <v>53</v>
      </c>
      <c r="C38" s="3">
        <f t="shared" si="3"/>
        <v>5.8500000000000005</v>
      </c>
      <c r="D38">
        <v>9.8000000000000007</v>
      </c>
      <c r="E38">
        <v>5.0999999999999996</v>
      </c>
      <c r="F38">
        <v>2</v>
      </c>
      <c r="G38">
        <v>3</v>
      </c>
      <c r="H38">
        <v>7.7</v>
      </c>
      <c r="I38">
        <v>2.1</v>
      </c>
      <c r="J38">
        <v>4.5</v>
      </c>
      <c r="K38">
        <v>1.7</v>
      </c>
      <c r="L38">
        <v>6.2</v>
      </c>
      <c r="M38">
        <v>8</v>
      </c>
      <c r="N38">
        <v>2.6</v>
      </c>
      <c r="O38">
        <v>7.9</v>
      </c>
      <c r="P38">
        <v>4.5</v>
      </c>
      <c r="Q38">
        <v>3.1</v>
      </c>
      <c r="R38">
        <v>8.6</v>
      </c>
      <c r="S38">
        <v>9.4</v>
      </c>
      <c r="T38">
        <v>4</v>
      </c>
      <c r="U38">
        <v>1.7</v>
      </c>
      <c r="V38">
        <v>8.6999999999999993</v>
      </c>
      <c r="W38">
        <v>1.7</v>
      </c>
      <c r="X38">
        <v>2.4</v>
      </c>
      <c r="Y38">
        <v>9.1999999999999993</v>
      </c>
      <c r="Z38">
        <v>3.4</v>
      </c>
      <c r="AA38">
        <v>1.7</v>
      </c>
      <c r="AB38">
        <v>4.2</v>
      </c>
      <c r="AC38">
        <v>8.1</v>
      </c>
      <c r="AD38">
        <v>8.9</v>
      </c>
      <c r="AE38">
        <v>5</v>
      </c>
      <c r="AF38">
        <v>9.6999999999999993</v>
      </c>
      <c r="AG38">
        <v>5.3</v>
      </c>
      <c r="AH38">
        <v>9.1999999999999993</v>
      </c>
      <c r="AI38">
        <v>9.1999999999999993</v>
      </c>
      <c r="AJ38">
        <v>8.6999999999999993</v>
      </c>
      <c r="AK38">
        <v>9</v>
      </c>
      <c r="AL38">
        <v>3.7</v>
      </c>
      <c r="AM38">
        <v>8.3000000000000007</v>
      </c>
      <c r="AN38">
        <v>4.5999999999999996</v>
      </c>
      <c r="AO38">
        <v>9.4</v>
      </c>
    </row>
    <row r="39" spans="2:44" x14ac:dyDescent="0.3">
      <c r="B39" t="s">
        <v>55</v>
      </c>
      <c r="C39" s="3">
        <f t="shared" si="3"/>
        <v>6.2297297297297298</v>
      </c>
      <c r="E39">
        <v>6</v>
      </c>
      <c r="F39">
        <v>4.4000000000000004</v>
      </c>
      <c r="G39">
        <v>4.5999999999999996</v>
      </c>
      <c r="H39">
        <v>7.3</v>
      </c>
      <c r="I39">
        <v>3.6</v>
      </c>
      <c r="J39">
        <v>4.8</v>
      </c>
      <c r="K39">
        <v>2.7</v>
      </c>
      <c r="L39">
        <v>7.3</v>
      </c>
      <c r="M39">
        <v>7.8</v>
      </c>
      <c r="N39">
        <v>3.5</v>
      </c>
      <c r="O39">
        <v>7.7</v>
      </c>
      <c r="P39">
        <v>4.3</v>
      </c>
      <c r="Q39">
        <v>3.5</v>
      </c>
      <c r="R39">
        <v>8.3000000000000007</v>
      </c>
      <c r="S39">
        <v>9.1</v>
      </c>
      <c r="T39">
        <v>5.8</v>
      </c>
      <c r="U39">
        <v>3.3</v>
      </c>
      <c r="V39">
        <v>7.9</v>
      </c>
      <c r="W39">
        <v>3.1</v>
      </c>
      <c r="X39">
        <v>3.4</v>
      </c>
      <c r="Y39">
        <v>8.1999999999999993</v>
      </c>
      <c r="Z39">
        <v>5.3</v>
      </c>
      <c r="AA39">
        <v>3.1</v>
      </c>
      <c r="AB39">
        <v>4.7</v>
      </c>
      <c r="AC39">
        <v>8</v>
      </c>
      <c r="AD39">
        <v>8.1999999999999993</v>
      </c>
      <c r="AE39">
        <v>6</v>
      </c>
      <c r="AF39">
        <v>9.4</v>
      </c>
      <c r="AG39">
        <v>6.5</v>
      </c>
      <c r="AH39">
        <v>9.1</v>
      </c>
      <c r="AI39">
        <v>9</v>
      </c>
      <c r="AJ39">
        <v>8.8000000000000007</v>
      </c>
      <c r="AK39">
        <v>8.8000000000000007</v>
      </c>
      <c r="AL39">
        <v>5.8</v>
      </c>
      <c r="AM39">
        <v>7.6</v>
      </c>
      <c r="AN39">
        <v>5.4</v>
      </c>
      <c r="AO39">
        <v>8.1999999999999993</v>
      </c>
    </row>
    <row r="40" spans="2:44" x14ac:dyDescent="0.3">
      <c r="B40" t="s">
        <v>56</v>
      </c>
      <c r="C40" s="3">
        <f t="shared" si="3"/>
        <v>5.5648648648648642</v>
      </c>
      <c r="E40">
        <v>6.6</v>
      </c>
      <c r="F40">
        <v>5.4</v>
      </c>
      <c r="G40">
        <v>5.7</v>
      </c>
      <c r="H40">
        <v>5.6</v>
      </c>
      <c r="I40">
        <v>6.2</v>
      </c>
      <c r="J40">
        <v>4.5</v>
      </c>
      <c r="K40">
        <v>5.5</v>
      </c>
      <c r="L40">
        <v>4.5</v>
      </c>
      <c r="M40">
        <v>4.3</v>
      </c>
      <c r="N40">
        <v>6</v>
      </c>
      <c r="O40">
        <v>4.7</v>
      </c>
      <c r="P40">
        <v>7.5</v>
      </c>
      <c r="Q40">
        <v>6.4</v>
      </c>
      <c r="R40">
        <v>4.9000000000000004</v>
      </c>
      <c r="S40">
        <v>5.3</v>
      </c>
      <c r="T40">
        <v>5</v>
      </c>
      <c r="U40">
        <v>6.2</v>
      </c>
      <c r="V40">
        <v>4.2</v>
      </c>
      <c r="W40">
        <v>6.2</v>
      </c>
      <c r="X40">
        <v>7.2</v>
      </c>
      <c r="Y40">
        <v>3.3</v>
      </c>
      <c r="Z40">
        <v>7.6</v>
      </c>
      <c r="AA40">
        <v>6.2</v>
      </c>
      <c r="AB40">
        <v>6.1</v>
      </c>
      <c r="AC40">
        <v>5.3</v>
      </c>
      <c r="AD40">
        <v>5.0999999999999996</v>
      </c>
      <c r="AE40">
        <v>6.7</v>
      </c>
      <c r="AF40">
        <v>4.3</v>
      </c>
      <c r="AG40">
        <v>5.2</v>
      </c>
      <c r="AH40">
        <v>3.9</v>
      </c>
      <c r="AI40">
        <v>4.7</v>
      </c>
      <c r="AJ40">
        <v>5.3</v>
      </c>
      <c r="AK40">
        <v>4.9000000000000004</v>
      </c>
      <c r="AL40">
        <v>7.2</v>
      </c>
      <c r="AM40">
        <v>6.6</v>
      </c>
      <c r="AN40">
        <v>6.2</v>
      </c>
      <c r="AO40">
        <v>5.4</v>
      </c>
    </row>
    <row r="41" spans="2:44" x14ac:dyDescent="0.3">
      <c r="B41" t="s">
        <v>54</v>
      </c>
      <c r="C41" s="3">
        <f t="shared" si="3"/>
        <v>60.675675675675677</v>
      </c>
      <c r="E41">
        <v>10</v>
      </c>
      <c r="F41">
        <v>4</v>
      </c>
      <c r="G41">
        <v>84</v>
      </c>
      <c r="H41">
        <v>93</v>
      </c>
      <c r="I41">
        <v>87</v>
      </c>
      <c r="J41">
        <v>13</v>
      </c>
      <c r="K41">
        <v>76</v>
      </c>
      <c r="L41">
        <v>86</v>
      </c>
      <c r="M41">
        <v>34</v>
      </c>
      <c r="N41">
        <v>71</v>
      </c>
      <c r="O41">
        <v>76</v>
      </c>
      <c r="P41">
        <v>71</v>
      </c>
      <c r="Q41">
        <v>71</v>
      </c>
      <c r="R41">
        <v>91</v>
      </c>
      <c r="S41">
        <v>93</v>
      </c>
      <c r="T41">
        <v>11</v>
      </c>
      <c r="U41">
        <v>87</v>
      </c>
      <c r="V41">
        <v>81</v>
      </c>
      <c r="W41">
        <v>74</v>
      </c>
      <c r="X41">
        <v>75</v>
      </c>
      <c r="Y41">
        <v>93</v>
      </c>
      <c r="Z41">
        <v>33</v>
      </c>
      <c r="AA41">
        <v>74</v>
      </c>
      <c r="AB41">
        <v>64</v>
      </c>
      <c r="AC41">
        <v>60</v>
      </c>
      <c r="AD41">
        <v>97</v>
      </c>
      <c r="AE41">
        <v>13</v>
      </c>
      <c r="AF41">
        <v>16</v>
      </c>
      <c r="AG41">
        <v>19</v>
      </c>
      <c r="AH41">
        <v>97</v>
      </c>
      <c r="AI41">
        <v>94</v>
      </c>
      <c r="AJ41">
        <v>44</v>
      </c>
      <c r="AK41">
        <v>26</v>
      </c>
      <c r="AL41">
        <v>8</v>
      </c>
      <c r="AM41">
        <v>69</v>
      </c>
      <c r="AN41">
        <v>72</v>
      </c>
      <c r="AO41">
        <v>78</v>
      </c>
    </row>
    <row r="42" spans="2:44" s="1" customFormat="1" ht="12" x14ac:dyDescent="0.25">
      <c r="B42" s="1" t="s">
        <v>57</v>
      </c>
      <c r="C42" s="12">
        <f t="shared" si="3"/>
        <v>494.78947368421052</v>
      </c>
      <c r="D42" s="1">
        <v>306</v>
      </c>
      <c r="E42" s="1">
        <v>314</v>
      </c>
      <c r="F42" s="1">
        <v>659</v>
      </c>
      <c r="G42" s="1">
        <v>488</v>
      </c>
      <c r="H42" s="1">
        <v>1177</v>
      </c>
      <c r="I42" s="1">
        <v>449</v>
      </c>
      <c r="J42" s="1">
        <v>425</v>
      </c>
      <c r="K42" s="1">
        <v>292</v>
      </c>
      <c r="L42" s="1">
        <v>1173</v>
      </c>
      <c r="M42" s="1">
        <v>549</v>
      </c>
      <c r="N42" s="1">
        <v>359</v>
      </c>
      <c r="O42" s="1">
        <v>477</v>
      </c>
      <c r="P42" s="1">
        <v>499</v>
      </c>
      <c r="Q42" s="1">
        <v>255</v>
      </c>
      <c r="R42" s="1">
        <v>565</v>
      </c>
      <c r="S42" s="1">
        <v>722</v>
      </c>
      <c r="T42" s="1">
        <v>272</v>
      </c>
      <c r="U42" s="1">
        <v>358</v>
      </c>
      <c r="V42" s="1">
        <v>316</v>
      </c>
      <c r="W42" s="1">
        <v>250</v>
      </c>
      <c r="X42" s="1">
        <v>567</v>
      </c>
      <c r="Y42" s="1">
        <v>521</v>
      </c>
      <c r="Z42" s="1">
        <v>397</v>
      </c>
      <c r="AA42" s="1">
        <v>250</v>
      </c>
      <c r="AB42" s="1">
        <v>384</v>
      </c>
      <c r="AC42" s="1">
        <v>319</v>
      </c>
      <c r="AD42" s="1">
        <v>244</v>
      </c>
      <c r="AE42" s="1">
        <v>405</v>
      </c>
      <c r="AF42" s="1">
        <v>1407</v>
      </c>
      <c r="AG42" s="1">
        <v>658</v>
      </c>
      <c r="AH42" s="1">
        <v>485</v>
      </c>
      <c r="AI42" s="1">
        <v>494</v>
      </c>
      <c r="AJ42" s="1">
        <v>547</v>
      </c>
      <c r="AK42" s="1">
        <v>362</v>
      </c>
      <c r="AL42" s="1">
        <v>503</v>
      </c>
      <c r="AM42" s="1">
        <v>344</v>
      </c>
      <c r="AN42" s="1">
        <v>420</v>
      </c>
      <c r="AO42" s="1">
        <v>590</v>
      </c>
      <c r="AR42" s="16"/>
    </row>
    <row r="44" spans="2:44" s="20" customFormat="1" ht="42" customHeight="1" x14ac:dyDescent="0.2">
      <c r="C44" s="21"/>
      <c r="E44" s="2" t="s">
        <v>113</v>
      </c>
      <c r="F44" s="2" t="s">
        <v>114</v>
      </c>
      <c r="G44" s="2" t="s">
        <v>115</v>
      </c>
      <c r="H44" s="2" t="s">
        <v>116</v>
      </c>
      <c r="I44" s="2" t="s">
        <v>117</v>
      </c>
      <c r="J44" s="2" t="s">
        <v>118</v>
      </c>
      <c r="K44" s="2" t="s">
        <v>115</v>
      </c>
      <c r="L44" s="2" t="s">
        <v>116</v>
      </c>
      <c r="M44" s="2" t="s">
        <v>119</v>
      </c>
      <c r="N44" s="2" t="s">
        <v>120</v>
      </c>
      <c r="O44" s="2" t="s">
        <v>121</v>
      </c>
      <c r="P44" s="2" t="s">
        <v>122</v>
      </c>
      <c r="Q44" s="2" t="s">
        <v>123</v>
      </c>
      <c r="R44" s="2" t="s">
        <v>114</v>
      </c>
      <c r="S44" s="2" t="s">
        <v>117</v>
      </c>
      <c r="T44" s="2" t="s">
        <v>124</v>
      </c>
      <c r="U44" s="2" t="s">
        <v>125</v>
      </c>
      <c r="V44" s="2" t="s">
        <v>118</v>
      </c>
      <c r="W44" s="2" t="s">
        <v>115</v>
      </c>
      <c r="X44" s="2" t="s">
        <v>120</v>
      </c>
      <c r="Y44" s="2" t="s">
        <v>117</v>
      </c>
      <c r="Z44" s="2" t="s">
        <v>126</v>
      </c>
      <c r="AA44" s="2" t="s">
        <v>121</v>
      </c>
      <c r="AB44" s="2" t="s">
        <v>127</v>
      </c>
      <c r="AC44" s="2" t="s">
        <v>117</v>
      </c>
      <c r="AD44" s="2" t="s">
        <v>116</v>
      </c>
      <c r="AE44" s="2" t="s">
        <v>120</v>
      </c>
      <c r="AF44" s="2" t="s">
        <v>115</v>
      </c>
      <c r="AG44" s="2" t="s">
        <v>121</v>
      </c>
      <c r="AH44" s="2" t="s">
        <v>117</v>
      </c>
      <c r="AI44" s="2" t="s">
        <v>122</v>
      </c>
      <c r="AJ44" s="2" t="s">
        <v>115</v>
      </c>
      <c r="AK44" s="2" t="s">
        <v>121</v>
      </c>
      <c r="AL44" s="2" t="s">
        <v>120</v>
      </c>
      <c r="AM44" s="2" t="s">
        <v>128</v>
      </c>
      <c r="AN44" s="2" t="s">
        <v>114</v>
      </c>
      <c r="AO44" s="2" t="s">
        <v>116</v>
      </c>
      <c r="AR44" s="22"/>
    </row>
  </sheetData>
  <phoneticPr fontId="4" type="noConversion"/>
  <conditionalFormatting sqref="C3:C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S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{CD400271-D7AC-415A-BA26-145B5EC12314}</x14:id>
        </ext>
      </extLst>
    </cfRule>
  </conditionalFormatting>
  <conditionalFormatting sqref="E44:AC44 AE44:AO4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{DB016C95-50EF-4738-B987-4A422C0F3BB2}</x14:id>
        </ext>
      </extLst>
    </cfRule>
  </conditionalFormatting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400271-D7AC-415A-BA26-145B5EC123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AS1:AS1048576</xm:sqref>
        </x14:conditionalFormatting>
        <x14:conditionalFormatting xmlns:xm="http://schemas.microsoft.com/office/excel/2006/main">
          <x14:cfRule type="dataBar" id="{DB016C95-50EF-4738-B987-4A422C0F3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E44:AC44 AE44:AO44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092B-0C29-4303-B943-F82FF50AA2A1}">
  <dimension ref="A1:BW58"/>
  <sheetViews>
    <sheetView tabSelected="1" zoomScale="75" zoomScaleNormal="75" workbookViewId="0">
      <selection activeCell="S65" sqref="S65"/>
    </sheetView>
  </sheetViews>
  <sheetFormatPr defaultRowHeight="14.4" x14ac:dyDescent="0.3"/>
  <cols>
    <col min="1" max="1" width="3.5546875" customWidth="1"/>
    <col min="2" max="2" width="26.33203125" customWidth="1"/>
    <col min="3" max="3" width="6.6640625" style="3" customWidth="1"/>
    <col min="4" max="41" width="4.88671875" customWidth="1"/>
    <col min="44" max="44" width="8.88671875" style="14"/>
  </cols>
  <sheetData>
    <row r="1" spans="1:75" x14ac:dyDescent="0.3">
      <c r="D1">
        <v>4</v>
      </c>
      <c r="E1">
        <v>4</v>
      </c>
      <c r="F1">
        <v>2</v>
      </c>
      <c r="G1">
        <v>2</v>
      </c>
      <c r="H1">
        <v>3</v>
      </c>
      <c r="I1">
        <v>3</v>
      </c>
      <c r="J1">
        <v>4</v>
      </c>
      <c r="K1">
        <v>3</v>
      </c>
      <c r="L1">
        <v>5</v>
      </c>
      <c r="M1">
        <v>2</v>
      </c>
      <c r="N1">
        <v>2</v>
      </c>
      <c r="O1">
        <v>2</v>
      </c>
      <c r="P1">
        <v>3</v>
      </c>
      <c r="Q1">
        <v>2</v>
      </c>
      <c r="R1">
        <v>4</v>
      </c>
      <c r="S1">
        <v>5</v>
      </c>
      <c r="T1">
        <v>3</v>
      </c>
      <c r="U1">
        <v>3</v>
      </c>
      <c r="V1">
        <v>2</v>
      </c>
      <c r="W1">
        <v>3</v>
      </c>
      <c r="X1">
        <v>4</v>
      </c>
      <c r="Y1">
        <v>2</v>
      </c>
      <c r="Z1">
        <v>5</v>
      </c>
      <c r="AA1">
        <v>2</v>
      </c>
      <c r="AB1">
        <v>3</v>
      </c>
      <c r="AC1">
        <v>4</v>
      </c>
      <c r="AD1">
        <v>2</v>
      </c>
      <c r="AE1">
        <v>4</v>
      </c>
      <c r="AF1">
        <v>5</v>
      </c>
      <c r="AG1">
        <v>4</v>
      </c>
      <c r="AH1">
        <v>2</v>
      </c>
      <c r="AI1">
        <v>2</v>
      </c>
      <c r="AJ1">
        <v>2</v>
      </c>
      <c r="AK1">
        <v>2</v>
      </c>
      <c r="AL1">
        <v>3</v>
      </c>
      <c r="AM1">
        <v>3</v>
      </c>
      <c r="AN1">
        <v>2</v>
      </c>
      <c r="AO1">
        <v>4</v>
      </c>
    </row>
    <row r="2" spans="1:75" ht="18" customHeight="1" x14ac:dyDescent="0.3">
      <c r="B2" t="s">
        <v>0</v>
      </c>
      <c r="C2" s="3" t="s">
        <v>39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/>
      <c r="AQ2" s="2"/>
      <c r="AR2" s="15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x14ac:dyDescent="0.3">
      <c r="A3">
        <v>1</v>
      </c>
      <c r="B3" s="11" t="s">
        <v>109</v>
      </c>
      <c r="C3" s="4">
        <f t="shared" ref="C3:C34" si="0">SUM(D3:AO3)/COUNT(D3:AO3)</f>
        <v>7.7857142857142847</v>
      </c>
      <c r="AB3" s="10">
        <v>7.5</v>
      </c>
      <c r="AC3">
        <v>8.1999999999999993</v>
      </c>
      <c r="AD3" s="10">
        <v>9.1</v>
      </c>
      <c r="AE3" s="10">
        <v>8.1999999999999993</v>
      </c>
      <c r="AF3">
        <v>8.8000000000000007</v>
      </c>
      <c r="AG3">
        <v>7.6</v>
      </c>
      <c r="AH3">
        <v>8</v>
      </c>
      <c r="AI3" s="10">
        <v>9.1999999999999993</v>
      </c>
      <c r="AJ3">
        <v>9</v>
      </c>
      <c r="AK3">
        <v>8.1999999999999993</v>
      </c>
      <c r="AL3">
        <v>5.8</v>
      </c>
      <c r="AM3">
        <v>6.8</v>
      </c>
      <c r="AN3">
        <v>5.6</v>
      </c>
      <c r="AO3">
        <v>7</v>
      </c>
      <c r="AP3" s="13">
        <f t="shared" ref="AP3:AP34" si="1">(D3*4+E3*4+F3*2+G3*2+H3*3+I3*3+J3*4+K3*3+L3*5+M3*2+N3*2+O3*2+P3*3+Q3*2+R3*4+S3*5+T3*3+U3*3+V3*2+W3*3+X3*4+Y3*2+Z3*5+AA3*2+AB3*3+AC3*4+AD3*2+AE3*4+AF3*5+AG3*4+AH3*2+AI3*2+AJ3*2+AK3*2+AL3*3+AM3*3+AN3*2+AO3*4)/COUNT(D3:AO3)</f>
        <v>23.321428571428573</v>
      </c>
      <c r="AS3" s="14"/>
    </row>
    <row r="4" spans="1:75" x14ac:dyDescent="0.3">
      <c r="A4">
        <v>2</v>
      </c>
      <c r="B4" s="8" t="s">
        <v>111</v>
      </c>
      <c r="C4" s="4">
        <f t="shared" si="0"/>
        <v>7.0333333333333323</v>
      </c>
      <c r="AC4">
        <v>8.1</v>
      </c>
      <c r="AF4">
        <v>7.3</v>
      </c>
      <c r="AJ4">
        <v>5.7</v>
      </c>
      <c r="AP4" s="13">
        <f t="shared" si="1"/>
        <v>26.766666666666669</v>
      </c>
      <c r="AS4" s="14"/>
    </row>
    <row r="5" spans="1:75" x14ac:dyDescent="0.3">
      <c r="A5">
        <v>3</v>
      </c>
      <c r="B5" s="6" t="s">
        <v>46</v>
      </c>
      <c r="C5" s="4">
        <f t="shared" si="0"/>
        <v>6.9625000000000012</v>
      </c>
      <c r="D5">
        <v>7.7</v>
      </c>
      <c r="E5">
        <v>6.6</v>
      </c>
      <c r="F5">
        <v>6.1</v>
      </c>
      <c r="G5">
        <v>5</v>
      </c>
      <c r="J5">
        <v>5.7</v>
      </c>
      <c r="U5" s="10">
        <v>7.4</v>
      </c>
      <c r="V5">
        <v>7.6</v>
      </c>
      <c r="AG5" s="10">
        <v>8.3000000000000007</v>
      </c>
      <c r="AH5">
        <v>8.3000000000000007</v>
      </c>
      <c r="AI5">
        <v>8.1999999999999993</v>
      </c>
      <c r="AJ5">
        <v>8</v>
      </c>
      <c r="AK5">
        <v>8.6999999999999993</v>
      </c>
      <c r="AL5">
        <v>5.4</v>
      </c>
      <c r="AM5">
        <v>6.7</v>
      </c>
      <c r="AN5">
        <v>4.8</v>
      </c>
      <c r="AO5">
        <v>6.9</v>
      </c>
      <c r="AP5" s="13">
        <f t="shared" si="1"/>
        <v>19.543750000000006</v>
      </c>
      <c r="AS5" s="14"/>
    </row>
    <row r="6" spans="1:75" x14ac:dyDescent="0.3">
      <c r="A6">
        <v>4</v>
      </c>
      <c r="B6" s="5" t="s">
        <v>44</v>
      </c>
      <c r="C6" s="4">
        <f t="shared" si="0"/>
        <v>6.9314285714285715</v>
      </c>
      <c r="D6">
        <v>8.5</v>
      </c>
      <c r="E6" s="10">
        <v>8.4</v>
      </c>
      <c r="F6">
        <v>6.2</v>
      </c>
      <c r="G6">
        <v>7.2</v>
      </c>
      <c r="H6">
        <v>7.7</v>
      </c>
      <c r="I6" s="10">
        <v>6.4</v>
      </c>
      <c r="L6">
        <v>7.2</v>
      </c>
      <c r="M6" s="10">
        <v>8.4</v>
      </c>
      <c r="N6">
        <v>5.0999999999999996</v>
      </c>
      <c r="O6">
        <v>7.4</v>
      </c>
      <c r="P6">
        <v>5.6</v>
      </c>
      <c r="Q6">
        <v>5.2</v>
      </c>
      <c r="R6">
        <v>7.5</v>
      </c>
      <c r="S6" s="10">
        <v>9.6</v>
      </c>
      <c r="T6">
        <v>7.3</v>
      </c>
      <c r="U6">
        <v>4.2</v>
      </c>
      <c r="V6">
        <v>7.8</v>
      </c>
      <c r="X6">
        <v>5.0999999999999996</v>
      </c>
      <c r="Y6">
        <v>7.2</v>
      </c>
      <c r="Z6">
        <v>5.5</v>
      </c>
      <c r="AA6">
        <v>5.5</v>
      </c>
      <c r="AB6">
        <v>7</v>
      </c>
      <c r="AC6">
        <v>7.9</v>
      </c>
      <c r="AD6">
        <v>7</v>
      </c>
      <c r="AE6">
        <v>6.4</v>
      </c>
      <c r="AF6" s="10">
        <v>9.5</v>
      </c>
      <c r="AG6">
        <v>6.1</v>
      </c>
      <c r="AH6">
        <v>8</v>
      </c>
      <c r="AI6">
        <v>7.9</v>
      </c>
      <c r="AJ6">
        <v>7.4</v>
      </c>
      <c r="AK6">
        <v>6.9</v>
      </c>
      <c r="AL6">
        <v>5.5</v>
      </c>
      <c r="AM6">
        <v>6.5</v>
      </c>
      <c r="AN6">
        <v>6.4</v>
      </c>
      <c r="AO6">
        <v>7.1</v>
      </c>
      <c r="AP6" s="13">
        <f t="shared" si="1"/>
        <v>21.279999999999994</v>
      </c>
      <c r="AS6" s="14"/>
    </row>
    <row r="7" spans="1:75" x14ac:dyDescent="0.3">
      <c r="A7">
        <v>5</v>
      </c>
      <c r="B7" s="7" t="s">
        <v>47</v>
      </c>
      <c r="C7" s="4">
        <f t="shared" si="0"/>
        <v>6.8419354838709667</v>
      </c>
      <c r="D7">
        <v>7.8</v>
      </c>
      <c r="E7">
        <v>7.7</v>
      </c>
      <c r="F7">
        <v>6.3</v>
      </c>
      <c r="M7">
        <v>8.1999999999999993</v>
      </c>
      <c r="N7">
        <v>4.9000000000000004</v>
      </c>
      <c r="O7">
        <v>8.1999999999999993</v>
      </c>
      <c r="P7">
        <v>5.5</v>
      </c>
      <c r="Q7">
        <v>4.5999999999999996</v>
      </c>
      <c r="S7">
        <v>8.1999999999999993</v>
      </c>
      <c r="T7">
        <v>5.0999999999999996</v>
      </c>
      <c r="U7">
        <v>5.2</v>
      </c>
      <c r="V7" s="10">
        <v>8.9</v>
      </c>
      <c r="W7">
        <v>8.3000000000000007</v>
      </c>
      <c r="X7">
        <v>5.5</v>
      </c>
      <c r="Y7">
        <v>7.8</v>
      </c>
      <c r="Z7">
        <v>5</v>
      </c>
      <c r="AA7">
        <v>3.2</v>
      </c>
      <c r="AB7">
        <v>4.0999999999999996</v>
      </c>
      <c r="AC7">
        <v>7</v>
      </c>
      <c r="AD7">
        <v>7.8</v>
      </c>
      <c r="AE7">
        <v>5.0999999999999996</v>
      </c>
      <c r="AF7">
        <v>8.5</v>
      </c>
      <c r="AG7">
        <v>5.2</v>
      </c>
      <c r="AH7" s="10">
        <v>9.8000000000000007</v>
      </c>
      <c r="AI7">
        <v>6.7</v>
      </c>
      <c r="AJ7">
        <v>8.1999999999999993</v>
      </c>
      <c r="AK7">
        <v>8.1999999999999993</v>
      </c>
      <c r="AL7" s="10">
        <v>8.3000000000000007</v>
      </c>
      <c r="AM7">
        <v>8.5</v>
      </c>
      <c r="AN7">
        <v>6.8</v>
      </c>
      <c r="AO7">
        <v>7.5</v>
      </c>
      <c r="AP7" s="13">
        <f t="shared" si="1"/>
        <v>20.190322580645162</v>
      </c>
      <c r="AS7" s="14"/>
    </row>
    <row r="8" spans="1:75" x14ac:dyDescent="0.3">
      <c r="A8">
        <v>6</v>
      </c>
      <c r="B8" s="9" t="s">
        <v>110</v>
      </c>
      <c r="C8" s="4">
        <f t="shared" si="0"/>
        <v>6.8</v>
      </c>
      <c r="AD8">
        <v>6.2</v>
      </c>
      <c r="AE8">
        <v>6</v>
      </c>
      <c r="AF8">
        <v>8.1999999999999993</v>
      </c>
      <c r="AP8" s="13">
        <f t="shared" si="1"/>
        <v>25.8</v>
      </c>
      <c r="AS8" s="14"/>
    </row>
    <row r="9" spans="1:75" x14ac:dyDescent="0.3">
      <c r="A9">
        <v>7</v>
      </c>
      <c r="B9" s="11" t="s">
        <v>103</v>
      </c>
      <c r="C9" s="4">
        <f t="shared" si="0"/>
        <v>6.6724137931034484</v>
      </c>
      <c r="H9">
        <v>6.9</v>
      </c>
      <c r="I9">
        <v>5</v>
      </c>
      <c r="J9">
        <v>5.4</v>
      </c>
      <c r="K9">
        <v>2.2999999999999998</v>
      </c>
      <c r="L9">
        <v>6.2</v>
      </c>
      <c r="M9">
        <v>6.8</v>
      </c>
      <c r="N9">
        <v>5.8</v>
      </c>
      <c r="O9" s="10">
        <v>8.3000000000000007</v>
      </c>
      <c r="P9">
        <v>5.0999999999999996</v>
      </c>
      <c r="Q9">
        <v>5.8</v>
      </c>
      <c r="R9">
        <v>8.5</v>
      </c>
      <c r="S9">
        <v>8.9</v>
      </c>
      <c r="T9">
        <v>6.7</v>
      </c>
      <c r="U9">
        <v>5.0999999999999996</v>
      </c>
      <c r="V9">
        <v>7.7</v>
      </c>
      <c r="W9">
        <v>8.1</v>
      </c>
      <c r="X9" s="10">
        <v>6.4</v>
      </c>
      <c r="Y9">
        <v>7.8</v>
      </c>
      <c r="Z9" s="10">
        <v>7.9</v>
      </c>
      <c r="AA9" s="10">
        <v>5.6</v>
      </c>
      <c r="AB9">
        <v>7.2</v>
      </c>
      <c r="AC9">
        <v>8.3000000000000007</v>
      </c>
      <c r="AD9">
        <v>7.2</v>
      </c>
      <c r="AE9">
        <v>6.8</v>
      </c>
      <c r="AF9">
        <v>8.8000000000000007</v>
      </c>
      <c r="AG9">
        <v>5.7</v>
      </c>
      <c r="AJ9">
        <v>7</v>
      </c>
      <c r="AK9">
        <v>6.6</v>
      </c>
      <c r="AL9">
        <v>5.6</v>
      </c>
      <c r="AP9" s="13">
        <f t="shared" si="1"/>
        <v>21.262068965517237</v>
      </c>
      <c r="AS9" s="14"/>
    </row>
    <row r="10" spans="1:75" x14ac:dyDescent="0.3">
      <c r="A10">
        <v>8</v>
      </c>
      <c r="B10" s="11" t="s">
        <v>101</v>
      </c>
      <c r="C10" s="4">
        <f t="shared" si="0"/>
        <v>6.65</v>
      </c>
      <c r="G10">
        <v>5.0999999999999996</v>
      </c>
      <c r="H10">
        <v>5.6</v>
      </c>
      <c r="I10">
        <v>4.2</v>
      </c>
      <c r="W10">
        <v>6.9</v>
      </c>
      <c r="X10">
        <v>5.0999999999999996</v>
      </c>
      <c r="Y10">
        <v>7.4</v>
      </c>
      <c r="Z10">
        <v>6.1</v>
      </c>
      <c r="AA10">
        <v>5.0999999999999996</v>
      </c>
      <c r="AC10">
        <v>6.6</v>
      </c>
      <c r="AD10">
        <v>7.1</v>
      </c>
      <c r="AE10">
        <v>7.2</v>
      </c>
      <c r="AF10">
        <v>8.3000000000000007</v>
      </c>
      <c r="AH10">
        <v>9</v>
      </c>
      <c r="AI10">
        <v>8.9</v>
      </c>
      <c r="AJ10">
        <v>7.5</v>
      </c>
      <c r="AK10">
        <v>7.3</v>
      </c>
      <c r="AL10">
        <v>6</v>
      </c>
      <c r="AM10">
        <v>7.1</v>
      </c>
      <c r="AN10">
        <v>5.7</v>
      </c>
      <c r="AO10">
        <v>6.8</v>
      </c>
      <c r="AP10" s="13">
        <f t="shared" si="1"/>
        <v>19.520000000000003</v>
      </c>
      <c r="AS10" s="14"/>
    </row>
    <row r="11" spans="1:75" x14ac:dyDescent="0.3">
      <c r="A11">
        <v>9</v>
      </c>
      <c r="B11" s="6" t="s">
        <v>45</v>
      </c>
      <c r="C11" s="4">
        <f t="shared" si="0"/>
        <v>6.55</v>
      </c>
      <c r="D11">
        <v>7.1</v>
      </c>
      <c r="E11">
        <v>6</v>
      </c>
      <c r="F11">
        <v>5.5</v>
      </c>
      <c r="G11">
        <v>6</v>
      </c>
      <c r="H11" s="10">
        <v>8.5</v>
      </c>
      <c r="I11">
        <v>5.4</v>
      </c>
      <c r="J11">
        <v>7.7</v>
      </c>
      <c r="K11">
        <v>4.5</v>
      </c>
      <c r="L11">
        <v>6.8</v>
      </c>
      <c r="M11">
        <v>8.3000000000000007</v>
      </c>
      <c r="N11">
        <v>5</v>
      </c>
      <c r="O11">
        <v>7.5</v>
      </c>
      <c r="R11">
        <v>8</v>
      </c>
      <c r="S11">
        <v>8.6</v>
      </c>
      <c r="T11">
        <v>6.2</v>
      </c>
      <c r="U11">
        <v>4.2</v>
      </c>
      <c r="V11">
        <v>6.3</v>
      </c>
      <c r="AD11">
        <v>6.5</v>
      </c>
      <c r="AE11">
        <v>6.3</v>
      </c>
      <c r="AF11">
        <v>8.4</v>
      </c>
      <c r="AG11">
        <v>6.1</v>
      </c>
      <c r="AI11">
        <v>6.1</v>
      </c>
      <c r="AK11">
        <v>6.4</v>
      </c>
      <c r="AM11">
        <v>5.8</v>
      </c>
      <c r="AP11" s="13">
        <f t="shared" si="1"/>
        <v>20.95</v>
      </c>
      <c r="AS11" s="14"/>
    </row>
    <row r="12" spans="1:75" x14ac:dyDescent="0.3">
      <c r="A12">
        <v>10</v>
      </c>
      <c r="B12" s="8" t="s">
        <v>107</v>
      </c>
      <c r="C12" s="4">
        <f t="shared" si="0"/>
        <v>6.5285714285714276</v>
      </c>
      <c r="N12">
        <v>5.8</v>
      </c>
      <c r="O12">
        <v>7.8</v>
      </c>
      <c r="P12">
        <v>6.3</v>
      </c>
      <c r="Q12">
        <v>4.7</v>
      </c>
      <c r="W12" s="10">
        <v>8.4</v>
      </c>
      <c r="Y12">
        <v>8</v>
      </c>
      <c r="Z12">
        <v>5.9</v>
      </c>
      <c r="AA12">
        <v>5.3</v>
      </c>
      <c r="AC12">
        <v>6.7</v>
      </c>
      <c r="AF12">
        <v>7.4</v>
      </c>
      <c r="AI12">
        <v>6.8</v>
      </c>
      <c r="AK12">
        <v>6.6</v>
      </c>
      <c r="AN12">
        <v>4.9000000000000004</v>
      </c>
      <c r="AO12">
        <v>6.8</v>
      </c>
      <c r="AP12" s="13">
        <f t="shared" si="1"/>
        <v>18.885714285714283</v>
      </c>
      <c r="AS12" s="14"/>
    </row>
    <row r="13" spans="1:75" x14ac:dyDescent="0.3">
      <c r="A13">
        <v>11</v>
      </c>
      <c r="B13" s="9" t="s">
        <v>99</v>
      </c>
      <c r="C13" s="4">
        <f t="shared" si="0"/>
        <v>6.5000000000000018</v>
      </c>
      <c r="F13">
        <v>4.7</v>
      </c>
      <c r="J13">
        <v>5.3</v>
      </c>
      <c r="K13">
        <v>4.2</v>
      </c>
      <c r="M13">
        <v>5.8</v>
      </c>
      <c r="N13">
        <v>5.5</v>
      </c>
      <c r="P13">
        <v>7</v>
      </c>
      <c r="R13">
        <v>6.5</v>
      </c>
      <c r="T13" s="10">
        <v>8</v>
      </c>
      <c r="U13">
        <v>5</v>
      </c>
      <c r="V13">
        <v>8.1999999999999993</v>
      </c>
      <c r="X13">
        <v>5.2</v>
      </c>
      <c r="Y13">
        <v>7.9</v>
      </c>
      <c r="Z13">
        <v>4.9000000000000004</v>
      </c>
      <c r="AA13">
        <v>4.7</v>
      </c>
      <c r="AB13">
        <v>5.5</v>
      </c>
      <c r="AD13">
        <v>7.8</v>
      </c>
      <c r="AE13">
        <v>5.6</v>
      </c>
      <c r="AG13">
        <v>7.3</v>
      </c>
      <c r="AH13">
        <v>7</v>
      </c>
      <c r="AI13">
        <v>9</v>
      </c>
      <c r="AJ13" s="10">
        <v>9.5</v>
      </c>
      <c r="AK13" s="10">
        <v>8.9</v>
      </c>
      <c r="AL13">
        <v>5.3</v>
      </c>
      <c r="AM13">
        <v>5.8</v>
      </c>
      <c r="AN13" s="10">
        <v>7.6</v>
      </c>
      <c r="AO13">
        <v>6.8</v>
      </c>
      <c r="AP13" s="13">
        <f t="shared" si="1"/>
        <v>17.957692307692305</v>
      </c>
      <c r="AS13" s="14"/>
    </row>
    <row r="14" spans="1:75" x14ac:dyDescent="0.3">
      <c r="A14">
        <v>12</v>
      </c>
      <c r="B14" s="7" t="s">
        <v>50</v>
      </c>
      <c r="C14" s="4">
        <f t="shared" si="0"/>
        <v>6.4645161290322584</v>
      </c>
      <c r="D14">
        <v>8.1999999999999993</v>
      </c>
      <c r="E14">
        <v>6.8</v>
      </c>
      <c r="F14">
        <v>5.0999999999999996</v>
      </c>
      <c r="G14">
        <v>3.6</v>
      </c>
      <c r="H14">
        <v>6.6</v>
      </c>
      <c r="I14">
        <v>3.5</v>
      </c>
      <c r="J14">
        <v>3.9</v>
      </c>
      <c r="K14">
        <v>2.9</v>
      </c>
      <c r="L14">
        <v>7.8</v>
      </c>
      <c r="M14">
        <v>8.1999999999999993</v>
      </c>
      <c r="N14">
        <v>5.0999999999999996</v>
      </c>
      <c r="O14">
        <v>7.8</v>
      </c>
      <c r="P14">
        <v>6.7</v>
      </c>
      <c r="Q14">
        <v>5.7</v>
      </c>
      <c r="R14" s="10">
        <v>9.3000000000000007</v>
      </c>
      <c r="S14">
        <v>9</v>
      </c>
      <c r="T14">
        <v>5.8</v>
      </c>
      <c r="U14">
        <v>4.4000000000000004</v>
      </c>
      <c r="V14">
        <v>6.8</v>
      </c>
      <c r="W14">
        <v>7.7</v>
      </c>
      <c r="X14">
        <v>4.3</v>
      </c>
      <c r="Y14" s="10">
        <v>8.9</v>
      </c>
      <c r="AG14">
        <v>5.8</v>
      </c>
      <c r="AH14">
        <v>7.5</v>
      </c>
      <c r="AI14">
        <v>6.5</v>
      </c>
      <c r="AJ14">
        <v>7.5</v>
      </c>
      <c r="AK14">
        <v>7.5</v>
      </c>
      <c r="AL14">
        <v>7.2</v>
      </c>
      <c r="AM14" s="10">
        <v>8.6999999999999993</v>
      </c>
      <c r="AN14">
        <v>5.2</v>
      </c>
      <c r="AO14">
        <v>6.4</v>
      </c>
      <c r="AP14" s="13">
        <f t="shared" si="1"/>
        <v>19.164516129032258</v>
      </c>
      <c r="AS14" s="14"/>
    </row>
    <row r="15" spans="1:75" x14ac:dyDescent="0.3">
      <c r="A15">
        <v>13</v>
      </c>
      <c r="B15" s="5" t="s">
        <v>42</v>
      </c>
      <c r="C15" s="4">
        <f t="shared" si="0"/>
        <v>6.4605263157894735</v>
      </c>
      <c r="D15" s="10">
        <v>8.6</v>
      </c>
      <c r="E15">
        <v>7.2</v>
      </c>
      <c r="F15">
        <v>5.6</v>
      </c>
      <c r="G15">
        <v>6.2</v>
      </c>
      <c r="H15">
        <v>8.1</v>
      </c>
      <c r="I15">
        <v>5.2</v>
      </c>
      <c r="J15">
        <v>6.2</v>
      </c>
      <c r="K15">
        <v>5.3</v>
      </c>
      <c r="L15">
        <v>7</v>
      </c>
      <c r="M15">
        <v>6.9</v>
      </c>
      <c r="N15">
        <v>5.0999999999999996</v>
      </c>
      <c r="O15">
        <v>7.1</v>
      </c>
      <c r="P15">
        <v>5</v>
      </c>
      <c r="Q15">
        <v>4.8</v>
      </c>
      <c r="R15">
        <v>6.7</v>
      </c>
      <c r="S15">
        <v>7.7</v>
      </c>
      <c r="T15">
        <v>6.2</v>
      </c>
      <c r="U15">
        <v>4.5</v>
      </c>
      <c r="V15">
        <v>7.3</v>
      </c>
      <c r="W15">
        <v>7.5</v>
      </c>
      <c r="X15">
        <v>3.8</v>
      </c>
      <c r="Y15">
        <v>7.2</v>
      </c>
      <c r="Z15">
        <v>5.5</v>
      </c>
      <c r="AA15">
        <v>3.6</v>
      </c>
      <c r="AB15">
        <v>7.1</v>
      </c>
      <c r="AC15" s="10">
        <v>8.5</v>
      </c>
      <c r="AD15">
        <v>7.4</v>
      </c>
      <c r="AE15">
        <v>8</v>
      </c>
      <c r="AF15">
        <v>8.1</v>
      </c>
      <c r="AG15">
        <v>5</v>
      </c>
      <c r="AH15">
        <v>7.4</v>
      </c>
      <c r="AI15">
        <v>7.7</v>
      </c>
      <c r="AJ15">
        <v>5.4</v>
      </c>
      <c r="AK15">
        <v>7</v>
      </c>
      <c r="AL15">
        <v>5.5</v>
      </c>
      <c r="AM15">
        <v>6.8</v>
      </c>
      <c r="AN15">
        <v>6.3</v>
      </c>
      <c r="AO15">
        <v>7</v>
      </c>
      <c r="AP15" s="13">
        <f t="shared" si="1"/>
        <v>19.976315789473681</v>
      </c>
      <c r="AS15" s="14"/>
    </row>
    <row r="16" spans="1:75" x14ac:dyDescent="0.3">
      <c r="A16">
        <v>14</v>
      </c>
      <c r="B16" t="s">
        <v>40</v>
      </c>
      <c r="C16" s="4">
        <f t="shared" si="0"/>
        <v>6.4368421052631568</v>
      </c>
      <c r="D16">
        <v>8.1</v>
      </c>
      <c r="E16">
        <v>7</v>
      </c>
      <c r="F16">
        <v>4</v>
      </c>
      <c r="G16">
        <v>5.9</v>
      </c>
      <c r="H16">
        <v>7.7</v>
      </c>
      <c r="I16">
        <v>5.5</v>
      </c>
      <c r="J16">
        <v>6.6</v>
      </c>
      <c r="K16">
        <v>5.7</v>
      </c>
      <c r="L16">
        <v>7.1</v>
      </c>
      <c r="M16">
        <v>6.8</v>
      </c>
      <c r="N16" s="10">
        <v>6.1</v>
      </c>
      <c r="O16">
        <v>6.6</v>
      </c>
      <c r="P16" s="10">
        <v>7.6</v>
      </c>
      <c r="Q16" s="10">
        <v>6</v>
      </c>
      <c r="R16">
        <v>7.3</v>
      </c>
      <c r="S16">
        <v>8.1999999999999993</v>
      </c>
      <c r="T16">
        <v>5.5</v>
      </c>
      <c r="U16">
        <v>2.7</v>
      </c>
      <c r="V16">
        <v>6.3</v>
      </c>
      <c r="W16">
        <v>7.4</v>
      </c>
      <c r="X16">
        <v>4.5999999999999996</v>
      </c>
      <c r="Y16">
        <v>7.4</v>
      </c>
      <c r="Z16">
        <v>6.9</v>
      </c>
      <c r="AA16">
        <v>4.7</v>
      </c>
      <c r="AB16">
        <v>7.2</v>
      </c>
      <c r="AC16">
        <v>7</v>
      </c>
      <c r="AD16">
        <v>7.2</v>
      </c>
      <c r="AE16">
        <v>4.5999999999999996</v>
      </c>
      <c r="AF16">
        <v>7.9</v>
      </c>
      <c r="AG16">
        <v>4.5</v>
      </c>
      <c r="AH16">
        <v>6.6</v>
      </c>
      <c r="AI16">
        <v>7.7</v>
      </c>
      <c r="AJ16">
        <v>5.0999999999999996</v>
      </c>
      <c r="AK16">
        <v>6.9</v>
      </c>
      <c r="AL16">
        <v>6.4</v>
      </c>
      <c r="AM16">
        <v>8.4</v>
      </c>
      <c r="AN16">
        <v>6.5</v>
      </c>
      <c r="AO16">
        <v>6.9</v>
      </c>
      <c r="AP16" s="13">
        <f t="shared" si="1"/>
        <v>19.915789473684214</v>
      </c>
      <c r="AS16" s="14"/>
    </row>
    <row r="17" spans="1:45" x14ac:dyDescent="0.3">
      <c r="A17">
        <v>15</v>
      </c>
      <c r="B17" s="5" t="s">
        <v>43</v>
      </c>
      <c r="C17" s="4">
        <f t="shared" si="0"/>
        <v>6.417142857142859</v>
      </c>
      <c r="D17">
        <v>8</v>
      </c>
      <c r="E17">
        <v>7</v>
      </c>
      <c r="F17">
        <v>4.5</v>
      </c>
      <c r="G17">
        <v>4.7</v>
      </c>
      <c r="H17">
        <v>7.1</v>
      </c>
      <c r="I17">
        <v>4.8</v>
      </c>
      <c r="J17">
        <v>5.7</v>
      </c>
      <c r="L17">
        <v>6.1</v>
      </c>
      <c r="M17">
        <v>6.8</v>
      </c>
      <c r="N17">
        <v>4.5</v>
      </c>
      <c r="O17">
        <v>6.7</v>
      </c>
      <c r="P17">
        <v>4.9000000000000004</v>
      </c>
      <c r="Q17">
        <v>5.7</v>
      </c>
      <c r="R17">
        <v>7.4</v>
      </c>
      <c r="S17">
        <v>8.1999999999999993</v>
      </c>
      <c r="T17">
        <v>6</v>
      </c>
      <c r="U17">
        <v>4.5999999999999996</v>
      </c>
      <c r="V17">
        <v>6.7</v>
      </c>
      <c r="W17">
        <v>7.4</v>
      </c>
      <c r="X17">
        <v>4.5</v>
      </c>
      <c r="Y17">
        <v>7.2</v>
      </c>
      <c r="Z17">
        <v>5.3</v>
      </c>
      <c r="AB17">
        <v>6.6</v>
      </c>
      <c r="AD17">
        <v>6.9</v>
      </c>
      <c r="AE17">
        <v>6</v>
      </c>
      <c r="AF17">
        <v>7.9</v>
      </c>
      <c r="AG17">
        <v>5.8</v>
      </c>
      <c r="AH17">
        <v>7.3</v>
      </c>
      <c r="AI17">
        <v>7.4</v>
      </c>
      <c r="AJ17">
        <v>6.8</v>
      </c>
      <c r="AK17">
        <v>7.2</v>
      </c>
      <c r="AL17">
        <v>6.8</v>
      </c>
      <c r="AM17">
        <v>7.5</v>
      </c>
      <c r="AN17">
        <v>6.2</v>
      </c>
      <c r="AO17">
        <v>8.4</v>
      </c>
      <c r="AP17" s="13">
        <f t="shared" si="1"/>
        <v>19.8</v>
      </c>
      <c r="AS17" s="14"/>
    </row>
    <row r="18" spans="1:45" x14ac:dyDescent="0.3">
      <c r="A18">
        <v>16</v>
      </c>
      <c r="B18" s="5" t="s">
        <v>41</v>
      </c>
      <c r="C18" s="4">
        <f t="shared" si="0"/>
        <v>6.3681818181818182</v>
      </c>
      <c r="D18">
        <v>6.6</v>
      </c>
      <c r="E18">
        <v>6.3</v>
      </c>
      <c r="F18">
        <v>5</v>
      </c>
      <c r="Q18">
        <v>4.9000000000000004</v>
      </c>
      <c r="S18">
        <v>7.4</v>
      </c>
      <c r="T18">
        <v>5.7</v>
      </c>
      <c r="U18">
        <v>4.2</v>
      </c>
      <c r="V18">
        <v>6.4</v>
      </c>
      <c r="X18">
        <v>3</v>
      </c>
      <c r="Z18">
        <v>6.3</v>
      </c>
      <c r="AA18">
        <v>4</v>
      </c>
      <c r="AB18">
        <v>7.1</v>
      </c>
      <c r="AC18">
        <v>7.2</v>
      </c>
      <c r="AD18">
        <v>8</v>
      </c>
      <c r="AE18">
        <v>6.8</v>
      </c>
      <c r="AF18">
        <v>8.4</v>
      </c>
      <c r="AG18">
        <v>5.8</v>
      </c>
      <c r="AH18">
        <v>6.9</v>
      </c>
      <c r="AI18">
        <v>7.7</v>
      </c>
      <c r="AJ18">
        <v>7.4</v>
      </c>
      <c r="AK18">
        <v>7.8</v>
      </c>
      <c r="AL18">
        <v>7.2</v>
      </c>
      <c r="AP18" s="13">
        <f t="shared" si="1"/>
        <v>20.095454545454547</v>
      </c>
      <c r="AS18" s="14"/>
    </row>
    <row r="19" spans="1:45" x14ac:dyDescent="0.3">
      <c r="A19">
        <v>17</v>
      </c>
      <c r="B19" s="9" t="s">
        <v>51</v>
      </c>
      <c r="C19" s="4">
        <f t="shared" si="0"/>
        <v>6.2758620689655169</v>
      </c>
      <c r="D19">
        <v>7.8</v>
      </c>
      <c r="E19">
        <v>5.8</v>
      </c>
      <c r="F19" s="10">
        <v>6.7</v>
      </c>
      <c r="G19" s="10">
        <v>8</v>
      </c>
      <c r="H19">
        <v>6.9</v>
      </c>
      <c r="I19">
        <v>5.5</v>
      </c>
      <c r="J19">
        <v>6.7</v>
      </c>
      <c r="K19">
        <v>4.7</v>
      </c>
      <c r="L19" s="10">
        <v>8.1</v>
      </c>
      <c r="M19">
        <v>8</v>
      </c>
      <c r="N19">
        <v>5.8</v>
      </c>
      <c r="O19">
        <v>7.9</v>
      </c>
      <c r="P19">
        <v>6.6</v>
      </c>
      <c r="Q19">
        <v>5.9</v>
      </c>
      <c r="R19">
        <v>7</v>
      </c>
      <c r="S19">
        <v>8.1</v>
      </c>
      <c r="T19">
        <v>6</v>
      </c>
      <c r="U19">
        <v>4</v>
      </c>
      <c r="W19">
        <v>7.7</v>
      </c>
      <c r="X19">
        <v>4.2</v>
      </c>
      <c r="Y19">
        <v>6.4</v>
      </c>
      <c r="Z19">
        <v>4.5999999999999996</v>
      </c>
      <c r="AA19">
        <v>4</v>
      </c>
      <c r="AB19">
        <v>4.4000000000000004</v>
      </c>
      <c r="AC19">
        <v>5.7</v>
      </c>
      <c r="AD19">
        <v>7</v>
      </c>
      <c r="AF19">
        <v>7.4</v>
      </c>
      <c r="AG19">
        <v>4.7</v>
      </c>
      <c r="AJ19">
        <v>6.4</v>
      </c>
      <c r="AP19" s="13">
        <f t="shared" si="1"/>
        <v>19.937931034482759</v>
      </c>
      <c r="AS19" s="14"/>
    </row>
    <row r="20" spans="1:45" x14ac:dyDescent="0.3">
      <c r="A20">
        <v>18</v>
      </c>
      <c r="B20" s="9" t="s">
        <v>102</v>
      </c>
      <c r="C20" s="4">
        <f t="shared" si="0"/>
        <v>6.1</v>
      </c>
      <c r="H20">
        <v>6.5</v>
      </c>
      <c r="AD20">
        <v>5.7</v>
      </c>
      <c r="AP20" s="13">
        <f t="shared" si="1"/>
        <v>15.45</v>
      </c>
      <c r="AS20" s="14"/>
    </row>
    <row r="21" spans="1:45" x14ac:dyDescent="0.3">
      <c r="A21">
        <v>19</v>
      </c>
      <c r="B21" s="8" t="s">
        <v>104</v>
      </c>
      <c r="C21" s="4">
        <f t="shared" si="0"/>
        <v>5.95</v>
      </c>
      <c r="J21">
        <v>6</v>
      </c>
      <c r="K21" s="10">
        <v>5.9</v>
      </c>
      <c r="AP21" s="13">
        <f t="shared" si="1"/>
        <v>20.85</v>
      </c>
      <c r="AS21" s="14"/>
    </row>
    <row r="22" spans="1:45" x14ac:dyDescent="0.3">
      <c r="A22">
        <v>20</v>
      </c>
      <c r="B22" s="8" t="s">
        <v>112</v>
      </c>
      <c r="C22" s="4">
        <f t="shared" si="0"/>
        <v>5.75</v>
      </c>
      <c r="AM22">
        <v>6.5</v>
      </c>
      <c r="AN22">
        <v>5</v>
      </c>
      <c r="AP22" s="13">
        <f t="shared" si="1"/>
        <v>14.75</v>
      </c>
    </row>
    <row r="23" spans="1:45" x14ac:dyDescent="0.3">
      <c r="A23">
        <v>21</v>
      </c>
      <c r="B23" s="8" t="s">
        <v>98</v>
      </c>
      <c r="C23" s="4">
        <f t="shared" si="0"/>
        <v>5.663636363636364</v>
      </c>
      <c r="F23">
        <v>5.5</v>
      </c>
      <c r="G23">
        <v>5.7</v>
      </c>
      <c r="H23">
        <v>6.9</v>
      </c>
      <c r="I23">
        <v>5</v>
      </c>
      <c r="J23">
        <v>4.7</v>
      </c>
      <c r="K23">
        <v>4.0999999999999996</v>
      </c>
      <c r="L23">
        <v>6</v>
      </c>
      <c r="M23">
        <v>6.1</v>
      </c>
      <c r="N23">
        <v>4.7</v>
      </c>
      <c r="R23">
        <v>6.5</v>
      </c>
      <c r="W23">
        <v>7.1</v>
      </c>
      <c r="AP23" s="13">
        <f t="shared" si="1"/>
        <v>17.100000000000001</v>
      </c>
      <c r="AS23" s="14"/>
    </row>
    <row r="24" spans="1:45" x14ac:dyDescent="0.3">
      <c r="A24">
        <v>22</v>
      </c>
      <c r="B24" s="11" t="s">
        <v>100</v>
      </c>
      <c r="C24" s="4">
        <f t="shared" si="0"/>
        <v>5.2750000000000004</v>
      </c>
      <c r="G24">
        <v>6</v>
      </c>
      <c r="H24">
        <v>5.7</v>
      </c>
      <c r="I24">
        <v>3.4</v>
      </c>
      <c r="K24">
        <v>3</v>
      </c>
      <c r="Q24">
        <v>4.5999999999999996</v>
      </c>
      <c r="U24">
        <v>4.5999999999999996</v>
      </c>
      <c r="V24">
        <v>6.1</v>
      </c>
      <c r="Y24">
        <v>8.6999999999999993</v>
      </c>
      <c r="Z24">
        <v>5.6</v>
      </c>
      <c r="AA24">
        <v>3.8</v>
      </c>
      <c r="AB24">
        <v>6</v>
      </c>
      <c r="AE24">
        <v>5.8</v>
      </c>
      <c r="AP24" s="13">
        <f t="shared" si="1"/>
        <v>14.808333333333332</v>
      </c>
      <c r="AS24" s="14"/>
    </row>
    <row r="25" spans="1:45" x14ac:dyDescent="0.3">
      <c r="A25">
        <v>23</v>
      </c>
      <c r="B25" s="6" t="s">
        <v>49</v>
      </c>
      <c r="C25" s="4">
        <f t="shared" si="0"/>
        <v>5.160869565217391</v>
      </c>
      <c r="D25">
        <v>6.4</v>
      </c>
      <c r="G25">
        <v>4</v>
      </c>
      <c r="H25">
        <v>6</v>
      </c>
      <c r="I25">
        <v>3.9</v>
      </c>
      <c r="J25">
        <v>4.9000000000000004</v>
      </c>
      <c r="K25">
        <v>3</v>
      </c>
      <c r="L25">
        <v>7.2</v>
      </c>
      <c r="M25">
        <v>6.8</v>
      </c>
      <c r="N25">
        <v>3.9</v>
      </c>
      <c r="O25">
        <v>6.6</v>
      </c>
      <c r="P25">
        <v>2.8</v>
      </c>
      <c r="Q25">
        <v>3.7</v>
      </c>
      <c r="R25">
        <v>4.9000000000000004</v>
      </c>
      <c r="S25">
        <v>6.2</v>
      </c>
      <c r="V25">
        <v>7.8</v>
      </c>
      <c r="W25">
        <v>7.5</v>
      </c>
      <c r="X25">
        <v>5.5</v>
      </c>
      <c r="Y25">
        <v>7</v>
      </c>
      <c r="Z25">
        <v>4.0999999999999996</v>
      </c>
      <c r="AA25">
        <v>2.8</v>
      </c>
      <c r="AB25">
        <v>3.1</v>
      </c>
      <c r="AC25">
        <v>5.2</v>
      </c>
      <c r="AI25">
        <v>5.4</v>
      </c>
      <c r="AP25" s="13">
        <f t="shared" si="1"/>
        <v>16.086956521739133</v>
      </c>
      <c r="AS25" s="14"/>
    </row>
    <row r="26" spans="1:45" x14ac:dyDescent="0.3">
      <c r="A26">
        <v>24</v>
      </c>
      <c r="B26" s="6" t="s">
        <v>48</v>
      </c>
      <c r="C26" s="4">
        <f t="shared" si="0"/>
        <v>5.01</v>
      </c>
      <c r="D26">
        <v>6.5</v>
      </c>
      <c r="E26">
        <v>4.8</v>
      </c>
      <c r="F26">
        <v>3.5</v>
      </c>
      <c r="G26">
        <v>3.2</v>
      </c>
      <c r="I26">
        <v>3.8</v>
      </c>
      <c r="J26">
        <v>3.6</v>
      </c>
      <c r="N26">
        <v>4.2</v>
      </c>
      <c r="O26">
        <v>6.1</v>
      </c>
      <c r="P26">
        <v>5.5</v>
      </c>
      <c r="Q26">
        <v>5.0999999999999996</v>
      </c>
      <c r="R26">
        <v>7.1</v>
      </c>
      <c r="S26">
        <v>7.7</v>
      </c>
      <c r="T26">
        <v>5</v>
      </c>
      <c r="U26">
        <v>2.7</v>
      </c>
      <c r="V26">
        <v>5.6</v>
      </c>
      <c r="W26">
        <v>5.5</v>
      </c>
      <c r="X26">
        <v>2.1</v>
      </c>
      <c r="AA26">
        <v>3.1</v>
      </c>
      <c r="AM26">
        <v>6.2</v>
      </c>
      <c r="AO26" s="10">
        <v>8.9</v>
      </c>
      <c r="AP26" s="13">
        <f t="shared" si="1"/>
        <v>15.910000000000002</v>
      </c>
      <c r="AS26" s="14"/>
    </row>
    <row r="27" spans="1:45" x14ac:dyDescent="0.3">
      <c r="A27">
        <v>25</v>
      </c>
      <c r="B27" s="8" t="s">
        <v>106</v>
      </c>
      <c r="C27" s="4">
        <f t="shared" si="0"/>
        <v>4.7</v>
      </c>
      <c r="K27">
        <v>4</v>
      </c>
      <c r="L27">
        <v>5.4</v>
      </c>
      <c r="AP27" s="13">
        <f t="shared" si="1"/>
        <v>19.5</v>
      </c>
      <c r="AS27" s="14"/>
    </row>
    <row r="28" spans="1:45" x14ac:dyDescent="0.3">
      <c r="A28">
        <v>26</v>
      </c>
      <c r="B28" s="8" t="s">
        <v>105</v>
      </c>
      <c r="C28" s="4">
        <f t="shared" si="0"/>
        <v>4.2</v>
      </c>
      <c r="K28">
        <v>4.2</v>
      </c>
      <c r="AP28" s="13">
        <f t="shared" si="1"/>
        <v>12.600000000000001</v>
      </c>
    </row>
    <row r="29" spans="1:45" x14ac:dyDescent="0.3">
      <c r="A29">
        <v>27</v>
      </c>
      <c r="B29" s="8" t="s">
        <v>108</v>
      </c>
      <c r="C29" s="4">
        <f t="shared" si="0"/>
        <v>3.3499999999999996</v>
      </c>
      <c r="P29">
        <v>2.1</v>
      </c>
      <c r="AA29">
        <v>4.5999999999999996</v>
      </c>
      <c r="AP29" s="13">
        <f t="shared" si="1"/>
        <v>7.75</v>
      </c>
    </row>
    <row r="30" spans="1:45" x14ac:dyDescent="0.3">
      <c r="A30">
        <v>28</v>
      </c>
      <c r="C30" s="4">
        <f t="shared" si="0"/>
        <v>0</v>
      </c>
      <c r="D30">
        <v>0</v>
      </c>
      <c r="AP30" s="13">
        <f t="shared" si="1"/>
        <v>0</v>
      </c>
    </row>
    <row r="31" spans="1:45" x14ac:dyDescent="0.3">
      <c r="A31">
        <v>29</v>
      </c>
      <c r="C31" s="4">
        <f t="shared" si="0"/>
        <v>0</v>
      </c>
      <c r="D31">
        <v>0</v>
      </c>
      <c r="AP31" s="13">
        <f t="shared" si="1"/>
        <v>0</v>
      </c>
    </row>
    <row r="32" spans="1:45" x14ac:dyDescent="0.3">
      <c r="A32">
        <v>30</v>
      </c>
      <c r="C32" s="4">
        <f t="shared" si="0"/>
        <v>0</v>
      </c>
      <c r="D32">
        <v>0</v>
      </c>
      <c r="AP32" s="13">
        <f t="shared" si="1"/>
        <v>0</v>
      </c>
    </row>
    <row r="33" spans="1:44" x14ac:dyDescent="0.3">
      <c r="A33">
        <v>31</v>
      </c>
      <c r="C33" s="4">
        <f t="shared" si="0"/>
        <v>0</v>
      </c>
      <c r="D33">
        <v>0</v>
      </c>
      <c r="AP33" s="13">
        <f t="shared" si="1"/>
        <v>0</v>
      </c>
    </row>
    <row r="34" spans="1:44" x14ac:dyDescent="0.3">
      <c r="A34">
        <v>32</v>
      </c>
      <c r="C34" s="4">
        <f t="shared" si="0"/>
        <v>0</v>
      </c>
      <c r="D34">
        <v>0</v>
      </c>
      <c r="AP34" s="13">
        <f t="shared" si="1"/>
        <v>0</v>
      </c>
    </row>
    <row r="36" spans="1:44" ht="62.4" x14ac:dyDescent="0.3">
      <c r="B36" t="s">
        <v>58</v>
      </c>
      <c r="C36" s="3" t="s">
        <v>39</v>
      </c>
      <c r="D36" s="2" t="s">
        <v>1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6</v>
      </c>
      <c r="J36" s="2" t="s">
        <v>7</v>
      </c>
      <c r="K36" s="2" t="s">
        <v>8</v>
      </c>
      <c r="L36" s="2" t="s">
        <v>9</v>
      </c>
      <c r="M36" s="2" t="s">
        <v>10</v>
      </c>
      <c r="N36" s="2" t="s">
        <v>11</v>
      </c>
      <c r="O36" s="2" t="s">
        <v>12</v>
      </c>
      <c r="P36" s="2" t="s">
        <v>13</v>
      </c>
      <c r="Q36" s="2" t="s">
        <v>14</v>
      </c>
      <c r="R36" s="2" t="s">
        <v>15</v>
      </c>
      <c r="S36" s="2" t="s">
        <v>16</v>
      </c>
      <c r="T36" s="2" t="s">
        <v>17</v>
      </c>
      <c r="U36" s="2" t="s">
        <v>18</v>
      </c>
      <c r="V36" s="2" t="s">
        <v>19</v>
      </c>
      <c r="W36" s="2" t="s">
        <v>20</v>
      </c>
      <c r="X36" s="2" t="s">
        <v>21</v>
      </c>
      <c r="Y36" s="2" t="s">
        <v>22</v>
      </c>
      <c r="Z36" s="2" t="s">
        <v>23</v>
      </c>
      <c r="AA36" s="2" t="s">
        <v>24</v>
      </c>
      <c r="AB36" s="2" t="s">
        <v>25</v>
      </c>
      <c r="AC36" s="2" t="s">
        <v>26</v>
      </c>
      <c r="AD36" s="2" t="s">
        <v>27</v>
      </c>
      <c r="AE36" s="2" t="s">
        <v>28</v>
      </c>
      <c r="AF36" s="2" t="s">
        <v>29</v>
      </c>
      <c r="AG36" s="2" t="s">
        <v>30</v>
      </c>
      <c r="AH36" s="2" t="s">
        <v>31</v>
      </c>
      <c r="AI36" s="2" t="s">
        <v>32</v>
      </c>
      <c r="AJ36" s="2" t="s">
        <v>33</v>
      </c>
      <c r="AK36" s="2" t="s">
        <v>34</v>
      </c>
      <c r="AL36" s="2" t="s">
        <v>35</v>
      </c>
      <c r="AM36" s="2" t="s">
        <v>36</v>
      </c>
      <c r="AN36" s="2" t="s">
        <v>37</v>
      </c>
      <c r="AO36" s="2" t="s">
        <v>38</v>
      </c>
    </row>
    <row r="37" spans="1:44" x14ac:dyDescent="0.3">
      <c r="B37" t="s">
        <v>52</v>
      </c>
      <c r="C37" s="3">
        <f t="shared" ref="C37:C42" si="2">SUM(D37:AO37)/COUNT(D37:AO37)</f>
        <v>6.0763157894736848</v>
      </c>
      <c r="D37">
        <v>7.8</v>
      </c>
      <c r="E37">
        <v>6.9</v>
      </c>
      <c r="F37">
        <v>4.5</v>
      </c>
      <c r="G37">
        <v>4.5999999999999996</v>
      </c>
      <c r="H37">
        <v>6.6</v>
      </c>
      <c r="I37">
        <v>2.9</v>
      </c>
      <c r="J37">
        <v>5</v>
      </c>
      <c r="K37">
        <v>2.2999999999999998</v>
      </c>
      <c r="L37">
        <v>7.3</v>
      </c>
      <c r="M37">
        <v>7.8</v>
      </c>
      <c r="N37">
        <v>3.7</v>
      </c>
      <c r="O37">
        <v>8</v>
      </c>
      <c r="P37">
        <v>4.3</v>
      </c>
      <c r="Q37">
        <v>3.8</v>
      </c>
      <c r="R37">
        <v>8.1999999999999993</v>
      </c>
      <c r="S37">
        <v>9</v>
      </c>
      <c r="T37">
        <v>5.5</v>
      </c>
      <c r="U37">
        <v>2.9</v>
      </c>
      <c r="V37">
        <v>7.8</v>
      </c>
      <c r="W37">
        <v>2.5</v>
      </c>
      <c r="X37">
        <v>2.8</v>
      </c>
      <c r="Y37">
        <v>8.4</v>
      </c>
      <c r="Z37">
        <v>5.2</v>
      </c>
      <c r="AA37">
        <v>2.5</v>
      </c>
      <c r="AB37">
        <v>5.0999999999999996</v>
      </c>
      <c r="AC37">
        <v>7.4</v>
      </c>
      <c r="AD37">
        <v>7.8</v>
      </c>
      <c r="AE37">
        <v>5.9</v>
      </c>
      <c r="AF37">
        <v>9.3000000000000007</v>
      </c>
      <c r="AG37">
        <v>6.3</v>
      </c>
      <c r="AH37">
        <v>9</v>
      </c>
      <c r="AI37">
        <v>8.8000000000000007</v>
      </c>
      <c r="AJ37">
        <v>8.1999999999999993</v>
      </c>
      <c r="AK37">
        <v>8.1</v>
      </c>
      <c r="AL37">
        <v>5.5</v>
      </c>
      <c r="AM37">
        <v>6.7</v>
      </c>
      <c r="AN37">
        <v>5.2</v>
      </c>
      <c r="AO37">
        <v>7.3</v>
      </c>
    </row>
    <row r="38" spans="1:44" x14ac:dyDescent="0.3">
      <c r="B38" t="s">
        <v>53</v>
      </c>
      <c r="C38" s="3">
        <f t="shared" si="2"/>
        <v>5.8500000000000005</v>
      </c>
      <c r="D38">
        <v>9.8000000000000007</v>
      </c>
      <c r="E38">
        <v>5.0999999999999996</v>
      </c>
      <c r="F38">
        <v>2</v>
      </c>
      <c r="G38">
        <v>3</v>
      </c>
      <c r="H38">
        <v>7.7</v>
      </c>
      <c r="I38">
        <v>2.1</v>
      </c>
      <c r="J38">
        <v>4.5</v>
      </c>
      <c r="K38">
        <v>1.7</v>
      </c>
      <c r="L38">
        <v>6.2</v>
      </c>
      <c r="M38">
        <v>8</v>
      </c>
      <c r="N38">
        <v>2.6</v>
      </c>
      <c r="O38">
        <v>7.9</v>
      </c>
      <c r="P38">
        <v>4.5</v>
      </c>
      <c r="Q38">
        <v>3.1</v>
      </c>
      <c r="R38">
        <v>8.6</v>
      </c>
      <c r="S38">
        <v>9.4</v>
      </c>
      <c r="T38">
        <v>4</v>
      </c>
      <c r="U38">
        <v>1.7</v>
      </c>
      <c r="V38">
        <v>8.6999999999999993</v>
      </c>
      <c r="W38">
        <v>1.7</v>
      </c>
      <c r="X38">
        <v>2.4</v>
      </c>
      <c r="Y38">
        <v>9.1999999999999993</v>
      </c>
      <c r="Z38">
        <v>3.4</v>
      </c>
      <c r="AA38">
        <v>1.7</v>
      </c>
      <c r="AB38">
        <v>4.2</v>
      </c>
      <c r="AC38">
        <v>8.1</v>
      </c>
      <c r="AD38">
        <v>8.9</v>
      </c>
      <c r="AE38">
        <v>5</v>
      </c>
      <c r="AF38">
        <v>9.6999999999999993</v>
      </c>
      <c r="AG38">
        <v>5.3</v>
      </c>
      <c r="AH38">
        <v>9.1999999999999993</v>
      </c>
      <c r="AI38">
        <v>9.1999999999999993</v>
      </c>
      <c r="AJ38">
        <v>8.6999999999999993</v>
      </c>
      <c r="AK38">
        <v>9</v>
      </c>
      <c r="AL38">
        <v>3.7</v>
      </c>
      <c r="AM38">
        <v>8.3000000000000007</v>
      </c>
      <c r="AN38">
        <v>4.5999999999999996</v>
      </c>
      <c r="AO38">
        <v>9.4</v>
      </c>
    </row>
    <row r="39" spans="1:44" x14ac:dyDescent="0.3">
      <c r="B39" t="s">
        <v>55</v>
      </c>
      <c r="C39" s="3">
        <f t="shared" si="2"/>
        <v>6.2297297297297298</v>
      </c>
      <c r="E39">
        <v>6</v>
      </c>
      <c r="F39">
        <v>4.4000000000000004</v>
      </c>
      <c r="G39">
        <v>4.5999999999999996</v>
      </c>
      <c r="H39">
        <v>7.3</v>
      </c>
      <c r="I39">
        <v>3.6</v>
      </c>
      <c r="J39">
        <v>4.8</v>
      </c>
      <c r="K39">
        <v>2.7</v>
      </c>
      <c r="L39">
        <v>7.3</v>
      </c>
      <c r="M39">
        <v>7.8</v>
      </c>
      <c r="N39">
        <v>3.5</v>
      </c>
      <c r="O39">
        <v>7.7</v>
      </c>
      <c r="P39">
        <v>4.3</v>
      </c>
      <c r="Q39">
        <v>3.5</v>
      </c>
      <c r="R39">
        <v>8.3000000000000007</v>
      </c>
      <c r="S39">
        <v>9.1</v>
      </c>
      <c r="T39">
        <v>5.8</v>
      </c>
      <c r="U39">
        <v>3.3</v>
      </c>
      <c r="V39">
        <v>7.9</v>
      </c>
      <c r="W39">
        <v>3.1</v>
      </c>
      <c r="X39">
        <v>3.4</v>
      </c>
      <c r="Y39">
        <v>8.1999999999999993</v>
      </c>
      <c r="Z39">
        <v>5.3</v>
      </c>
      <c r="AA39">
        <v>3.1</v>
      </c>
      <c r="AB39">
        <v>4.7</v>
      </c>
      <c r="AC39">
        <v>8</v>
      </c>
      <c r="AD39">
        <v>8.1999999999999993</v>
      </c>
      <c r="AE39">
        <v>6</v>
      </c>
      <c r="AF39">
        <v>9.4</v>
      </c>
      <c r="AG39">
        <v>6.5</v>
      </c>
      <c r="AH39">
        <v>9.1</v>
      </c>
      <c r="AI39">
        <v>9</v>
      </c>
      <c r="AJ39">
        <v>8.8000000000000007</v>
      </c>
      <c r="AK39">
        <v>8.8000000000000007</v>
      </c>
      <c r="AL39">
        <v>5.8</v>
      </c>
      <c r="AM39">
        <v>7.6</v>
      </c>
      <c r="AN39">
        <v>5.4</v>
      </c>
      <c r="AO39">
        <v>8.1999999999999993</v>
      </c>
    </row>
    <row r="40" spans="1:44" x14ac:dyDescent="0.3">
      <c r="B40" t="s">
        <v>56</v>
      </c>
      <c r="C40" s="3">
        <f t="shared" si="2"/>
        <v>5.5648648648648642</v>
      </c>
      <c r="E40">
        <v>6.6</v>
      </c>
      <c r="F40">
        <v>5.4</v>
      </c>
      <c r="G40">
        <v>5.7</v>
      </c>
      <c r="H40">
        <v>5.6</v>
      </c>
      <c r="I40">
        <v>6.2</v>
      </c>
      <c r="J40">
        <v>4.5</v>
      </c>
      <c r="K40">
        <v>5.5</v>
      </c>
      <c r="L40">
        <v>4.5</v>
      </c>
      <c r="M40">
        <v>4.3</v>
      </c>
      <c r="N40">
        <v>6</v>
      </c>
      <c r="O40">
        <v>4.7</v>
      </c>
      <c r="P40">
        <v>7.5</v>
      </c>
      <c r="Q40">
        <v>6.4</v>
      </c>
      <c r="R40">
        <v>4.9000000000000004</v>
      </c>
      <c r="S40">
        <v>5.3</v>
      </c>
      <c r="T40">
        <v>5</v>
      </c>
      <c r="U40">
        <v>6.2</v>
      </c>
      <c r="V40">
        <v>4.2</v>
      </c>
      <c r="W40">
        <v>6.2</v>
      </c>
      <c r="X40">
        <v>7.2</v>
      </c>
      <c r="Y40">
        <v>3.3</v>
      </c>
      <c r="Z40">
        <v>7.6</v>
      </c>
      <c r="AA40">
        <v>6.2</v>
      </c>
      <c r="AB40">
        <v>6.1</v>
      </c>
      <c r="AC40">
        <v>5.3</v>
      </c>
      <c r="AD40">
        <v>5.0999999999999996</v>
      </c>
      <c r="AE40">
        <v>6.7</v>
      </c>
      <c r="AF40">
        <v>4.3</v>
      </c>
      <c r="AG40">
        <v>5.2</v>
      </c>
      <c r="AH40">
        <v>3.9</v>
      </c>
      <c r="AI40">
        <v>4.7</v>
      </c>
      <c r="AJ40">
        <v>5.3</v>
      </c>
      <c r="AK40">
        <v>4.9000000000000004</v>
      </c>
      <c r="AL40">
        <v>7.2</v>
      </c>
      <c r="AM40">
        <v>6.6</v>
      </c>
      <c r="AN40">
        <v>6.2</v>
      </c>
      <c r="AO40">
        <v>5.4</v>
      </c>
    </row>
    <row r="41" spans="1:44" x14ac:dyDescent="0.3">
      <c r="B41" t="s">
        <v>54</v>
      </c>
      <c r="C41" s="3">
        <f t="shared" si="2"/>
        <v>59.054054054054056</v>
      </c>
      <c r="E41">
        <v>10</v>
      </c>
      <c r="F41">
        <v>4</v>
      </c>
      <c r="G41">
        <v>84</v>
      </c>
      <c r="H41">
        <v>93</v>
      </c>
      <c r="I41">
        <v>87</v>
      </c>
      <c r="J41">
        <v>13</v>
      </c>
      <c r="K41">
        <v>76</v>
      </c>
      <c r="L41">
        <v>86</v>
      </c>
      <c r="M41">
        <v>34</v>
      </c>
      <c r="N41">
        <v>71</v>
      </c>
      <c r="O41">
        <v>76</v>
      </c>
      <c r="P41">
        <v>71</v>
      </c>
      <c r="Q41">
        <v>71</v>
      </c>
      <c r="R41">
        <v>91</v>
      </c>
      <c r="S41">
        <v>93</v>
      </c>
      <c r="T41">
        <v>11</v>
      </c>
      <c r="U41">
        <v>87</v>
      </c>
      <c r="V41">
        <v>81</v>
      </c>
      <c r="W41">
        <v>14</v>
      </c>
      <c r="X41">
        <v>75</v>
      </c>
      <c r="Y41">
        <v>93</v>
      </c>
      <c r="Z41">
        <v>33</v>
      </c>
      <c r="AA41">
        <v>74</v>
      </c>
      <c r="AB41">
        <v>64</v>
      </c>
      <c r="AC41">
        <v>60</v>
      </c>
      <c r="AD41">
        <v>97</v>
      </c>
      <c r="AE41">
        <v>13</v>
      </c>
      <c r="AF41">
        <v>16</v>
      </c>
      <c r="AG41">
        <v>19</v>
      </c>
      <c r="AH41">
        <v>97</v>
      </c>
      <c r="AI41">
        <v>94</v>
      </c>
      <c r="AJ41">
        <v>44</v>
      </c>
      <c r="AK41">
        <v>26</v>
      </c>
      <c r="AL41">
        <v>8</v>
      </c>
      <c r="AM41">
        <v>69</v>
      </c>
      <c r="AN41">
        <v>72</v>
      </c>
      <c r="AO41">
        <v>78</v>
      </c>
    </row>
    <row r="42" spans="1:44" s="1" customFormat="1" ht="12" x14ac:dyDescent="0.25">
      <c r="B42" s="1" t="s">
        <v>57</v>
      </c>
      <c r="C42" s="12">
        <f t="shared" si="2"/>
        <v>494.78947368421052</v>
      </c>
      <c r="D42" s="1">
        <v>306</v>
      </c>
      <c r="E42" s="1">
        <v>314</v>
      </c>
      <c r="F42" s="1">
        <v>659</v>
      </c>
      <c r="G42" s="1">
        <v>488</v>
      </c>
      <c r="H42" s="1">
        <v>1177</v>
      </c>
      <c r="I42" s="1">
        <v>449</v>
      </c>
      <c r="J42" s="1">
        <v>425</v>
      </c>
      <c r="K42" s="1">
        <v>292</v>
      </c>
      <c r="L42" s="1">
        <v>1173</v>
      </c>
      <c r="M42" s="1">
        <v>549</v>
      </c>
      <c r="N42" s="1">
        <v>359</v>
      </c>
      <c r="O42" s="1">
        <v>477</v>
      </c>
      <c r="P42" s="1">
        <v>499</v>
      </c>
      <c r="Q42" s="1">
        <v>255</v>
      </c>
      <c r="R42" s="1">
        <v>565</v>
      </c>
      <c r="S42" s="1">
        <v>722</v>
      </c>
      <c r="T42" s="1">
        <v>272</v>
      </c>
      <c r="U42" s="1">
        <v>358</v>
      </c>
      <c r="V42" s="1">
        <v>316</v>
      </c>
      <c r="W42" s="1">
        <v>250</v>
      </c>
      <c r="X42" s="1">
        <v>567</v>
      </c>
      <c r="Y42" s="1">
        <v>521</v>
      </c>
      <c r="Z42" s="1">
        <v>397</v>
      </c>
      <c r="AA42" s="1">
        <v>250</v>
      </c>
      <c r="AB42" s="1">
        <v>384</v>
      </c>
      <c r="AC42" s="1">
        <v>319</v>
      </c>
      <c r="AD42" s="1">
        <v>244</v>
      </c>
      <c r="AE42" s="1">
        <v>405</v>
      </c>
      <c r="AF42" s="1">
        <v>1407</v>
      </c>
      <c r="AG42" s="1">
        <v>658</v>
      </c>
      <c r="AH42" s="1">
        <v>485</v>
      </c>
      <c r="AI42" s="1">
        <v>494</v>
      </c>
      <c r="AJ42" s="1">
        <v>547</v>
      </c>
      <c r="AK42" s="1">
        <v>362</v>
      </c>
      <c r="AL42" s="1">
        <v>503</v>
      </c>
      <c r="AM42" s="1">
        <v>344</v>
      </c>
      <c r="AN42" s="1">
        <v>420</v>
      </c>
      <c r="AO42" s="1">
        <v>590</v>
      </c>
      <c r="AR42" s="16"/>
    </row>
    <row r="44" spans="1:44" s="17" customFormat="1" ht="58.2" customHeight="1" x14ac:dyDescent="0.3">
      <c r="C44" s="18"/>
      <c r="E44" s="17" t="s">
        <v>113</v>
      </c>
      <c r="F44" s="17" t="s">
        <v>114</v>
      </c>
      <c r="G44" s="17" t="s">
        <v>115</v>
      </c>
      <c r="H44" s="17" t="s">
        <v>116</v>
      </c>
      <c r="I44" s="17" t="s">
        <v>117</v>
      </c>
      <c r="J44" s="17" t="s">
        <v>118</v>
      </c>
      <c r="K44" s="17" t="s">
        <v>115</v>
      </c>
      <c r="L44" s="17" t="s">
        <v>116</v>
      </c>
      <c r="M44" s="17" t="s">
        <v>119</v>
      </c>
      <c r="N44" s="17" t="s">
        <v>120</v>
      </c>
      <c r="O44" s="17" t="s">
        <v>121</v>
      </c>
      <c r="P44" s="17" t="s">
        <v>122</v>
      </c>
      <c r="Q44" s="17" t="s">
        <v>123</v>
      </c>
      <c r="R44" s="17" t="s">
        <v>114</v>
      </c>
      <c r="S44" s="17" t="s">
        <v>117</v>
      </c>
      <c r="T44" s="17" t="s">
        <v>124</v>
      </c>
      <c r="U44" s="17" t="s">
        <v>125</v>
      </c>
      <c r="V44" s="17" t="s">
        <v>118</v>
      </c>
      <c r="W44" s="17" t="s">
        <v>115</v>
      </c>
      <c r="X44" s="17" t="s">
        <v>120</v>
      </c>
      <c r="Y44" s="17" t="s">
        <v>117</v>
      </c>
      <c r="Z44" s="17" t="s">
        <v>126</v>
      </c>
      <c r="AA44" s="17" t="s">
        <v>121</v>
      </c>
      <c r="AB44" s="17" t="s">
        <v>127</v>
      </c>
      <c r="AC44" s="17" t="s">
        <v>117</v>
      </c>
      <c r="AD44" s="17" t="s">
        <v>116</v>
      </c>
      <c r="AE44" s="17" t="s">
        <v>120</v>
      </c>
      <c r="AF44" s="17" t="s">
        <v>115</v>
      </c>
      <c r="AG44" s="17" t="s">
        <v>121</v>
      </c>
      <c r="AH44" s="17" t="s">
        <v>117</v>
      </c>
      <c r="AI44" s="17" t="s">
        <v>122</v>
      </c>
      <c r="AJ44" s="17" t="s">
        <v>115</v>
      </c>
      <c r="AK44" s="17" t="s">
        <v>121</v>
      </c>
      <c r="AL44" s="17" t="s">
        <v>120</v>
      </c>
      <c r="AM44" s="17" t="s">
        <v>128</v>
      </c>
      <c r="AN44" s="17" t="s">
        <v>114</v>
      </c>
      <c r="AO44" s="17" t="s">
        <v>116</v>
      </c>
      <c r="AR44" s="19"/>
    </row>
    <row r="47" spans="1:44" x14ac:dyDescent="0.3">
      <c r="E47" t="s">
        <v>129</v>
      </c>
      <c r="K47" t="s">
        <v>131</v>
      </c>
      <c r="Q47" t="s">
        <v>136</v>
      </c>
      <c r="Y47" t="s">
        <v>133</v>
      </c>
      <c r="AF47" t="s">
        <v>135</v>
      </c>
      <c r="AM47" t="s">
        <v>139</v>
      </c>
      <c r="AR47" s="14" t="s">
        <v>143</v>
      </c>
    </row>
    <row r="48" spans="1:44" x14ac:dyDescent="0.3">
      <c r="D48">
        <v>10</v>
      </c>
      <c r="E48" t="s">
        <v>130</v>
      </c>
      <c r="J48">
        <v>4</v>
      </c>
      <c r="K48" t="s">
        <v>132</v>
      </c>
      <c r="P48">
        <v>84</v>
      </c>
      <c r="Q48" t="s">
        <v>134</v>
      </c>
      <c r="X48">
        <v>93</v>
      </c>
      <c r="Y48" t="s">
        <v>137</v>
      </c>
      <c r="AE48">
        <v>87</v>
      </c>
      <c r="AF48" t="s">
        <v>138</v>
      </c>
      <c r="AL48">
        <v>13</v>
      </c>
      <c r="AM48" t="s">
        <v>140</v>
      </c>
      <c r="AQ48">
        <v>34</v>
      </c>
      <c r="AR48" s="14" t="s">
        <v>144</v>
      </c>
    </row>
    <row r="49" spans="4:44" x14ac:dyDescent="0.3">
      <c r="D49">
        <v>76</v>
      </c>
      <c r="E49" t="s">
        <v>147</v>
      </c>
      <c r="J49">
        <v>91</v>
      </c>
      <c r="K49" t="s">
        <v>152</v>
      </c>
      <c r="P49">
        <v>76</v>
      </c>
      <c r="Q49" t="s">
        <v>141</v>
      </c>
      <c r="X49">
        <v>86</v>
      </c>
      <c r="Y49" t="s">
        <v>142</v>
      </c>
      <c r="AE49">
        <v>93</v>
      </c>
      <c r="AF49" t="s">
        <v>153</v>
      </c>
      <c r="AL49">
        <v>81</v>
      </c>
      <c r="AM49" t="s">
        <v>158</v>
      </c>
    </row>
    <row r="50" spans="4:44" x14ac:dyDescent="0.3">
      <c r="D50">
        <v>74</v>
      </c>
      <c r="E50" t="s">
        <v>163</v>
      </c>
      <c r="J50">
        <v>64</v>
      </c>
      <c r="K50" t="s">
        <v>164</v>
      </c>
      <c r="P50">
        <v>14</v>
      </c>
      <c r="Q50" t="s">
        <v>159</v>
      </c>
      <c r="X50">
        <v>97</v>
      </c>
      <c r="Y50" t="s">
        <v>166</v>
      </c>
      <c r="AE50">
        <v>93</v>
      </c>
      <c r="AF50" t="s">
        <v>161</v>
      </c>
    </row>
    <row r="51" spans="4:44" x14ac:dyDescent="0.3">
      <c r="D51">
        <v>19</v>
      </c>
      <c r="E51" t="s">
        <v>169</v>
      </c>
      <c r="J51">
        <v>72</v>
      </c>
      <c r="K51" t="s">
        <v>177</v>
      </c>
      <c r="P51">
        <v>16</v>
      </c>
      <c r="Q51" t="s">
        <v>168</v>
      </c>
      <c r="X51">
        <v>78</v>
      </c>
      <c r="Y51" t="s">
        <v>178</v>
      </c>
      <c r="AE51">
        <v>60</v>
      </c>
      <c r="AF51" t="s">
        <v>165</v>
      </c>
    </row>
    <row r="52" spans="4:44" x14ac:dyDescent="0.3">
      <c r="D52">
        <v>26</v>
      </c>
      <c r="E52" t="s">
        <v>173</v>
      </c>
      <c r="P52">
        <v>44</v>
      </c>
      <c r="Q52" t="s">
        <v>172</v>
      </c>
      <c r="AE52">
        <v>97</v>
      </c>
      <c r="AF52" t="s">
        <v>170</v>
      </c>
    </row>
    <row r="54" spans="4:44" x14ac:dyDescent="0.3">
      <c r="AR54" s="14" t="s">
        <v>145</v>
      </c>
    </row>
    <row r="55" spans="4:44" x14ac:dyDescent="0.3">
      <c r="E55" t="s">
        <v>148</v>
      </c>
      <c r="M55" t="s">
        <v>150</v>
      </c>
      <c r="T55" t="s">
        <v>154</v>
      </c>
      <c r="AA55" t="s">
        <v>156</v>
      </c>
      <c r="AI55" t="s">
        <v>175</v>
      </c>
      <c r="AQ55">
        <v>71</v>
      </c>
      <c r="AR55" s="14" t="s">
        <v>146</v>
      </c>
    </row>
    <row r="56" spans="4:44" x14ac:dyDescent="0.3">
      <c r="D56">
        <v>71</v>
      </c>
      <c r="E56" t="s">
        <v>149</v>
      </c>
      <c r="L56">
        <v>71</v>
      </c>
      <c r="M56" t="s">
        <v>151</v>
      </c>
      <c r="S56">
        <v>11</v>
      </c>
      <c r="T56" t="s">
        <v>155</v>
      </c>
      <c r="Z56">
        <v>87</v>
      </c>
      <c r="AA56" t="s">
        <v>157</v>
      </c>
      <c r="AH56">
        <v>69</v>
      </c>
      <c r="AI56" t="s">
        <v>176</v>
      </c>
      <c r="AQ56">
        <v>75</v>
      </c>
      <c r="AR56" s="14" t="s">
        <v>160</v>
      </c>
    </row>
    <row r="57" spans="4:44" x14ac:dyDescent="0.3">
      <c r="D57">
        <v>94</v>
      </c>
      <c r="E57" t="s">
        <v>171</v>
      </c>
      <c r="L57">
        <v>33</v>
      </c>
      <c r="M57" t="s">
        <v>162</v>
      </c>
      <c r="AQ57">
        <v>13</v>
      </c>
      <c r="AR57" s="14" t="s">
        <v>167</v>
      </c>
    </row>
    <row r="58" spans="4:44" x14ac:dyDescent="0.3">
      <c r="AQ58">
        <v>8</v>
      </c>
      <c r="AR58" s="14" t="s">
        <v>174</v>
      </c>
    </row>
  </sheetData>
  <conditionalFormatting sqref="C3:C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S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{D2B1FA63-0E15-4C07-B27D-B3EE034F0B20}</x14:id>
        </ext>
      </extLst>
    </cfRule>
  </conditionalFormatting>
  <conditionalFormatting sqref="D1:AO43 D45:AO46 D49:AO1048576 D47:N48 P47:AO48 D44:AC44 AE44:AO4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{8C32403A-5307-405A-BAFE-40A5E142ADA8}</x14:id>
        </ext>
      </extLst>
    </cfRule>
  </conditionalFormatting>
  <conditionalFormatting sqref="D3:AO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B1FA63-0E15-4C07-B27D-B3EE034F0B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AS1:AS1048576</xm:sqref>
        </x14:conditionalFormatting>
        <x14:conditionalFormatting xmlns:xm="http://schemas.microsoft.com/office/excel/2006/main">
          <x14:cfRule type="dataBar" id="{8C32403A-5307-405A-BAFE-40A5E142A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D1:AO43 D45:AO46 D49:AO1048576 D47:N48 P47:AO48 D44:AC44 AE44:AO44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2020-08-02T19:11:03Z</dcterms:created>
  <dcterms:modified xsi:type="dcterms:W3CDTF">2020-08-02T19:11:36Z</dcterms:modified>
</cp:coreProperties>
</file>