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https://d.docs.live.net/beaf581101416ca1/Desktop/Udaanous/"/>
    </mc:Choice>
  </mc:AlternateContent>
  <xr:revisionPtr revIDLastSave="20" documentId="8_{9C55789B-70D3-4598-AA7F-9F45EF9D1B6F}" xr6:coauthVersionLast="47" xr6:coauthVersionMax="47" xr10:uidLastSave="{AB5E2AC2-C9E0-486F-A126-898B6ECCB458}"/>
  <bookViews>
    <workbookView xWindow="-120" yWindow="-120" windowWidth="20730" windowHeight="11040" activeTab="2" xr2:uid="{208F30B1-0EA8-4D85-91B3-7C215E5DB745}"/>
  </bookViews>
  <sheets>
    <sheet name="Product Dataset" sheetId="1" r:id="rId1"/>
    <sheet name="Pivot Table" sheetId="2" r:id="rId2"/>
    <sheet name="Dashboard" sheetId="3" r:id="rId3"/>
  </sheets>
  <definedNames>
    <definedName name="Slicer_Month">#N/A</definedName>
    <definedName name="Slicer_Year">#N/A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1" l="1"/>
  <c r="L5" i="1"/>
</calcChain>
</file>

<file path=xl/sharedStrings.xml><?xml version="1.0" encoding="utf-8"?>
<sst xmlns="http://schemas.openxmlformats.org/spreadsheetml/2006/main" count="558" uniqueCount="54">
  <si>
    <t>ProductionID</t>
  </si>
  <si>
    <t>ProductionDate</t>
  </si>
  <si>
    <t>Month</t>
  </si>
  <si>
    <t>Region</t>
  </si>
  <si>
    <t>Manager</t>
  </si>
  <si>
    <t>ProductType</t>
  </si>
  <si>
    <t>UnitsProduced</t>
  </si>
  <si>
    <t>TotalCost</t>
  </si>
  <si>
    <t>Year</t>
  </si>
  <si>
    <t>North</t>
  </si>
  <si>
    <t>Jane Smith</t>
  </si>
  <si>
    <t>Electronics</t>
  </si>
  <si>
    <t>West</t>
  </si>
  <si>
    <t>Nancy Grey</t>
  </si>
  <si>
    <t>Automobiles</t>
  </si>
  <si>
    <t>Laura Black</t>
  </si>
  <si>
    <t>Emily Davis</t>
  </si>
  <si>
    <t>Andrew Blue</t>
  </si>
  <si>
    <t>Machinery</t>
  </si>
  <si>
    <t>Mike Brown</t>
  </si>
  <si>
    <t>South</t>
  </si>
  <si>
    <t>John Doe</t>
  </si>
  <si>
    <t>Furniture</t>
  </si>
  <si>
    <t>East</t>
  </si>
  <si>
    <t>David White</t>
  </si>
  <si>
    <t>Chris Green</t>
  </si>
  <si>
    <t>Sarah Lee</t>
  </si>
  <si>
    <t>September</t>
  </si>
  <si>
    <t>October</t>
  </si>
  <si>
    <t>November</t>
  </si>
  <si>
    <t>December</t>
  </si>
  <si>
    <t>January</t>
  </si>
  <si>
    <t>February</t>
  </si>
  <si>
    <t>March</t>
  </si>
  <si>
    <t>April</t>
  </si>
  <si>
    <t>May</t>
  </si>
  <si>
    <t>June</t>
  </si>
  <si>
    <t>July</t>
  </si>
  <si>
    <t>August</t>
  </si>
  <si>
    <t>Row Labels</t>
  </si>
  <si>
    <t>Grand Total</t>
  </si>
  <si>
    <t>(All)</t>
  </si>
  <si>
    <t>Sum of UnitsProduced</t>
  </si>
  <si>
    <t>Sum of TotalCost</t>
  </si>
  <si>
    <t>Total Cost of unit's produced by region</t>
  </si>
  <si>
    <t>Product_type</t>
  </si>
  <si>
    <t>No. of units produced by Product_type &amp; its Total Cost</t>
  </si>
  <si>
    <t>Units produced under Manager &amp; it's ID</t>
  </si>
  <si>
    <t>Column Labels</t>
  </si>
  <si>
    <t>Total Sum of UnitsProduced</t>
  </si>
  <si>
    <t>Total Sum of TotalCost</t>
  </si>
  <si>
    <t>Monthwise Product_type &amp; its unit's Produced</t>
  </si>
  <si>
    <t xml:space="preserve">cost </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</si>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</sst>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gradientFill degree="90">
          <stop position="0">
            <color theme="0"/>
          </stop>
          <stop position="1">
            <color theme="4"/>
          </stop>
        </gradientFill>
      </fill>
    </dxf>
    <dxf>
      <numFmt numFmtId="3" formatCode="#,##0"/>
    </dxf>
    <dxf>
      <numFmt numFmtId="3" formatCode="#,##0"/>
    </dxf>
    <dxf>
      <fill>
        <patternFill>
          <bgColor theme="0" tint="-0.34998626667073579"/>
        </patternFill>
      </fill>
    </dxf>
    <dxf>
      <fill>
        <gradientFill degree="90">
          <stop position="0">
            <color rgb="FF7030A0"/>
          </stop>
          <stop position="1">
            <color theme="1" tint="0.34900967436750391"/>
          </stop>
        </gradientFill>
      </fill>
    </dxf>
    <dxf>
      <fill>
        <patternFill>
          <bgColor theme="1" tint="0.499984740745262"/>
        </patternFill>
      </fill>
      <border diagonalUp="0" diagonalDown="0">
        <left/>
        <right/>
        <top/>
        <bottom/>
        <vertical/>
        <horizontal/>
      </border>
    </dxf>
    <dxf>
      <fill>
        <patternFill>
          <bgColor theme="1" tint="0.24994659260841701"/>
        </patternFill>
      </fill>
      <border>
        <bottom/>
      </border>
    </dxf>
    <dxf>
      <numFmt numFmtId="3" formatCode="#,##0"/>
    </dxf>
    <dxf>
      <numFmt numFmtId="19" formatCode="dd/mm/yyyy"/>
    </dxf>
  </dxfs>
  <tableStyles count="5" defaultTableStyle="TableStyleMedium2" defaultPivotStyle="PivotStyleLight16">
    <tableStyle name="Slicer Style 1" pivot="0" table="0" count="2" xr9:uid="{BA2613D2-46DC-460A-B030-8667F1F868FB}">
      <tableStyleElement type="wholeTable" dxfId="14"/>
      <tableStyleElement type="headerRow" dxfId="15"/>
    </tableStyle>
    <tableStyle name="Slicer Style 2" pivot="0" table="0" count="1" xr9:uid="{848833F2-9AD5-4E4A-9D90-556F74A9F438}">
      <tableStyleElement type="wholeTable" dxfId="13"/>
    </tableStyle>
    <tableStyle name="Slicer Style 3" pivot="0" table="0" count="1" xr9:uid="{E48A4A9E-6A50-471C-B0C6-1BC2E61E8824}">
      <tableStyleElement type="headerRow" dxfId="12"/>
    </tableStyle>
    <tableStyle name="Slicer Style 4" pivot="0" table="0" count="0" xr9:uid="{1501863E-73BF-417B-BC11-B5A3E27F5047}"/>
    <tableStyle name="Slicer Style 5" pivot="0" table="0" count="1" xr9:uid="{D4AF02BF-7C6F-40BC-87DE-5F028AF55D76}">
      <tableStyleElement type="headerRow" dxfId="9"/>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Units's</a:t>
            </a:r>
            <a:r>
              <a:rPr lang="en-US" baseline="0"/>
              <a:t> Produced under Manager</a:t>
            </a:r>
            <a:endParaRPr lang="en-US"/>
          </a:p>
        </c:rich>
      </c:tx>
      <c:layout>
        <c:manualLayout>
          <c:xMode val="edge"/>
          <c:yMode val="edge"/>
          <c:x val="0.2083333333333333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8612303290413829E-3"/>
              <c:y val="-0.10648148148148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444921316166055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7167381974248927E-2"/>
              <c:y val="-6.018518518518527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7224606580829757E-3"/>
              <c:y val="-0.134259259259259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296296296296297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7224606580829236E-3"/>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203703703703703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444921316165965E-2"/>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444921316165965E-2"/>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203703703703703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7224606580829236E-3"/>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296296296296297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7224606580829757E-3"/>
              <c:y val="-0.134259259259259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7167381974248927E-2"/>
              <c:y val="-6.018518518518527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444921316166055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8612303290413829E-3"/>
              <c:y val="-0.10648148148148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8188745637564486E-2"/>
              <c:y val="1.8924655835347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2234432234432182E-2"/>
              <c:y val="-6.010244101701087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414727005278186"/>
              <c:y val="-4.142173134651010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652014652014652E-2"/>
              <c:y val="-1.526955641909970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748002653514413E-2"/>
              <c:y val="-2.509739427839824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7997519540826575E-2"/>
              <c:y val="-8.203303751449965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789478238297084E-2"/>
              <c:y val="-3.77678598471981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8612303290413829E-3"/>
              <c:y val="-0.10648148148148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7912087912087808E-2"/>
              <c:y val="2.599090850299734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8.8188745637564486E-2"/>
                  <c:y val="1.892465583534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E7-4B8B-B114-EC1E9B318F74}"/>
                </c:ext>
              </c:extLst>
            </c:dLbl>
            <c:dLbl>
              <c:idx val="1"/>
              <c:layout>
                <c:manualLayout>
                  <c:x val="3.2234432234432182E-2"/>
                  <c:y val="-6.01024410170108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E7-4B8B-B114-EC1E9B318F74}"/>
                </c:ext>
              </c:extLst>
            </c:dLbl>
            <c:dLbl>
              <c:idx val="2"/>
              <c:layout>
                <c:manualLayout>
                  <c:x val="0.11414727005278186"/>
                  <c:y val="-4.142173134651010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E7-4B8B-B114-EC1E9B318F74}"/>
                </c:ext>
              </c:extLst>
            </c:dLbl>
            <c:dLbl>
              <c:idx val="3"/>
              <c:layout>
                <c:manualLayout>
                  <c:x val="1.4652014652014652E-2"/>
                  <c:y val="-1.5269556419099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E7-4B8B-B114-EC1E9B318F74}"/>
                </c:ext>
              </c:extLst>
            </c:dLbl>
            <c:dLbl>
              <c:idx val="4"/>
              <c:layout>
                <c:manualLayout>
                  <c:x val="8.7912087912087808E-2"/>
                  <c:y val="2.59909085029973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8E7-4B8B-B114-EC1E9B318F74}"/>
                </c:ext>
              </c:extLst>
            </c:dLbl>
            <c:dLbl>
              <c:idx val="5"/>
              <c:layout>
                <c:manualLayout>
                  <c:x val="4.6748002653514413E-2"/>
                  <c:y val="-2.50973942783982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E7-4B8B-B114-EC1E9B318F74}"/>
                </c:ext>
              </c:extLst>
            </c:dLbl>
            <c:dLbl>
              <c:idx val="6"/>
              <c:layout>
                <c:manualLayout>
                  <c:x val="1.7997519540826575E-2"/>
                  <c:y val="-8.20330375144996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E7-4B8B-B114-EC1E9B318F74}"/>
                </c:ext>
              </c:extLst>
            </c:dLbl>
            <c:dLbl>
              <c:idx val="7"/>
              <c:layout>
                <c:manualLayout>
                  <c:x val="2.0789478238297084E-2"/>
                  <c:y val="-3.77678598471981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E7-4B8B-B114-EC1E9B318F74}"/>
                </c:ext>
              </c:extLst>
            </c:dLbl>
            <c:dLbl>
              <c:idx val="8"/>
              <c:layout>
                <c:manualLayout>
                  <c:x val="0"/>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E7-4B8B-B114-EC1E9B318F74}"/>
                </c:ext>
              </c:extLst>
            </c:dLbl>
            <c:dLbl>
              <c:idx val="9"/>
              <c:layout>
                <c:manualLayout>
                  <c:x val="2.8612303290413829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8E7-4B8B-B114-EC1E9B318F7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Table'!$A$6:$A$16</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Table'!$B$6:$B$16</c:f>
              <c:numCache>
                <c:formatCode>#,##0</c:formatCode>
                <c:ptCount val="10"/>
                <c:pt idx="0">
                  <c:v>2017</c:v>
                </c:pt>
                <c:pt idx="1">
                  <c:v>1534</c:v>
                </c:pt>
                <c:pt idx="2">
                  <c:v>1789</c:v>
                </c:pt>
                <c:pt idx="3">
                  <c:v>1992</c:v>
                </c:pt>
                <c:pt idx="4">
                  <c:v>6157</c:v>
                </c:pt>
                <c:pt idx="5">
                  <c:v>3576</c:v>
                </c:pt>
                <c:pt idx="6">
                  <c:v>2049</c:v>
                </c:pt>
                <c:pt idx="7">
                  <c:v>3566</c:v>
                </c:pt>
                <c:pt idx="8">
                  <c:v>10562</c:v>
                </c:pt>
                <c:pt idx="9">
                  <c:v>1485</c:v>
                </c:pt>
              </c:numCache>
            </c:numRef>
          </c:val>
          <c:extLst>
            <c:ext xmlns:c16="http://schemas.microsoft.com/office/drawing/2014/chart" uri="{C3380CC4-5D6E-409C-BE32-E72D297353CC}">
              <c16:uniqueId val="{00000009-F8E7-4B8B-B114-EC1E9B318F74}"/>
            </c:ext>
          </c:extLst>
        </c:ser>
        <c:dLbls>
          <c:showLegendKey val="0"/>
          <c:showVal val="0"/>
          <c:showCatName val="0"/>
          <c:showSerName val="0"/>
          <c:showPercent val="0"/>
          <c:showBubbleSize val="0"/>
        </c:dLbls>
        <c:gapWidth val="150"/>
        <c:shape val="box"/>
        <c:axId val="731753039"/>
        <c:axId val="731758799"/>
        <c:axId val="0"/>
      </c:bar3DChart>
      <c:catAx>
        <c:axId val="731753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58799"/>
        <c:crosses val="autoZero"/>
        <c:auto val="1"/>
        <c:lblAlgn val="ctr"/>
        <c:lblOffset val="100"/>
        <c:noMultiLvlLbl val="0"/>
      </c:catAx>
      <c:valAx>
        <c:axId val="731758799"/>
        <c:scaling>
          <c:orientation val="minMax"/>
        </c:scaling>
        <c:delete val="1"/>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crossAx val="73175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units produced by types &amp; cost</a:t>
            </a:r>
          </a:p>
        </c:rich>
      </c:tx>
      <c:layout>
        <c:manualLayout>
          <c:xMode val="edge"/>
          <c:yMode val="edge"/>
          <c:x val="0.1716111111111111"/>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1666666666666771E-2"/>
              <c:y val="-1.6975112544026657E-16"/>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1388888888888889"/>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1666666666666667"/>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388888888888898"/>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9.1666666666666771E-2"/>
              <c:y val="-1.6975112544026657E-16"/>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1388888888888889"/>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1666666666666667"/>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388888888888898"/>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1666666666666771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3888888888888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6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38888888888889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70440357012687"/>
          <c:w val="1"/>
          <c:h val="0.70452889684953279"/>
        </c:manualLayout>
      </c:layout>
      <c:pie3DChart>
        <c:varyColors val="1"/>
        <c:ser>
          <c:idx val="0"/>
          <c:order val="0"/>
          <c:tx>
            <c:strRef>
              <c:f>'Pivot Table'!$F$15</c:f>
              <c:strCache>
                <c:ptCount val="1"/>
                <c:pt idx="0">
                  <c:v>Sum of UnitsProduced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Table'!$E$16:$E$20</c:f>
              <c:strCache>
                <c:ptCount val="4"/>
                <c:pt idx="0">
                  <c:v>Automobiles</c:v>
                </c:pt>
                <c:pt idx="1">
                  <c:v>Electronics</c:v>
                </c:pt>
                <c:pt idx="2">
                  <c:v>Furniture</c:v>
                </c:pt>
                <c:pt idx="3">
                  <c:v>Machinery</c:v>
                </c:pt>
              </c:strCache>
            </c:strRef>
          </c:cat>
          <c:val>
            <c:numRef>
              <c:f>'Pivot Table'!$F$16:$F$20</c:f>
              <c:numCache>
                <c:formatCode>#,##0</c:formatCode>
                <c:ptCount val="4"/>
                <c:pt idx="0">
                  <c:v>13137</c:v>
                </c:pt>
                <c:pt idx="1">
                  <c:v>6907</c:v>
                </c:pt>
                <c:pt idx="2">
                  <c:v>5274</c:v>
                </c:pt>
                <c:pt idx="3">
                  <c:v>9409</c:v>
                </c:pt>
              </c:numCache>
            </c:numRef>
          </c:val>
          <c:extLst>
            <c:ext xmlns:c16="http://schemas.microsoft.com/office/drawing/2014/chart" uri="{C3380CC4-5D6E-409C-BE32-E72D297353CC}">
              <c16:uniqueId val="{00000000-4E20-4E33-A120-4E569F336D17}"/>
            </c:ext>
          </c:extLst>
        </c:ser>
        <c:ser>
          <c:idx val="1"/>
          <c:order val="1"/>
          <c:tx>
            <c:strRef>
              <c:f>'Pivot Table'!$G$15</c:f>
              <c:strCache>
                <c:ptCount val="1"/>
                <c:pt idx="0">
                  <c:v>Sum of TotalCost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E20-4E33-A120-4E569F336D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E20-4E33-A120-4E569F336D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E20-4E33-A120-4E569F336D1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E20-4E33-A120-4E569F336D17}"/>
              </c:ext>
            </c:extLst>
          </c:dPt>
          <c:dLbls>
            <c:dLbl>
              <c:idx val="0"/>
              <c:layout>
                <c:manualLayout>
                  <c:x val="-9.1666666666666771E-2"/>
                  <c:y val="-1.697511254402665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20-4E33-A120-4E569F336D17}"/>
                </c:ext>
              </c:extLst>
            </c:dLbl>
            <c:dLbl>
              <c:idx val="1"/>
              <c:layout>
                <c:manualLayout>
                  <c:x val="-0.1138888888888888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20-4E33-A120-4E569F336D17}"/>
                </c:ext>
              </c:extLst>
            </c:dLbl>
            <c:dLbl>
              <c:idx val="2"/>
              <c:layout>
                <c:manualLayout>
                  <c:x val="-0.1166666666666666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20-4E33-A120-4E569F336D17}"/>
                </c:ext>
              </c:extLst>
            </c:dLbl>
            <c:dLbl>
              <c:idx val="3"/>
              <c:layout>
                <c:manualLayout>
                  <c:x val="-0.1138888888888889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20-4E33-A120-4E569F336D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Table'!$E$16:$E$20</c:f>
              <c:strCache>
                <c:ptCount val="4"/>
                <c:pt idx="0">
                  <c:v>Automobiles</c:v>
                </c:pt>
                <c:pt idx="1">
                  <c:v>Electronics</c:v>
                </c:pt>
                <c:pt idx="2">
                  <c:v>Furniture</c:v>
                </c:pt>
                <c:pt idx="3">
                  <c:v>Machinery</c:v>
                </c:pt>
              </c:strCache>
            </c:strRef>
          </c:cat>
          <c:val>
            <c:numRef>
              <c:f>'Pivot Table'!$G$16:$G$20</c:f>
              <c:numCache>
                <c:formatCode>#,##0</c:formatCode>
                <c:ptCount val="4"/>
                <c:pt idx="0">
                  <c:v>1152805</c:v>
                </c:pt>
                <c:pt idx="1">
                  <c:v>604575</c:v>
                </c:pt>
                <c:pt idx="2">
                  <c:v>703282</c:v>
                </c:pt>
                <c:pt idx="3">
                  <c:v>910416</c:v>
                </c:pt>
              </c:numCache>
            </c:numRef>
          </c:val>
          <c:extLst>
            <c:ext xmlns:c16="http://schemas.microsoft.com/office/drawing/2014/chart" uri="{C3380CC4-5D6E-409C-BE32-E72D297353CC}">
              <c16:uniqueId val="{00000005-4E20-4E33-A120-4E569F336D1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Monthwise</a:t>
            </a:r>
            <a:r>
              <a:rPr lang="en-IN" baseline="0"/>
              <a:t> Production &amp; it's type</a:t>
            </a:r>
            <a:endParaRPr lang="en-IN"/>
          </a:p>
        </c:rich>
      </c:tx>
      <c:layout>
        <c:manualLayout>
          <c:xMode val="edge"/>
          <c:yMode val="edge"/>
          <c:x val="0.2169729503175678"/>
          <c:y val="6.9565306077785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Table'!$B$24:$B$26</c:f>
              <c:strCache>
                <c:ptCount val="1"/>
                <c:pt idx="0">
                  <c:v>Automobiles - Sum of UnitsProduced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Table'!$B$27:$B$38</c:f>
              <c:numCache>
                <c:formatCode>#,##0</c:formatCode>
                <c:ptCount val="12"/>
                <c:pt idx="0">
                  <c:v>220</c:v>
                </c:pt>
                <c:pt idx="1">
                  <c:v>468</c:v>
                </c:pt>
                <c:pt idx="2">
                  <c:v>2510</c:v>
                </c:pt>
                <c:pt idx="3">
                  <c:v>896</c:v>
                </c:pt>
                <c:pt idx="4">
                  <c:v>555</c:v>
                </c:pt>
                <c:pt idx="5">
                  <c:v>1240</c:v>
                </c:pt>
                <c:pt idx="6">
                  <c:v>624</c:v>
                </c:pt>
                <c:pt idx="7">
                  <c:v>1688</c:v>
                </c:pt>
                <c:pt idx="8">
                  <c:v>344</c:v>
                </c:pt>
                <c:pt idx="9">
                  <c:v>974</c:v>
                </c:pt>
                <c:pt idx="10">
                  <c:v>2057</c:v>
                </c:pt>
                <c:pt idx="11">
                  <c:v>1561</c:v>
                </c:pt>
              </c:numCache>
            </c:numRef>
          </c:val>
          <c:extLst>
            <c:ext xmlns:c16="http://schemas.microsoft.com/office/drawing/2014/chart" uri="{C3380CC4-5D6E-409C-BE32-E72D297353CC}">
              <c16:uniqueId val="{00000000-69DA-4000-9E44-BA7E35324B60}"/>
            </c:ext>
          </c:extLst>
        </c:ser>
        <c:ser>
          <c:idx val="1"/>
          <c:order val="1"/>
          <c:tx>
            <c:strRef>
              <c:f>'Pivot Table'!$C$24:$C$26</c:f>
              <c:strCache>
                <c:ptCount val="1"/>
                <c:pt idx="0">
                  <c:v>Automobiles - Sum of TotalCost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Table'!$C$27:$C$38</c:f>
              <c:numCache>
                <c:formatCode>#,##0</c:formatCode>
                <c:ptCount val="12"/>
                <c:pt idx="0">
                  <c:v>65070</c:v>
                </c:pt>
                <c:pt idx="1">
                  <c:v>66176</c:v>
                </c:pt>
                <c:pt idx="2">
                  <c:v>221199</c:v>
                </c:pt>
                <c:pt idx="3">
                  <c:v>122041</c:v>
                </c:pt>
                <c:pt idx="4">
                  <c:v>62039</c:v>
                </c:pt>
                <c:pt idx="5">
                  <c:v>52010</c:v>
                </c:pt>
                <c:pt idx="6">
                  <c:v>13549</c:v>
                </c:pt>
                <c:pt idx="7">
                  <c:v>221582</c:v>
                </c:pt>
                <c:pt idx="8">
                  <c:v>13872</c:v>
                </c:pt>
                <c:pt idx="9">
                  <c:v>81140</c:v>
                </c:pt>
                <c:pt idx="10">
                  <c:v>157500</c:v>
                </c:pt>
                <c:pt idx="11">
                  <c:v>76627</c:v>
                </c:pt>
              </c:numCache>
            </c:numRef>
          </c:val>
          <c:extLst>
            <c:ext xmlns:c16="http://schemas.microsoft.com/office/drawing/2014/chart" uri="{C3380CC4-5D6E-409C-BE32-E72D297353CC}">
              <c16:uniqueId val="{00000001-69DA-4000-9E44-BA7E35324B60}"/>
            </c:ext>
          </c:extLst>
        </c:ser>
        <c:ser>
          <c:idx val="2"/>
          <c:order val="2"/>
          <c:tx>
            <c:strRef>
              <c:f>'Pivot Table'!$D$24:$D$26</c:f>
              <c:strCache>
                <c:ptCount val="1"/>
                <c:pt idx="0">
                  <c:v>Electronics - Sum of UnitsProduced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Table'!$D$27:$D$38</c:f>
              <c:numCache>
                <c:formatCode>#,##0</c:formatCode>
                <c:ptCount val="12"/>
                <c:pt idx="0">
                  <c:v>1206</c:v>
                </c:pt>
                <c:pt idx="1">
                  <c:v>596</c:v>
                </c:pt>
                <c:pt idx="2">
                  <c:v>611</c:v>
                </c:pt>
                <c:pt idx="3">
                  <c:v>190</c:v>
                </c:pt>
                <c:pt idx="4">
                  <c:v>699</c:v>
                </c:pt>
                <c:pt idx="5">
                  <c:v>1167</c:v>
                </c:pt>
                <c:pt idx="6">
                  <c:v>319</c:v>
                </c:pt>
                <c:pt idx="7">
                  <c:v>422</c:v>
                </c:pt>
                <c:pt idx="8">
                  <c:v>796</c:v>
                </c:pt>
                <c:pt idx="9">
                  <c:v>263</c:v>
                </c:pt>
                <c:pt idx="10">
                  <c:v>331</c:v>
                </c:pt>
                <c:pt idx="11">
                  <c:v>307</c:v>
                </c:pt>
              </c:numCache>
            </c:numRef>
          </c:val>
          <c:extLst>
            <c:ext xmlns:c16="http://schemas.microsoft.com/office/drawing/2014/chart" uri="{C3380CC4-5D6E-409C-BE32-E72D297353CC}">
              <c16:uniqueId val="{00000002-69DA-4000-9E44-BA7E35324B60}"/>
            </c:ext>
          </c:extLst>
        </c:ser>
        <c:ser>
          <c:idx val="3"/>
          <c:order val="3"/>
          <c:tx>
            <c:strRef>
              <c:f>'Pivot Table'!$E$24:$E$26</c:f>
              <c:strCache>
                <c:ptCount val="1"/>
                <c:pt idx="0">
                  <c:v>Electronics - Sum of TotalCost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Table'!$E$27:$E$38</c:f>
              <c:numCache>
                <c:formatCode>#,##0</c:formatCode>
                <c:ptCount val="12"/>
                <c:pt idx="0">
                  <c:v>152289</c:v>
                </c:pt>
                <c:pt idx="1">
                  <c:v>48995</c:v>
                </c:pt>
                <c:pt idx="2">
                  <c:v>61856</c:v>
                </c:pt>
                <c:pt idx="3">
                  <c:v>28050</c:v>
                </c:pt>
                <c:pt idx="4">
                  <c:v>1358</c:v>
                </c:pt>
                <c:pt idx="5">
                  <c:v>155618</c:v>
                </c:pt>
                <c:pt idx="6">
                  <c:v>4221</c:v>
                </c:pt>
                <c:pt idx="7">
                  <c:v>13490</c:v>
                </c:pt>
                <c:pt idx="8">
                  <c:v>59228</c:v>
                </c:pt>
                <c:pt idx="9">
                  <c:v>51651</c:v>
                </c:pt>
                <c:pt idx="10">
                  <c:v>27140</c:v>
                </c:pt>
                <c:pt idx="11">
                  <c:v>679</c:v>
                </c:pt>
              </c:numCache>
            </c:numRef>
          </c:val>
          <c:extLst>
            <c:ext xmlns:c16="http://schemas.microsoft.com/office/drawing/2014/chart" uri="{C3380CC4-5D6E-409C-BE32-E72D297353CC}">
              <c16:uniqueId val="{00000003-69DA-4000-9E44-BA7E35324B60}"/>
            </c:ext>
          </c:extLst>
        </c:ser>
        <c:ser>
          <c:idx val="4"/>
          <c:order val="4"/>
          <c:tx>
            <c:strRef>
              <c:f>'Pivot Table'!$F$24:$F$26</c:f>
              <c:strCache>
                <c:ptCount val="1"/>
                <c:pt idx="0">
                  <c:v>Furniture - Sum of UnitsProduced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Table'!$F$27:$F$38</c:f>
              <c:numCache>
                <c:formatCode>#,##0</c:formatCode>
                <c:ptCount val="12"/>
                <c:pt idx="0">
                  <c:v>712</c:v>
                </c:pt>
                <c:pt idx="1">
                  <c:v>304</c:v>
                </c:pt>
                <c:pt idx="2">
                  <c:v>218</c:v>
                </c:pt>
                <c:pt idx="3">
                  <c:v>51</c:v>
                </c:pt>
                <c:pt idx="4">
                  <c:v>430</c:v>
                </c:pt>
                <c:pt idx="5">
                  <c:v>498</c:v>
                </c:pt>
                <c:pt idx="6">
                  <c:v>115</c:v>
                </c:pt>
                <c:pt idx="7">
                  <c:v>489</c:v>
                </c:pt>
                <c:pt idx="8">
                  <c:v>491</c:v>
                </c:pt>
                <c:pt idx="9">
                  <c:v>384</c:v>
                </c:pt>
                <c:pt idx="10">
                  <c:v>1178</c:v>
                </c:pt>
                <c:pt idx="11">
                  <c:v>404</c:v>
                </c:pt>
              </c:numCache>
            </c:numRef>
          </c:val>
          <c:extLst>
            <c:ext xmlns:c16="http://schemas.microsoft.com/office/drawing/2014/chart" uri="{C3380CC4-5D6E-409C-BE32-E72D297353CC}">
              <c16:uniqueId val="{00000004-69DA-4000-9E44-BA7E35324B60}"/>
            </c:ext>
          </c:extLst>
        </c:ser>
        <c:ser>
          <c:idx val="5"/>
          <c:order val="5"/>
          <c:tx>
            <c:strRef>
              <c:f>'Pivot Table'!$G$24:$G$26</c:f>
              <c:strCache>
                <c:ptCount val="1"/>
                <c:pt idx="0">
                  <c:v>Furniture - Sum of TotalCost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Table'!$G$27:$G$38</c:f>
              <c:numCache>
                <c:formatCode>#,##0</c:formatCode>
                <c:ptCount val="12"/>
                <c:pt idx="0">
                  <c:v>151834</c:v>
                </c:pt>
                <c:pt idx="1">
                  <c:v>98021</c:v>
                </c:pt>
                <c:pt idx="2">
                  <c:v>7125</c:v>
                </c:pt>
                <c:pt idx="3">
                  <c:v>35280</c:v>
                </c:pt>
                <c:pt idx="4">
                  <c:v>66500</c:v>
                </c:pt>
                <c:pt idx="5">
                  <c:v>62808</c:v>
                </c:pt>
                <c:pt idx="6">
                  <c:v>34804</c:v>
                </c:pt>
                <c:pt idx="7">
                  <c:v>1358</c:v>
                </c:pt>
                <c:pt idx="8">
                  <c:v>59458</c:v>
                </c:pt>
                <c:pt idx="9">
                  <c:v>40565</c:v>
                </c:pt>
                <c:pt idx="10">
                  <c:v>132219</c:v>
                </c:pt>
                <c:pt idx="11">
                  <c:v>13310</c:v>
                </c:pt>
              </c:numCache>
            </c:numRef>
          </c:val>
          <c:extLst>
            <c:ext xmlns:c16="http://schemas.microsoft.com/office/drawing/2014/chart" uri="{C3380CC4-5D6E-409C-BE32-E72D297353CC}">
              <c16:uniqueId val="{00000005-69DA-4000-9E44-BA7E35324B60}"/>
            </c:ext>
          </c:extLst>
        </c:ser>
        <c:ser>
          <c:idx val="6"/>
          <c:order val="6"/>
          <c:tx>
            <c:strRef>
              <c:f>'Pivot Table'!$H$24:$H$26</c:f>
              <c:strCache>
                <c:ptCount val="1"/>
                <c:pt idx="0">
                  <c:v>Machinery - Sum of UnitsProduced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Table'!$H$27:$H$38</c:f>
              <c:numCache>
                <c:formatCode>#,##0</c:formatCode>
                <c:ptCount val="12"/>
                <c:pt idx="0">
                  <c:v>888</c:v>
                </c:pt>
                <c:pt idx="1">
                  <c:v>2759</c:v>
                </c:pt>
                <c:pt idx="2">
                  <c:v>536</c:v>
                </c:pt>
                <c:pt idx="3">
                  <c:v>391</c:v>
                </c:pt>
                <c:pt idx="5">
                  <c:v>632</c:v>
                </c:pt>
                <c:pt idx="6">
                  <c:v>478</c:v>
                </c:pt>
                <c:pt idx="7">
                  <c:v>265</c:v>
                </c:pt>
                <c:pt idx="8">
                  <c:v>519</c:v>
                </c:pt>
                <c:pt idx="9">
                  <c:v>1482</c:v>
                </c:pt>
                <c:pt idx="10">
                  <c:v>1237</c:v>
                </c:pt>
                <c:pt idx="11">
                  <c:v>222</c:v>
                </c:pt>
              </c:numCache>
            </c:numRef>
          </c:val>
          <c:extLst>
            <c:ext xmlns:c16="http://schemas.microsoft.com/office/drawing/2014/chart" uri="{C3380CC4-5D6E-409C-BE32-E72D297353CC}">
              <c16:uniqueId val="{00000006-69DA-4000-9E44-BA7E35324B60}"/>
            </c:ext>
          </c:extLst>
        </c:ser>
        <c:ser>
          <c:idx val="7"/>
          <c:order val="7"/>
          <c:tx>
            <c:strRef>
              <c:f>'Pivot Table'!$I$24:$I$26</c:f>
              <c:strCache>
                <c:ptCount val="1"/>
                <c:pt idx="0">
                  <c:v>Machinery - Sum of TotalCost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Table'!$I$27:$I$38</c:f>
              <c:numCache>
                <c:formatCode>#,##0</c:formatCode>
                <c:ptCount val="12"/>
                <c:pt idx="0">
                  <c:v>87942</c:v>
                </c:pt>
                <c:pt idx="1">
                  <c:v>247213</c:v>
                </c:pt>
                <c:pt idx="2">
                  <c:v>14247</c:v>
                </c:pt>
                <c:pt idx="3">
                  <c:v>11771</c:v>
                </c:pt>
                <c:pt idx="5">
                  <c:v>100997</c:v>
                </c:pt>
                <c:pt idx="6">
                  <c:v>76076</c:v>
                </c:pt>
                <c:pt idx="7">
                  <c:v>12320</c:v>
                </c:pt>
                <c:pt idx="8">
                  <c:v>45312</c:v>
                </c:pt>
                <c:pt idx="9">
                  <c:v>171035</c:v>
                </c:pt>
                <c:pt idx="10">
                  <c:v>126003</c:v>
                </c:pt>
                <c:pt idx="11">
                  <c:v>17500</c:v>
                </c:pt>
              </c:numCache>
            </c:numRef>
          </c:val>
          <c:extLst>
            <c:ext xmlns:c16="http://schemas.microsoft.com/office/drawing/2014/chart" uri="{C3380CC4-5D6E-409C-BE32-E72D297353CC}">
              <c16:uniqueId val="{00000007-69DA-4000-9E44-BA7E35324B60}"/>
            </c:ext>
          </c:extLst>
        </c:ser>
        <c:dLbls>
          <c:showLegendKey val="0"/>
          <c:showVal val="0"/>
          <c:showCatName val="0"/>
          <c:showSerName val="0"/>
          <c:showPercent val="0"/>
          <c:showBubbleSize val="0"/>
        </c:dLbls>
        <c:gapWidth val="150"/>
        <c:shape val="box"/>
        <c:axId val="1224712863"/>
        <c:axId val="1224713343"/>
        <c:axId val="0"/>
      </c:bar3DChart>
      <c:catAx>
        <c:axId val="1224712863"/>
        <c:scaling>
          <c:orientation val="minMax"/>
        </c:scaling>
        <c:delete val="1"/>
        <c:axPos val="b"/>
        <c:numFmt formatCode="General" sourceLinked="1"/>
        <c:majorTickMark val="none"/>
        <c:minorTickMark val="none"/>
        <c:tickLblPos val="nextTo"/>
        <c:crossAx val="1224713343"/>
        <c:crosses val="autoZero"/>
        <c:auto val="1"/>
        <c:lblAlgn val="ctr"/>
        <c:lblOffset val="100"/>
        <c:noMultiLvlLbl val="0"/>
      </c:catAx>
      <c:valAx>
        <c:axId val="1224713343"/>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712863"/>
        <c:crosses val="autoZero"/>
        <c:crossBetween val="between"/>
      </c:valAx>
      <c:spPr>
        <a:noFill/>
        <a:ln>
          <a:noFill/>
        </a:ln>
        <a:effectLst/>
      </c:spPr>
    </c:plotArea>
    <c:legend>
      <c:legendPos val="r"/>
      <c:layout>
        <c:manualLayout>
          <c:xMode val="edge"/>
          <c:yMode val="edge"/>
          <c:x val="0.7320204140406168"/>
          <c:y val="0.24904230495114119"/>
          <c:w val="0.25397521152210828"/>
          <c:h val="0.11266534931048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Dataset.xlsx]Pivot Table!PivotTable3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a:t>
            </a:r>
            <a:r>
              <a:rPr lang="en-IN" baseline="0"/>
              <a:t> Cost of unit's by Region</a:t>
            </a:r>
            <a:endParaRPr lang="en-IN"/>
          </a:p>
        </c:rich>
      </c:tx>
      <c:layout>
        <c:manualLayout>
          <c:xMode val="edge"/>
          <c:yMode val="edge"/>
          <c:x val="0.35755935762409435"/>
          <c:y val="1.12874792081522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944444444444445"/>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8888888888888934E-2"/>
              <c:y val="-0.125000000000000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888888888888888"/>
              <c:y val="-1.851851851851860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000000000000001E-2"/>
              <c:y val="-0.12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0.10648148148148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185067526415994E-16"/>
              <c:y val="-0.12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888888888888888"/>
              <c:y val="-1.851851851851860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000000000000001E-2"/>
              <c:y val="-0.12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0.10648148148148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185067526415994E-16"/>
              <c:y val="-0.12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944444444444445"/>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8888888888888934E-2"/>
              <c:y val="-0.125000000000000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888888888888888"/>
              <c:y val="-1.851851851851860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000000000000001E-2"/>
              <c:y val="-0.12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0.10648148148148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185067526415994E-16"/>
              <c:y val="-0.12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944444444444445"/>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8888888888888934E-2"/>
              <c:y val="-0.125000000000000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
          <c:y val="0.13208333333333333"/>
          <c:w val="0.99206496062992122"/>
          <c:h val="0.85469160104986874"/>
        </c:manualLayout>
      </c:layout>
      <c:line3DChart>
        <c:grouping val="standard"/>
        <c:varyColors val="0"/>
        <c:ser>
          <c:idx val="0"/>
          <c:order val="0"/>
          <c:tx>
            <c:strRef>
              <c:f>'Pivot Table'!$F$5</c:f>
              <c:strCache>
                <c:ptCount val="1"/>
                <c:pt idx="0">
                  <c:v>Sum of UnitsProduced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dLbl>
              <c:idx val="0"/>
              <c:layout>
                <c:manualLayout>
                  <c:x val="-0.18888888888888888"/>
                  <c:y val="-1.851851851851860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AA-424B-BE70-06E488D676BB}"/>
                </c:ext>
              </c:extLst>
            </c:dLbl>
            <c:dLbl>
              <c:idx val="1"/>
              <c:layout>
                <c:manualLayout>
                  <c:x val="-2.5000000000000001E-2"/>
                  <c:y val="-0.12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AA-424B-BE70-06E488D676BB}"/>
                </c:ext>
              </c:extLst>
            </c:dLbl>
            <c:dLbl>
              <c:idx val="2"/>
              <c:layout>
                <c:manualLayout>
                  <c:x val="-1.6666666666666666E-2"/>
                  <c:y val="-0.1064814814814815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AA-424B-BE70-06E488D676BB}"/>
                </c:ext>
              </c:extLst>
            </c:dLbl>
            <c:dLbl>
              <c:idx val="3"/>
              <c:layout>
                <c:manualLayout>
                  <c:x val="1.0185067526415994E-16"/>
                  <c:y val="-0.12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AA-424B-BE70-06E488D676B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Table'!$E$6:$E$10</c:f>
              <c:strCache>
                <c:ptCount val="4"/>
                <c:pt idx="0">
                  <c:v>East</c:v>
                </c:pt>
                <c:pt idx="1">
                  <c:v>North</c:v>
                </c:pt>
                <c:pt idx="2">
                  <c:v>South</c:v>
                </c:pt>
                <c:pt idx="3">
                  <c:v>West</c:v>
                </c:pt>
              </c:strCache>
            </c:strRef>
          </c:cat>
          <c:val>
            <c:numRef>
              <c:f>'Pivot Table'!$F$6:$F$10</c:f>
              <c:numCache>
                <c:formatCode>#,##0</c:formatCode>
                <c:ptCount val="4"/>
                <c:pt idx="0">
                  <c:v>4883</c:v>
                </c:pt>
                <c:pt idx="1">
                  <c:v>8037</c:v>
                </c:pt>
                <c:pt idx="2">
                  <c:v>5284</c:v>
                </c:pt>
                <c:pt idx="3">
                  <c:v>16523</c:v>
                </c:pt>
              </c:numCache>
            </c:numRef>
          </c:val>
          <c:smooth val="0"/>
          <c:extLst>
            <c:ext xmlns:c16="http://schemas.microsoft.com/office/drawing/2014/chart" uri="{C3380CC4-5D6E-409C-BE32-E72D297353CC}">
              <c16:uniqueId val="{00000004-E8AA-424B-BE70-06E488D676BB}"/>
            </c:ext>
          </c:extLst>
        </c:ser>
        <c:ser>
          <c:idx val="1"/>
          <c:order val="1"/>
          <c:tx>
            <c:strRef>
              <c:f>'Pivot Table'!$G$5</c:f>
              <c:strCache>
                <c:ptCount val="1"/>
                <c:pt idx="0">
                  <c:v>Sum of TotalCost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dLbl>
              <c:idx val="0"/>
              <c:layout>
                <c:manualLayout>
                  <c:x val="-0.16944444444444445"/>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AA-424B-BE70-06E488D676BB}"/>
                </c:ext>
              </c:extLst>
            </c:dLbl>
            <c:dLbl>
              <c:idx val="1"/>
              <c:layout>
                <c:manualLayout>
                  <c:x val="-8.8888888888888934E-2"/>
                  <c:y val="-0.125000000000000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AA-424B-BE70-06E488D676BB}"/>
                </c:ext>
              </c:extLst>
            </c:dLbl>
            <c:dLbl>
              <c:idx val="2"/>
              <c:layout>
                <c:manualLayout>
                  <c:x val="8.3333333333333332E-3"/>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AA-424B-BE70-06E488D676BB}"/>
                </c:ext>
              </c:extLst>
            </c:dLbl>
            <c:dLbl>
              <c:idx val="3"/>
              <c:layout>
                <c:manualLayout>
                  <c:x val="-1.6666666666666666E-2"/>
                  <c:y val="-6.48148148148148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8AA-424B-BE70-06E488D676B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Table'!$E$6:$E$10</c:f>
              <c:strCache>
                <c:ptCount val="4"/>
                <c:pt idx="0">
                  <c:v>East</c:v>
                </c:pt>
                <c:pt idx="1">
                  <c:v>North</c:v>
                </c:pt>
                <c:pt idx="2">
                  <c:v>South</c:v>
                </c:pt>
                <c:pt idx="3">
                  <c:v>West</c:v>
                </c:pt>
              </c:strCache>
            </c:strRef>
          </c:cat>
          <c:val>
            <c:numRef>
              <c:f>'Pivot Table'!$G$6:$G$10</c:f>
              <c:numCache>
                <c:formatCode>#,##0</c:formatCode>
                <c:ptCount val="4"/>
                <c:pt idx="0">
                  <c:v>329494</c:v>
                </c:pt>
                <c:pt idx="1">
                  <c:v>890472</c:v>
                </c:pt>
                <c:pt idx="2">
                  <c:v>506450</c:v>
                </c:pt>
                <c:pt idx="3">
                  <c:v>1644662</c:v>
                </c:pt>
              </c:numCache>
            </c:numRef>
          </c:val>
          <c:smooth val="0"/>
          <c:extLst>
            <c:ext xmlns:c16="http://schemas.microsoft.com/office/drawing/2014/chart" uri="{C3380CC4-5D6E-409C-BE32-E72D297353CC}">
              <c16:uniqueId val="{00000009-E8AA-424B-BE70-06E488D676BB}"/>
            </c:ext>
          </c:extLst>
        </c:ser>
        <c:dLbls>
          <c:showLegendKey val="0"/>
          <c:showVal val="0"/>
          <c:showCatName val="0"/>
          <c:showSerName val="0"/>
          <c:showPercent val="0"/>
          <c:showBubbleSize val="0"/>
        </c:dLbls>
        <c:axId val="1743952799"/>
        <c:axId val="1743957599"/>
        <c:axId val="1231330511"/>
      </c:line3DChart>
      <c:catAx>
        <c:axId val="1743952799"/>
        <c:scaling>
          <c:orientation val="minMax"/>
        </c:scaling>
        <c:delete val="1"/>
        <c:axPos val="b"/>
        <c:numFmt formatCode="General" sourceLinked="1"/>
        <c:majorTickMark val="out"/>
        <c:minorTickMark val="none"/>
        <c:tickLblPos val="nextTo"/>
        <c:crossAx val="1743957599"/>
        <c:crosses val="autoZero"/>
        <c:auto val="1"/>
        <c:lblAlgn val="ctr"/>
        <c:lblOffset val="100"/>
        <c:noMultiLvlLbl val="0"/>
      </c:catAx>
      <c:valAx>
        <c:axId val="1743957599"/>
        <c:scaling>
          <c:orientation val="minMax"/>
        </c:scaling>
        <c:delete val="1"/>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crossAx val="1743952799"/>
        <c:crosses val="autoZero"/>
        <c:crossBetween val="between"/>
      </c:valAx>
      <c:serAx>
        <c:axId val="1231330511"/>
        <c:scaling>
          <c:orientation val="minMax"/>
        </c:scaling>
        <c:delete val="1"/>
        <c:axPos val="b"/>
        <c:majorTickMark val="out"/>
        <c:minorTickMark val="none"/>
        <c:tickLblPos val="nextTo"/>
        <c:crossAx val="17439575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600075</xdr:colOff>
      <xdr:row>6</xdr:row>
      <xdr:rowOff>54429</xdr:rowOff>
    </xdr:from>
    <xdr:to>
      <xdr:col>24</xdr:col>
      <xdr:colOff>47625</xdr:colOff>
      <xdr:row>35</xdr:row>
      <xdr:rowOff>66335</xdr:rowOff>
    </xdr:to>
    <xdr:sp macro="" textlink="">
      <xdr:nvSpPr>
        <xdr:cNvPr id="2" name="Rectangle 1">
          <a:extLst>
            <a:ext uri="{FF2B5EF4-FFF2-40B4-BE49-F238E27FC236}">
              <a16:creationId xmlns:a16="http://schemas.microsoft.com/office/drawing/2014/main" id="{D4E3F856-103D-B4E0-93A2-B767460EACD3}"/>
            </a:ext>
          </a:extLst>
        </xdr:cNvPr>
        <xdr:cNvSpPr/>
      </xdr:nvSpPr>
      <xdr:spPr>
        <a:xfrm>
          <a:off x="600075" y="1197429"/>
          <a:ext cx="14143264" cy="5536406"/>
        </a:xfrm>
        <a:prstGeom prst="rect">
          <a:avLst/>
        </a:prstGeom>
        <a:solidFill>
          <a:schemeClr val="tx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362291</xdr:colOff>
      <xdr:row>1</xdr:row>
      <xdr:rowOff>35717</xdr:rowOff>
    </xdr:from>
    <xdr:to>
      <xdr:col>8</xdr:col>
      <xdr:colOff>340181</xdr:colOff>
      <xdr:row>5</xdr:row>
      <xdr:rowOff>35717</xdr:rowOff>
    </xdr:to>
    <xdr:sp macro="" textlink="">
      <xdr:nvSpPr>
        <xdr:cNvPr id="6" name="Rectangle: Rounded Corners 5">
          <a:extLst>
            <a:ext uri="{FF2B5EF4-FFF2-40B4-BE49-F238E27FC236}">
              <a16:creationId xmlns:a16="http://schemas.microsoft.com/office/drawing/2014/main" id="{D0CE10E9-FD29-7C1D-3FB5-5960E5151BBB}"/>
            </a:ext>
          </a:extLst>
        </xdr:cNvPr>
        <xdr:cNvSpPr/>
      </xdr:nvSpPr>
      <xdr:spPr>
        <a:xfrm>
          <a:off x="2199255" y="226217"/>
          <a:ext cx="3039497" cy="762000"/>
        </a:xfrm>
        <a:prstGeom prst="roundRect">
          <a:avLst/>
        </a:prstGeom>
        <a:solidFill>
          <a:schemeClr val="bg1">
            <a:lumMod val="5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r>
            <a:rPr lang="en-IN" sz="1800">
              <a:solidFill>
                <a:srgbClr val="C00000"/>
              </a:solidFill>
              <a:latin typeface="Bookman Old Style" panose="02050604050505020204" pitchFamily="18" charset="0"/>
            </a:rPr>
            <a:t>Production </a:t>
          </a:r>
        </a:p>
        <a:p>
          <a:pPr algn="r"/>
          <a:r>
            <a:rPr lang="en-IN" sz="1800">
              <a:solidFill>
                <a:srgbClr val="C00000"/>
              </a:solidFill>
              <a:latin typeface="Bookman Old Style" panose="02050604050505020204" pitchFamily="18" charset="0"/>
            </a:rPr>
            <a:t>Dashboard</a:t>
          </a:r>
        </a:p>
      </xdr:txBody>
    </xdr:sp>
    <xdr:clientData/>
  </xdr:twoCellAnchor>
  <xdr:twoCellAnchor editAs="oneCell">
    <xdr:from>
      <xdr:col>3</xdr:col>
      <xdr:colOff>583405</xdr:colOff>
      <xdr:row>1</xdr:row>
      <xdr:rowOff>74839</xdr:rowOff>
    </xdr:from>
    <xdr:to>
      <xdr:col>6</xdr:col>
      <xdr:colOff>90145</xdr:colOff>
      <xdr:row>5</xdr:row>
      <xdr:rowOff>15308</xdr:rowOff>
    </xdr:to>
    <xdr:pic>
      <xdr:nvPicPr>
        <xdr:cNvPr id="7" name="Picture 6">
          <a:extLst>
            <a:ext uri="{FF2B5EF4-FFF2-40B4-BE49-F238E27FC236}">
              <a16:creationId xmlns:a16="http://schemas.microsoft.com/office/drawing/2014/main" id="{1FD4AFCA-AD9C-41A7-9D6D-C420D3F3AF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0369" y="265339"/>
          <a:ext cx="1343705" cy="702469"/>
        </a:xfrm>
        <a:prstGeom prst="rect">
          <a:avLst/>
        </a:prstGeom>
        <a:solidFill>
          <a:schemeClr val="bg1">
            <a:lumMod val="65000"/>
          </a:schemeClr>
        </a:solidFill>
      </xdr:spPr>
    </xdr:pic>
    <xdr:clientData/>
  </xdr:twoCellAnchor>
  <xdr:twoCellAnchor>
    <xdr:from>
      <xdr:col>1</xdr:col>
      <xdr:colOff>16669</xdr:colOff>
      <xdr:row>5</xdr:row>
      <xdr:rowOff>71437</xdr:rowOff>
    </xdr:from>
    <xdr:to>
      <xdr:col>8</xdr:col>
      <xdr:colOff>100013</xdr:colOff>
      <xdr:row>18</xdr:row>
      <xdr:rowOff>38099</xdr:rowOff>
    </xdr:to>
    <xdr:graphicFrame macro="">
      <xdr:nvGraphicFramePr>
        <xdr:cNvPr id="8" name="Chart 7">
          <a:extLst>
            <a:ext uri="{FF2B5EF4-FFF2-40B4-BE49-F238E27FC236}">
              <a16:creationId xmlns:a16="http://schemas.microsoft.com/office/drawing/2014/main" id="{82168764-A129-4A64-B90B-1C82B18A0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145938</xdr:colOff>
      <xdr:row>5</xdr:row>
      <xdr:rowOff>71437</xdr:rowOff>
    </xdr:from>
    <xdr:to>
      <xdr:col>14</xdr:col>
      <xdr:colOff>545987</xdr:colOff>
      <xdr:row>18</xdr:row>
      <xdr:rowOff>28576</xdr:rowOff>
    </xdr:to>
    <xdr:graphicFrame macro="">
      <xdr:nvGraphicFramePr>
        <xdr:cNvPr id="10" name="Chart 9">
          <a:extLst>
            <a:ext uri="{FF2B5EF4-FFF2-40B4-BE49-F238E27FC236}">
              <a16:creationId xmlns:a16="http://schemas.microsoft.com/office/drawing/2014/main" id="{97E40A2A-CDA3-4DD5-A0FC-010A6AAEA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583406</xdr:colOff>
      <xdr:row>5</xdr:row>
      <xdr:rowOff>68036</xdr:rowOff>
    </xdr:from>
    <xdr:to>
      <xdr:col>22</xdr:col>
      <xdr:colOff>27215</xdr:colOff>
      <xdr:row>30</xdr:row>
      <xdr:rowOff>11905</xdr:rowOff>
    </xdr:to>
    <xdr:graphicFrame macro="">
      <xdr:nvGraphicFramePr>
        <xdr:cNvPr id="11" name="Chart 10">
          <a:extLst>
            <a:ext uri="{FF2B5EF4-FFF2-40B4-BE49-F238E27FC236}">
              <a16:creationId xmlns:a16="http://schemas.microsoft.com/office/drawing/2014/main" id="{E9B1DB73-24DD-4E0B-BBD7-08BF5883D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11906</xdr:colOff>
      <xdr:row>18</xdr:row>
      <xdr:rowOff>47625</xdr:rowOff>
    </xdr:from>
    <xdr:to>
      <xdr:col>14</xdr:col>
      <xdr:colOff>547687</xdr:colOff>
      <xdr:row>30</xdr:row>
      <xdr:rowOff>11906</xdr:rowOff>
    </xdr:to>
    <xdr:graphicFrame macro="">
      <xdr:nvGraphicFramePr>
        <xdr:cNvPr id="12" name="Chart 11">
          <a:extLst>
            <a:ext uri="{FF2B5EF4-FFF2-40B4-BE49-F238E27FC236}">
              <a16:creationId xmlns:a16="http://schemas.microsoft.com/office/drawing/2014/main" id="{2B928A0E-A9D1-41B8-A53D-53D536119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54429</xdr:colOff>
      <xdr:row>10</xdr:row>
      <xdr:rowOff>163287</xdr:rowOff>
    </xdr:from>
    <xdr:to>
      <xdr:col>24</xdr:col>
      <xdr:colOff>62932</xdr:colOff>
      <xdr:row>30</xdr:row>
      <xdr:rowOff>1</xdr:rowOff>
    </xdr:to>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D0E94C1C-11A6-4085-B199-2114D0E76B0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525500" y="2068287"/>
              <a:ext cx="1233146" cy="3646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49323</xdr:colOff>
      <xdr:row>5</xdr:row>
      <xdr:rowOff>95250</xdr:rowOff>
    </xdr:from>
    <xdr:to>
      <xdr:col>24</xdr:col>
      <xdr:colOff>68035</xdr:colOff>
      <xdr:row>10</xdr:row>
      <xdr:rowOff>124166</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FE79C0D8-7D5D-470C-9312-227E907C6A1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520394" y="1047750"/>
              <a:ext cx="1243355" cy="981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181986</xdr:colOff>
      <xdr:row>0</xdr:row>
      <xdr:rowOff>178593</xdr:rowOff>
    </xdr:from>
    <xdr:to>
      <xdr:col>15</xdr:col>
      <xdr:colOff>27208</xdr:colOff>
      <xdr:row>5</xdr:row>
      <xdr:rowOff>59531</xdr:rowOff>
    </xdr:to>
    <xdr:sp macro="" textlink="">
      <xdr:nvSpPr>
        <xdr:cNvPr id="18" name="Scroll: Horizontal 17">
          <a:extLst>
            <a:ext uri="{FF2B5EF4-FFF2-40B4-BE49-F238E27FC236}">
              <a16:creationId xmlns:a16="http://schemas.microsoft.com/office/drawing/2014/main" id="{628A8C74-CD8B-8B16-1931-99124B9A8F1C}"/>
            </a:ext>
          </a:extLst>
        </xdr:cNvPr>
        <xdr:cNvSpPr/>
      </xdr:nvSpPr>
      <xdr:spPr>
        <a:xfrm>
          <a:off x="6917522" y="178593"/>
          <a:ext cx="2294507" cy="833438"/>
        </a:xfrm>
        <a:prstGeom prst="horizontalScroll">
          <a:avLst/>
        </a:prstGeom>
        <a:solidFill>
          <a:schemeClr val="bg1">
            <a:lumMod val="8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200">
              <a:solidFill>
                <a:schemeClr val="tx1"/>
              </a:solidFill>
              <a:latin typeface="Bookman Old Style" panose="02050604050505020204" pitchFamily="18" charset="0"/>
            </a:rPr>
            <a:t>Total</a:t>
          </a:r>
          <a:r>
            <a:rPr lang="en-IN" sz="1200" baseline="0">
              <a:solidFill>
                <a:schemeClr val="tx1"/>
              </a:solidFill>
              <a:latin typeface="Bookman Old Style" panose="02050604050505020204" pitchFamily="18" charset="0"/>
            </a:rPr>
            <a:t> no. of unit produced</a:t>
          </a:r>
        </a:p>
        <a:p>
          <a:pPr algn="ctr"/>
          <a:r>
            <a:rPr lang="en-IN" sz="1200" b="0" i="0" u="none" strike="noStrike">
              <a:solidFill>
                <a:schemeClr val="tx1"/>
              </a:solidFill>
              <a:effectLst/>
              <a:latin typeface="Bookman Old Style" panose="02050604050505020204" pitchFamily="18" charset="0"/>
              <a:ea typeface="+mn-ea"/>
              <a:cs typeface="+mn-cs"/>
            </a:rPr>
            <a:t>34,727</a:t>
          </a:r>
          <a:r>
            <a:rPr lang="en-IN" sz="1200">
              <a:solidFill>
                <a:schemeClr val="tx1"/>
              </a:solidFill>
              <a:latin typeface="Bookman Old Style" panose="02050604050505020204" pitchFamily="18" charset="0"/>
            </a:rPr>
            <a:t> </a:t>
          </a:r>
        </a:p>
      </xdr:txBody>
    </xdr:sp>
    <xdr:clientData/>
  </xdr:twoCellAnchor>
  <xdr:twoCellAnchor>
    <xdr:from>
      <xdr:col>18</xdr:col>
      <xdr:colOff>526934</xdr:colOff>
      <xdr:row>0</xdr:row>
      <xdr:rowOff>124165</xdr:rowOff>
    </xdr:from>
    <xdr:to>
      <xdr:col>22</xdr:col>
      <xdr:colOff>312965</xdr:colOff>
      <xdr:row>5</xdr:row>
      <xdr:rowOff>5104</xdr:rowOff>
    </xdr:to>
    <xdr:sp macro="" textlink="">
      <xdr:nvSpPr>
        <xdr:cNvPr id="19" name="Scroll: Horizontal 18">
          <a:extLst>
            <a:ext uri="{FF2B5EF4-FFF2-40B4-BE49-F238E27FC236}">
              <a16:creationId xmlns:a16="http://schemas.microsoft.com/office/drawing/2014/main" id="{6CDB046E-4EC2-49A6-8148-D062F46EA2C2}"/>
            </a:ext>
          </a:extLst>
        </xdr:cNvPr>
        <xdr:cNvSpPr/>
      </xdr:nvSpPr>
      <xdr:spPr>
        <a:xfrm>
          <a:off x="11548720" y="124165"/>
          <a:ext cx="2235316" cy="833439"/>
        </a:xfrm>
        <a:prstGeom prst="horizontalScroll">
          <a:avLst/>
        </a:prstGeom>
        <a:solidFill>
          <a:schemeClr val="bg1">
            <a:lumMod val="8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200">
              <a:solidFill>
                <a:schemeClr val="tx1"/>
              </a:solidFill>
              <a:latin typeface="Bookman Old Style" panose="02050604050505020204" pitchFamily="18" charset="0"/>
            </a:rPr>
            <a:t>Total Cost</a:t>
          </a:r>
          <a:r>
            <a:rPr lang="en-IN" sz="1200" baseline="0">
              <a:solidFill>
                <a:schemeClr val="tx1"/>
              </a:solidFill>
              <a:latin typeface="Bookman Old Style" panose="02050604050505020204" pitchFamily="18" charset="0"/>
            </a:rPr>
            <a:t> of production</a:t>
          </a:r>
        </a:p>
        <a:p>
          <a:pPr algn="ctr"/>
          <a:r>
            <a:rPr lang="en-IN" sz="1200" b="0" i="0" u="none" strike="noStrike">
              <a:solidFill>
                <a:schemeClr val="tx1"/>
              </a:solidFill>
              <a:effectLst/>
              <a:latin typeface="Bookman Old Style" panose="02050604050505020204" pitchFamily="18" charset="0"/>
              <a:ea typeface="+mn-ea"/>
              <a:cs typeface="+mn-cs"/>
            </a:rPr>
            <a:t>33,71,078</a:t>
          </a:r>
          <a:r>
            <a:rPr lang="en-IN" sz="1200">
              <a:solidFill>
                <a:schemeClr val="tx1"/>
              </a:solidFill>
              <a:latin typeface="Bookman Old Style" panose="02050604050505020204" pitchFamily="18"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Yadav" refreshedDate="45743.482750694442" createdVersion="8" refreshedVersion="8" minRefreshableVersion="3" recordCount="120" xr:uid="{A1922F7F-C645-491D-9A85-2BC8F8145FCF}">
  <cacheSource type="worksheet">
    <worksheetSource name="Table1"/>
  </cacheSource>
  <cacheFields count="9">
    <cacheField name="ProductionID" numFmtId="0">
      <sharedItems containsSemiMixedTypes="0" containsString="0" containsNumber="1" containsInteger="1" minValue="1" maxValue="120" count="120">
        <n v="48"/>
        <n v="56"/>
        <n v="74"/>
        <n v="30"/>
        <n v="46"/>
        <n v="35"/>
        <n v="4"/>
        <n v="101"/>
        <n v="17"/>
        <n v="53"/>
        <n v="76"/>
        <n v="9"/>
        <n v="40"/>
        <n v="47"/>
        <n v="36"/>
        <n v="115"/>
        <n v="70"/>
        <n v="114"/>
        <n v="50"/>
        <n v="25"/>
        <n v="116"/>
        <n v="104"/>
        <n v="67"/>
        <n v="34"/>
        <n v="43"/>
        <n v="83"/>
        <n v="20"/>
        <n v="109"/>
        <n v="108"/>
        <n v="118"/>
        <n v="103"/>
        <n v="93"/>
        <n v="98"/>
        <n v="61"/>
        <n v="100"/>
        <n v="28"/>
        <n v="90"/>
        <n v="58"/>
        <n v="97"/>
        <n v="22"/>
        <n v="57"/>
        <n v="24"/>
        <n v="8"/>
        <n v="21"/>
        <n v="88"/>
        <n v="119"/>
        <n v="86"/>
        <n v="85"/>
        <n v="16"/>
        <n v="92"/>
        <n v="87"/>
        <n v="11"/>
        <n v="81"/>
        <n v="29"/>
        <n v="96"/>
        <n v="89"/>
        <n v="68"/>
        <n v="71"/>
        <n v="6"/>
        <n v="49"/>
        <n v="62"/>
        <n v="80"/>
        <n v="52"/>
        <n v="105"/>
        <n v="72"/>
        <n v="75"/>
        <n v="120"/>
        <n v="51"/>
        <n v="84"/>
        <n v="113"/>
        <n v="32"/>
        <n v="60"/>
        <n v="117"/>
        <n v="37"/>
        <n v="65"/>
        <n v="1"/>
        <n v="18"/>
        <n v="110"/>
        <n v="66"/>
        <n v="106"/>
        <n v="15"/>
        <n v="41"/>
        <n v="12"/>
        <n v="107"/>
        <n v="2"/>
        <n v="33"/>
        <n v="42"/>
        <n v="94"/>
        <n v="64"/>
        <n v="91"/>
        <n v="5"/>
        <n v="44"/>
        <n v="59"/>
        <n v="82"/>
        <n v="45"/>
        <n v="99"/>
        <n v="14"/>
        <n v="38"/>
        <n v="19"/>
        <n v="78"/>
        <n v="7"/>
        <n v="13"/>
        <n v="77"/>
        <n v="39"/>
        <n v="102"/>
        <n v="111"/>
        <n v="3"/>
        <n v="73"/>
        <n v="10"/>
        <n v="54"/>
        <n v="63"/>
        <n v="27"/>
        <n v="23"/>
        <n v="95"/>
        <n v="112"/>
        <n v="26"/>
        <n v="69"/>
        <n v="31"/>
        <n v="79"/>
        <n v="55"/>
      </sharedItems>
    </cacheField>
    <cacheField name="ProductionDate" numFmtId="3">
      <sharedItems containsSemiMixedTypes="0" containsString="0" containsNumber="1" containsInteger="1" minValue="45191" maxValue="45549" count="99">
        <n v="45191"/>
        <n v="45193"/>
        <n v="45197"/>
        <n v="45200"/>
        <n v="45207"/>
        <n v="45214"/>
        <n v="45215"/>
        <n v="45216"/>
        <n v="45217"/>
        <n v="45221"/>
        <n v="45228"/>
        <n v="45230"/>
        <n v="45232"/>
        <n v="45233"/>
        <n v="45234"/>
        <n v="45235"/>
        <n v="45240"/>
        <n v="45243"/>
        <n v="45249"/>
        <n v="45251"/>
        <n v="45252"/>
        <n v="45254"/>
        <n v="45256"/>
        <n v="45264"/>
        <n v="45273"/>
        <n v="45274"/>
        <n v="45277"/>
        <n v="45282"/>
        <n v="45286"/>
        <n v="45289"/>
        <n v="45292"/>
        <n v="45293"/>
        <n v="45294"/>
        <n v="45296"/>
        <n v="45299"/>
        <n v="45304"/>
        <n v="45305"/>
        <n v="45307"/>
        <n v="45309"/>
        <n v="45318"/>
        <n v="45329"/>
        <n v="45330"/>
        <n v="45335"/>
        <n v="45339"/>
        <n v="45347"/>
        <n v="45348"/>
        <n v="45350"/>
        <n v="45356"/>
        <n v="45357"/>
        <n v="45361"/>
        <n v="45364"/>
        <n v="45369"/>
        <n v="45370"/>
        <n v="45371"/>
        <n v="45372"/>
        <n v="45374"/>
        <n v="45377"/>
        <n v="45378"/>
        <n v="45380"/>
        <n v="45381"/>
        <n v="45383"/>
        <n v="45390"/>
        <n v="45392"/>
        <n v="45398"/>
        <n v="45407"/>
        <n v="45410"/>
        <n v="45412"/>
        <n v="45420"/>
        <n v="45422"/>
        <n v="45424"/>
        <n v="45427"/>
        <n v="45432"/>
        <n v="45444"/>
        <n v="45449"/>
        <n v="45451"/>
        <n v="45453"/>
        <n v="45457"/>
        <n v="45458"/>
        <n v="45464"/>
        <n v="45465"/>
        <n v="45467"/>
        <n v="45469"/>
        <n v="45472"/>
        <n v="45478"/>
        <n v="45489"/>
        <n v="45497"/>
        <n v="45504"/>
        <n v="45506"/>
        <n v="45508"/>
        <n v="45510"/>
        <n v="45511"/>
        <n v="45520"/>
        <n v="45521"/>
        <n v="45527"/>
        <n v="45530"/>
        <n v="45532"/>
        <n v="45543"/>
        <n v="45544"/>
        <n v="45549"/>
      </sharedItems>
    </cacheField>
    <cacheField name="Month" numFmtId="0">
      <sharedItems count="12">
        <s v="September"/>
        <s v="October"/>
        <s v="November"/>
        <s v="December"/>
        <s v="January"/>
        <s v="February"/>
        <s v="March"/>
        <s v="April"/>
        <s v="May"/>
        <s v="June"/>
        <s v="July"/>
        <s v="August"/>
      </sharedItems>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740457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x v="0"/>
    <n v="214"/>
    <n v="11954"/>
    <x v="0"/>
  </r>
  <r>
    <x v="1"/>
    <x v="1"/>
    <x v="0"/>
    <x v="1"/>
    <x v="1"/>
    <x v="1"/>
    <n v="344"/>
    <n v="13872"/>
    <x v="0"/>
  </r>
  <r>
    <x v="2"/>
    <x v="2"/>
    <x v="0"/>
    <x v="1"/>
    <x v="2"/>
    <x v="0"/>
    <n v="213"/>
    <n v="42028"/>
    <x v="0"/>
  </r>
  <r>
    <x v="3"/>
    <x v="3"/>
    <x v="1"/>
    <x v="1"/>
    <x v="3"/>
    <x v="1"/>
    <n v="290"/>
    <n v="15132"/>
    <x v="0"/>
  </r>
  <r>
    <x v="4"/>
    <x v="4"/>
    <x v="1"/>
    <x v="1"/>
    <x v="4"/>
    <x v="1"/>
    <n v="231"/>
    <n v="32045"/>
    <x v="0"/>
  </r>
  <r>
    <x v="5"/>
    <x v="5"/>
    <x v="1"/>
    <x v="1"/>
    <x v="2"/>
    <x v="2"/>
    <n v="260"/>
    <n v="34680"/>
    <x v="0"/>
  </r>
  <r>
    <x v="6"/>
    <x v="5"/>
    <x v="1"/>
    <x v="1"/>
    <x v="5"/>
    <x v="2"/>
    <n v="459"/>
    <n v="17069"/>
    <x v="0"/>
  </r>
  <r>
    <x v="7"/>
    <x v="6"/>
    <x v="1"/>
    <x v="2"/>
    <x v="6"/>
    <x v="3"/>
    <n v="384"/>
    <n v="40565"/>
    <x v="0"/>
  </r>
  <r>
    <x v="8"/>
    <x v="6"/>
    <x v="1"/>
    <x v="1"/>
    <x v="1"/>
    <x v="2"/>
    <n v="240"/>
    <n v="65052"/>
    <x v="0"/>
  </r>
  <r>
    <x v="9"/>
    <x v="7"/>
    <x v="1"/>
    <x v="3"/>
    <x v="1"/>
    <x v="2"/>
    <n v="63"/>
    <n v="3960"/>
    <x v="0"/>
  </r>
  <r>
    <x v="10"/>
    <x v="8"/>
    <x v="1"/>
    <x v="0"/>
    <x v="6"/>
    <x v="0"/>
    <n v="208"/>
    <n v="25758"/>
    <x v="0"/>
  </r>
  <r>
    <x v="11"/>
    <x v="8"/>
    <x v="1"/>
    <x v="1"/>
    <x v="1"/>
    <x v="0"/>
    <n v="55"/>
    <n v="25893"/>
    <x v="0"/>
  </r>
  <r>
    <x v="12"/>
    <x v="9"/>
    <x v="1"/>
    <x v="3"/>
    <x v="2"/>
    <x v="1"/>
    <n v="165"/>
    <n v="679"/>
    <x v="0"/>
  </r>
  <r>
    <x v="13"/>
    <x v="10"/>
    <x v="1"/>
    <x v="3"/>
    <x v="5"/>
    <x v="1"/>
    <n v="288"/>
    <n v="33284"/>
    <x v="0"/>
  </r>
  <r>
    <x v="14"/>
    <x v="11"/>
    <x v="1"/>
    <x v="1"/>
    <x v="0"/>
    <x v="2"/>
    <n v="460"/>
    <n v="50274"/>
    <x v="0"/>
  </r>
  <r>
    <x v="15"/>
    <x v="12"/>
    <x v="2"/>
    <x v="1"/>
    <x v="0"/>
    <x v="1"/>
    <n v="541"/>
    <n v="42432"/>
    <x v="0"/>
  </r>
  <r>
    <x v="16"/>
    <x v="12"/>
    <x v="2"/>
    <x v="0"/>
    <x v="1"/>
    <x v="3"/>
    <n v="335"/>
    <n v="36984"/>
    <x v="0"/>
  </r>
  <r>
    <x v="17"/>
    <x v="13"/>
    <x v="2"/>
    <x v="0"/>
    <x v="5"/>
    <x v="1"/>
    <n v="126"/>
    <n v="40446"/>
    <x v="0"/>
  </r>
  <r>
    <x v="18"/>
    <x v="14"/>
    <x v="2"/>
    <x v="0"/>
    <x v="6"/>
    <x v="3"/>
    <n v="177"/>
    <n v="30600"/>
    <x v="0"/>
  </r>
  <r>
    <x v="19"/>
    <x v="15"/>
    <x v="2"/>
    <x v="1"/>
    <x v="0"/>
    <x v="1"/>
    <n v="439"/>
    <n v="31392"/>
    <x v="0"/>
  </r>
  <r>
    <x v="20"/>
    <x v="16"/>
    <x v="2"/>
    <x v="0"/>
    <x v="4"/>
    <x v="3"/>
    <n v="666"/>
    <n v="64635"/>
    <x v="0"/>
  </r>
  <r>
    <x v="21"/>
    <x v="17"/>
    <x v="2"/>
    <x v="1"/>
    <x v="1"/>
    <x v="2"/>
    <n v="359"/>
    <n v="12753"/>
    <x v="0"/>
  </r>
  <r>
    <x v="22"/>
    <x v="18"/>
    <x v="2"/>
    <x v="1"/>
    <x v="0"/>
    <x v="1"/>
    <n v="511"/>
    <n v="16698"/>
    <x v="0"/>
  </r>
  <r>
    <x v="23"/>
    <x v="19"/>
    <x v="2"/>
    <x v="1"/>
    <x v="7"/>
    <x v="2"/>
    <n v="333"/>
    <n v="48000"/>
    <x v="0"/>
  </r>
  <r>
    <x v="24"/>
    <x v="20"/>
    <x v="2"/>
    <x v="0"/>
    <x v="1"/>
    <x v="1"/>
    <n v="354"/>
    <n v="679"/>
    <x v="0"/>
  </r>
  <r>
    <x v="25"/>
    <x v="21"/>
    <x v="2"/>
    <x v="1"/>
    <x v="0"/>
    <x v="2"/>
    <n v="545"/>
    <n v="65250"/>
    <x v="0"/>
  </r>
  <r>
    <x v="26"/>
    <x v="21"/>
    <x v="2"/>
    <x v="1"/>
    <x v="1"/>
    <x v="0"/>
    <n v="331"/>
    <n v="27140"/>
    <x v="0"/>
  </r>
  <r>
    <x v="27"/>
    <x v="22"/>
    <x v="2"/>
    <x v="3"/>
    <x v="7"/>
    <x v="1"/>
    <n v="86"/>
    <n v="25853"/>
    <x v="0"/>
  </r>
  <r>
    <x v="28"/>
    <x v="23"/>
    <x v="3"/>
    <x v="1"/>
    <x v="1"/>
    <x v="1"/>
    <n v="214"/>
    <n v="31122"/>
    <x v="0"/>
  </r>
  <r>
    <x v="29"/>
    <x v="24"/>
    <x v="3"/>
    <x v="1"/>
    <x v="1"/>
    <x v="1"/>
    <n v="289"/>
    <n v="24948"/>
    <x v="0"/>
  </r>
  <r>
    <x v="30"/>
    <x v="25"/>
    <x v="3"/>
    <x v="3"/>
    <x v="5"/>
    <x v="1"/>
    <n v="97"/>
    <n v="679"/>
    <x v="0"/>
  </r>
  <r>
    <x v="31"/>
    <x v="26"/>
    <x v="3"/>
    <x v="2"/>
    <x v="7"/>
    <x v="1"/>
    <n v="366"/>
    <n v="4131"/>
    <x v="0"/>
  </r>
  <r>
    <x v="32"/>
    <x v="27"/>
    <x v="3"/>
    <x v="1"/>
    <x v="5"/>
    <x v="2"/>
    <n v="222"/>
    <n v="17500"/>
    <x v="0"/>
  </r>
  <r>
    <x v="33"/>
    <x v="28"/>
    <x v="3"/>
    <x v="1"/>
    <x v="2"/>
    <x v="1"/>
    <n v="151"/>
    <n v="8475"/>
    <x v="0"/>
  </r>
  <r>
    <x v="34"/>
    <x v="28"/>
    <x v="3"/>
    <x v="1"/>
    <x v="2"/>
    <x v="0"/>
    <n v="307"/>
    <n v="679"/>
    <x v="0"/>
  </r>
  <r>
    <x v="35"/>
    <x v="28"/>
    <x v="3"/>
    <x v="1"/>
    <x v="5"/>
    <x v="1"/>
    <n v="444"/>
    <n v="7272"/>
    <x v="0"/>
  </r>
  <r>
    <x v="36"/>
    <x v="29"/>
    <x v="3"/>
    <x v="1"/>
    <x v="0"/>
    <x v="3"/>
    <n v="404"/>
    <n v="13310"/>
    <x v="0"/>
  </r>
  <r>
    <x v="37"/>
    <x v="30"/>
    <x v="4"/>
    <x v="2"/>
    <x v="1"/>
    <x v="1"/>
    <n v="160"/>
    <n v="59248"/>
    <x v="1"/>
  </r>
  <r>
    <x v="38"/>
    <x v="31"/>
    <x v="4"/>
    <x v="1"/>
    <x v="6"/>
    <x v="0"/>
    <n v="368"/>
    <n v="25254"/>
    <x v="1"/>
  </r>
  <r>
    <x v="39"/>
    <x v="32"/>
    <x v="4"/>
    <x v="1"/>
    <x v="8"/>
    <x v="2"/>
    <n v="180"/>
    <n v="33684"/>
    <x v="1"/>
  </r>
  <r>
    <x v="40"/>
    <x v="33"/>
    <x v="4"/>
    <x v="1"/>
    <x v="6"/>
    <x v="3"/>
    <n v="255"/>
    <n v="57706"/>
    <x v="1"/>
  </r>
  <r>
    <x v="41"/>
    <x v="33"/>
    <x v="4"/>
    <x v="2"/>
    <x v="5"/>
    <x v="2"/>
    <n v="458"/>
    <n v="42873"/>
    <x v="1"/>
  </r>
  <r>
    <x v="42"/>
    <x v="34"/>
    <x v="4"/>
    <x v="1"/>
    <x v="7"/>
    <x v="0"/>
    <n v="447"/>
    <n v="52269"/>
    <x v="1"/>
  </r>
  <r>
    <x v="43"/>
    <x v="35"/>
    <x v="4"/>
    <x v="2"/>
    <x v="1"/>
    <x v="2"/>
    <n v="250"/>
    <n v="11385"/>
    <x v="1"/>
  </r>
  <r>
    <x v="44"/>
    <x v="36"/>
    <x v="4"/>
    <x v="0"/>
    <x v="4"/>
    <x v="3"/>
    <n v="264"/>
    <n v="75332"/>
    <x v="1"/>
  </r>
  <r>
    <x v="45"/>
    <x v="36"/>
    <x v="4"/>
    <x v="1"/>
    <x v="5"/>
    <x v="0"/>
    <n v="199"/>
    <n v="56118"/>
    <x v="1"/>
  </r>
  <r>
    <x v="46"/>
    <x v="37"/>
    <x v="4"/>
    <x v="2"/>
    <x v="4"/>
    <x v="1"/>
    <n v="60"/>
    <n v="5822"/>
    <x v="1"/>
  </r>
  <r>
    <x v="47"/>
    <x v="38"/>
    <x v="4"/>
    <x v="1"/>
    <x v="1"/>
    <x v="0"/>
    <n v="192"/>
    <n v="18648"/>
    <x v="1"/>
  </r>
  <r>
    <x v="48"/>
    <x v="39"/>
    <x v="4"/>
    <x v="0"/>
    <x v="0"/>
    <x v="3"/>
    <n v="193"/>
    <n v="18796"/>
    <x v="1"/>
  </r>
  <r>
    <x v="49"/>
    <x v="40"/>
    <x v="5"/>
    <x v="2"/>
    <x v="6"/>
    <x v="2"/>
    <n v="214"/>
    <n v="4984"/>
    <x v="1"/>
  </r>
  <r>
    <x v="50"/>
    <x v="41"/>
    <x v="5"/>
    <x v="1"/>
    <x v="1"/>
    <x v="3"/>
    <n v="209"/>
    <n v="51221"/>
    <x v="1"/>
  </r>
  <r>
    <x v="51"/>
    <x v="42"/>
    <x v="5"/>
    <x v="1"/>
    <x v="3"/>
    <x v="2"/>
    <n v="494"/>
    <n v="46767"/>
    <x v="1"/>
  </r>
  <r>
    <x v="52"/>
    <x v="42"/>
    <x v="5"/>
    <x v="3"/>
    <x v="1"/>
    <x v="1"/>
    <n v="32"/>
    <n v="3132"/>
    <x v="1"/>
  </r>
  <r>
    <x v="53"/>
    <x v="43"/>
    <x v="5"/>
    <x v="1"/>
    <x v="1"/>
    <x v="0"/>
    <n v="499"/>
    <n v="48316"/>
    <x v="1"/>
  </r>
  <r>
    <x v="54"/>
    <x v="44"/>
    <x v="5"/>
    <x v="0"/>
    <x v="4"/>
    <x v="1"/>
    <n v="128"/>
    <n v="35088"/>
    <x v="1"/>
  </r>
  <r>
    <x v="55"/>
    <x v="45"/>
    <x v="5"/>
    <x v="1"/>
    <x v="0"/>
    <x v="0"/>
    <n v="97"/>
    <n v="679"/>
    <x v="1"/>
  </r>
  <r>
    <x v="56"/>
    <x v="46"/>
    <x v="5"/>
    <x v="2"/>
    <x v="8"/>
    <x v="1"/>
    <n v="308"/>
    <n v="27956"/>
    <x v="1"/>
  </r>
  <r>
    <x v="57"/>
    <x v="46"/>
    <x v="5"/>
    <x v="0"/>
    <x v="8"/>
    <x v="3"/>
    <n v="95"/>
    <n v="46800"/>
    <x v="1"/>
  </r>
  <r>
    <x v="58"/>
    <x v="46"/>
    <x v="5"/>
    <x v="1"/>
    <x v="0"/>
    <x v="2"/>
    <n v="401"/>
    <n v="19691"/>
    <x v="1"/>
  </r>
  <r>
    <x v="59"/>
    <x v="46"/>
    <x v="5"/>
    <x v="2"/>
    <x v="0"/>
    <x v="2"/>
    <n v="74"/>
    <n v="36708"/>
    <x v="1"/>
  </r>
  <r>
    <x v="60"/>
    <x v="46"/>
    <x v="5"/>
    <x v="1"/>
    <x v="5"/>
    <x v="2"/>
    <n v="535"/>
    <n v="44330"/>
    <x v="1"/>
  </r>
  <r>
    <x v="61"/>
    <x v="46"/>
    <x v="5"/>
    <x v="2"/>
    <x v="5"/>
    <x v="2"/>
    <n v="380"/>
    <n v="44525"/>
    <x v="1"/>
  </r>
  <r>
    <x v="62"/>
    <x v="46"/>
    <x v="5"/>
    <x v="2"/>
    <x v="1"/>
    <x v="2"/>
    <n v="343"/>
    <n v="33344"/>
    <x v="1"/>
  </r>
  <r>
    <x v="63"/>
    <x v="46"/>
    <x v="5"/>
    <x v="0"/>
    <x v="1"/>
    <x v="2"/>
    <n v="318"/>
    <n v="16864"/>
    <x v="1"/>
  </r>
  <r>
    <x v="64"/>
    <x v="47"/>
    <x v="6"/>
    <x v="0"/>
    <x v="1"/>
    <x v="3"/>
    <n v="218"/>
    <n v="7125"/>
    <x v="1"/>
  </r>
  <r>
    <x v="65"/>
    <x v="48"/>
    <x v="6"/>
    <x v="1"/>
    <x v="7"/>
    <x v="1"/>
    <n v="128"/>
    <n v="679"/>
    <x v="1"/>
  </r>
  <r>
    <x v="66"/>
    <x v="49"/>
    <x v="6"/>
    <x v="3"/>
    <x v="9"/>
    <x v="1"/>
    <n v="497"/>
    <n v="46548"/>
    <x v="1"/>
  </r>
  <r>
    <x v="67"/>
    <x v="50"/>
    <x v="6"/>
    <x v="2"/>
    <x v="5"/>
    <x v="2"/>
    <n v="358"/>
    <n v="13568"/>
    <x v="1"/>
  </r>
  <r>
    <x v="68"/>
    <x v="51"/>
    <x v="6"/>
    <x v="1"/>
    <x v="4"/>
    <x v="0"/>
    <n v="84"/>
    <n v="10688"/>
    <x v="1"/>
  </r>
  <r>
    <x v="69"/>
    <x v="52"/>
    <x v="6"/>
    <x v="3"/>
    <x v="0"/>
    <x v="1"/>
    <n v="81"/>
    <n v="31414"/>
    <x v="1"/>
  </r>
  <r>
    <x v="70"/>
    <x v="53"/>
    <x v="6"/>
    <x v="3"/>
    <x v="1"/>
    <x v="1"/>
    <n v="389"/>
    <n v="37744"/>
    <x v="1"/>
  </r>
  <r>
    <x v="71"/>
    <x v="54"/>
    <x v="6"/>
    <x v="0"/>
    <x v="6"/>
    <x v="2"/>
    <n v="178"/>
    <n v="679"/>
    <x v="1"/>
  </r>
  <r>
    <x v="72"/>
    <x v="55"/>
    <x v="6"/>
    <x v="0"/>
    <x v="0"/>
    <x v="0"/>
    <n v="527"/>
    <n v="51168"/>
    <x v="1"/>
  </r>
  <r>
    <x v="73"/>
    <x v="56"/>
    <x v="6"/>
    <x v="0"/>
    <x v="8"/>
    <x v="1"/>
    <n v="145"/>
    <n v="43615"/>
    <x v="1"/>
  </r>
  <r>
    <x v="74"/>
    <x v="57"/>
    <x v="6"/>
    <x v="3"/>
    <x v="1"/>
    <x v="1"/>
    <n v="495"/>
    <n v="679"/>
    <x v="1"/>
  </r>
  <r>
    <x v="75"/>
    <x v="58"/>
    <x v="6"/>
    <x v="2"/>
    <x v="6"/>
    <x v="1"/>
    <n v="412"/>
    <n v="22288"/>
    <x v="1"/>
  </r>
  <r>
    <x v="76"/>
    <x v="59"/>
    <x v="6"/>
    <x v="1"/>
    <x v="8"/>
    <x v="1"/>
    <n v="363"/>
    <n v="38232"/>
    <x v="1"/>
  </r>
  <r>
    <x v="77"/>
    <x v="60"/>
    <x v="7"/>
    <x v="1"/>
    <x v="2"/>
    <x v="2"/>
    <n v="155"/>
    <n v="11092"/>
    <x v="1"/>
  </r>
  <r>
    <x v="78"/>
    <x v="61"/>
    <x v="7"/>
    <x v="1"/>
    <x v="4"/>
    <x v="0"/>
    <n v="190"/>
    <n v="28050"/>
    <x v="1"/>
  </r>
  <r>
    <x v="79"/>
    <x v="62"/>
    <x v="7"/>
    <x v="2"/>
    <x v="1"/>
    <x v="1"/>
    <n v="51"/>
    <n v="56888"/>
    <x v="1"/>
  </r>
  <r>
    <x v="80"/>
    <x v="63"/>
    <x v="7"/>
    <x v="0"/>
    <x v="1"/>
    <x v="1"/>
    <n v="383"/>
    <n v="39008"/>
    <x v="1"/>
  </r>
  <r>
    <x v="81"/>
    <x v="64"/>
    <x v="7"/>
    <x v="1"/>
    <x v="1"/>
    <x v="3"/>
    <n v="51"/>
    <n v="35280"/>
    <x v="1"/>
  </r>
  <r>
    <x v="82"/>
    <x v="65"/>
    <x v="7"/>
    <x v="1"/>
    <x v="3"/>
    <x v="1"/>
    <n v="462"/>
    <n v="26145"/>
    <x v="1"/>
  </r>
  <r>
    <x v="83"/>
    <x v="66"/>
    <x v="7"/>
    <x v="3"/>
    <x v="4"/>
    <x v="2"/>
    <n v="236"/>
    <n v="679"/>
    <x v="1"/>
  </r>
  <r>
    <x v="84"/>
    <x v="67"/>
    <x v="8"/>
    <x v="1"/>
    <x v="2"/>
    <x v="3"/>
    <n v="430"/>
    <n v="66500"/>
    <x v="1"/>
  </r>
  <r>
    <x v="85"/>
    <x v="68"/>
    <x v="8"/>
    <x v="3"/>
    <x v="3"/>
    <x v="0"/>
    <n v="511"/>
    <n v="679"/>
    <x v="1"/>
  </r>
  <r>
    <x v="86"/>
    <x v="69"/>
    <x v="8"/>
    <x v="0"/>
    <x v="1"/>
    <x v="1"/>
    <n v="382"/>
    <n v="37490"/>
    <x v="1"/>
  </r>
  <r>
    <x v="87"/>
    <x v="70"/>
    <x v="8"/>
    <x v="0"/>
    <x v="3"/>
    <x v="1"/>
    <n v="173"/>
    <n v="24549"/>
    <x v="1"/>
  </r>
  <r>
    <x v="88"/>
    <x v="71"/>
    <x v="8"/>
    <x v="1"/>
    <x v="6"/>
    <x v="0"/>
    <n v="188"/>
    <n v="679"/>
    <x v="1"/>
  </r>
  <r>
    <x v="89"/>
    <x v="72"/>
    <x v="9"/>
    <x v="0"/>
    <x v="1"/>
    <x v="2"/>
    <n v="386"/>
    <n v="47952"/>
    <x v="1"/>
  </r>
  <r>
    <x v="90"/>
    <x v="73"/>
    <x v="9"/>
    <x v="2"/>
    <x v="0"/>
    <x v="2"/>
    <n v="178"/>
    <n v="41349"/>
    <x v="1"/>
  </r>
  <r>
    <x v="91"/>
    <x v="74"/>
    <x v="9"/>
    <x v="3"/>
    <x v="2"/>
    <x v="3"/>
    <n v="368"/>
    <n v="46068"/>
    <x v="1"/>
  </r>
  <r>
    <x v="92"/>
    <x v="75"/>
    <x v="9"/>
    <x v="0"/>
    <x v="6"/>
    <x v="0"/>
    <n v="322"/>
    <n v="29440"/>
    <x v="1"/>
  </r>
  <r>
    <x v="93"/>
    <x v="76"/>
    <x v="9"/>
    <x v="3"/>
    <x v="6"/>
    <x v="3"/>
    <n v="130"/>
    <n v="16740"/>
    <x v="1"/>
  </r>
  <r>
    <x v="94"/>
    <x v="77"/>
    <x v="9"/>
    <x v="1"/>
    <x v="9"/>
    <x v="0"/>
    <n v="79"/>
    <n v="11078"/>
    <x v="1"/>
  </r>
  <r>
    <x v="95"/>
    <x v="78"/>
    <x v="9"/>
    <x v="1"/>
    <x v="1"/>
    <x v="0"/>
    <n v="216"/>
    <n v="36934"/>
    <x v="1"/>
  </r>
  <r>
    <x v="96"/>
    <x v="79"/>
    <x v="9"/>
    <x v="2"/>
    <x v="0"/>
    <x v="1"/>
    <n v="332"/>
    <n v="679"/>
    <x v="1"/>
  </r>
  <r>
    <x v="97"/>
    <x v="80"/>
    <x v="9"/>
    <x v="1"/>
    <x v="1"/>
    <x v="0"/>
    <n v="115"/>
    <n v="14076"/>
    <x v="1"/>
  </r>
  <r>
    <x v="98"/>
    <x v="81"/>
    <x v="9"/>
    <x v="1"/>
    <x v="8"/>
    <x v="1"/>
    <n v="443"/>
    <n v="50652"/>
    <x v="1"/>
  </r>
  <r>
    <x v="99"/>
    <x v="81"/>
    <x v="9"/>
    <x v="2"/>
    <x v="0"/>
    <x v="1"/>
    <n v="465"/>
    <n v="679"/>
    <x v="1"/>
  </r>
  <r>
    <x v="100"/>
    <x v="82"/>
    <x v="9"/>
    <x v="1"/>
    <x v="4"/>
    <x v="2"/>
    <n v="68"/>
    <n v="11696"/>
    <x v="1"/>
  </r>
  <r>
    <x v="101"/>
    <x v="82"/>
    <x v="9"/>
    <x v="0"/>
    <x v="6"/>
    <x v="0"/>
    <n v="435"/>
    <n v="64090"/>
    <x v="1"/>
  </r>
  <r>
    <x v="102"/>
    <x v="83"/>
    <x v="10"/>
    <x v="1"/>
    <x v="1"/>
    <x v="3"/>
    <n v="115"/>
    <n v="34804"/>
    <x v="1"/>
  </r>
  <r>
    <x v="103"/>
    <x v="84"/>
    <x v="10"/>
    <x v="0"/>
    <x v="9"/>
    <x v="1"/>
    <n v="248"/>
    <n v="12870"/>
    <x v="1"/>
  </r>
  <r>
    <x v="104"/>
    <x v="85"/>
    <x v="10"/>
    <x v="3"/>
    <x v="0"/>
    <x v="1"/>
    <n v="376"/>
    <n v="679"/>
    <x v="1"/>
  </r>
  <r>
    <x v="105"/>
    <x v="85"/>
    <x v="10"/>
    <x v="0"/>
    <x v="0"/>
    <x v="0"/>
    <n v="319"/>
    <n v="4221"/>
    <x v="1"/>
  </r>
  <r>
    <x v="106"/>
    <x v="86"/>
    <x v="10"/>
    <x v="0"/>
    <x v="9"/>
    <x v="2"/>
    <n v="478"/>
    <n v="76076"/>
    <x v="1"/>
  </r>
  <r>
    <x v="107"/>
    <x v="87"/>
    <x v="11"/>
    <x v="1"/>
    <x v="1"/>
    <x v="2"/>
    <n v="265"/>
    <n v="12320"/>
    <x v="1"/>
  </r>
  <r>
    <x v="108"/>
    <x v="88"/>
    <x v="11"/>
    <x v="1"/>
    <x v="1"/>
    <x v="1"/>
    <n v="396"/>
    <n v="38480"/>
    <x v="1"/>
  </r>
  <r>
    <x v="109"/>
    <x v="89"/>
    <x v="11"/>
    <x v="1"/>
    <x v="7"/>
    <x v="1"/>
    <n v="429"/>
    <n v="58208"/>
    <x v="1"/>
  </r>
  <r>
    <x v="110"/>
    <x v="89"/>
    <x v="11"/>
    <x v="3"/>
    <x v="6"/>
    <x v="1"/>
    <n v="305"/>
    <n v="3186"/>
    <x v="1"/>
  </r>
  <r>
    <x v="111"/>
    <x v="90"/>
    <x v="11"/>
    <x v="1"/>
    <x v="1"/>
    <x v="0"/>
    <n v="422"/>
    <n v="13490"/>
    <x v="1"/>
  </r>
  <r>
    <x v="112"/>
    <x v="91"/>
    <x v="11"/>
    <x v="0"/>
    <x v="4"/>
    <x v="1"/>
    <n v="90"/>
    <n v="42328"/>
    <x v="1"/>
  </r>
  <r>
    <x v="113"/>
    <x v="92"/>
    <x v="11"/>
    <x v="0"/>
    <x v="1"/>
    <x v="3"/>
    <n v="306"/>
    <n v="679"/>
    <x v="1"/>
  </r>
  <r>
    <x v="114"/>
    <x v="93"/>
    <x v="11"/>
    <x v="3"/>
    <x v="3"/>
    <x v="1"/>
    <n v="62"/>
    <n v="31500"/>
    <x v="1"/>
  </r>
  <r>
    <x v="115"/>
    <x v="94"/>
    <x v="11"/>
    <x v="1"/>
    <x v="1"/>
    <x v="1"/>
    <n v="406"/>
    <n v="47880"/>
    <x v="1"/>
  </r>
  <r>
    <x v="116"/>
    <x v="95"/>
    <x v="11"/>
    <x v="3"/>
    <x v="9"/>
    <x v="3"/>
    <n v="183"/>
    <n v="679"/>
    <x v="1"/>
  </r>
  <r>
    <x v="117"/>
    <x v="96"/>
    <x v="0"/>
    <x v="0"/>
    <x v="1"/>
    <x v="0"/>
    <n v="369"/>
    <n v="5246"/>
    <x v="1"/>
  </r>
  <r>
    <x v="118"/>
    <x v="97"/>
    <x v="0"/>
    <x v="3"/>
    <x v="1"/>
    <x v="2"/>
    <n v="519"/>
    <n v="45312"/>
    <x v="1"/>
  </r>
  <r>
    <x v="119"/>
    <x v="98"/>
    <x v="0"/>
    <x v="2"/>
    <x v="1"/>
    <x v="3"/>
    <n v="491"/>
    <n v="5945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DB4A82-2F91-4523-A6B5-92173923A96D}" name="PivotTable6"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Month">
  <location ref="A24:K38" firstHeaderRow="1" firstDataRow="3" firstDataCol="1" rowPageCount="1" colPageCount="1"/>
  <pivotFields count="9">
    <pivotField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axis="axisPage" numFmtId="14" showAll="0" defaultSubtota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xis="axisRow" showAll="0">
      <items count="13">
        <item x="4"/>
        <item x="5"/>
        <item x="6"/>
        <item x="7"/>
        <item x="8"/>
        <item x="9"/>
        <item x="10"/>
        <item x="11"/>
        <item x="0"/>
        <item x="1"/>
        <item x="2"/>
        <item x="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Col" showAll="0">
      <items count="5">
        <item x="1"/>
        <item x="0"/>
        <item x="3"/>
        <item x="2"/>
        <item t="default"/>
      </items>
    </pivotField>
    <pivotField dataField="1" showAll="0"/>
    <pivotField dataField="1" showAll="0"/>
    <pivotField showAll="0">
      <items count="3">
        <item x="0"/>
        <item x="1"/>
        <item t="default"/>
      </items>
    </pivotField>
  </pivotFields>
  <rowFields count="1">
    <field x="2"/>
  </rowFields>
  <rowItems count="12">
    <i>
      <x/>
    </i>
    <i>
      <x v="1"/>
    </i>
    <i>
      <x v="2"/>
    </i>
    <i>
      <x v="3"/>
    </i>
    <i>
      <x v="4"/>
    </i>
    <i>
      <x v="5"/>
    </i>
    <i>
      <x v="6"/>
    </i>
    <i>
      <x v="7"/>
    </i>
    <i>
      <x v="8"/>
    </i>
    <i>
      <x v="9"/>
    </i>
    <i>
      <x v="10"/>
    </i>
    <i>
      <x v="11"/>
    </i>
  </rowItems>
  <colFields count="2">
    <field x="5"/>
    <field x="-2"/>
  </colFields>
  <colItems count="10">
    <i>
      <x/>
      <x/>
    </i>
    <i r="1" i="1">
      <x v="1"/>
    </i>
    <i>
      <x v="1"/>
      <x/>
    </i>
    <i r="1" i="1">
      <x v="1"/>
    </i>
    <i>
      <x v="2"/>
      <x/>
    </i>
    <i r="1" i="1">
      <x v="1"/>
    </i>
    <i>
      <x v="3"/>
      <x/>
    </i>
    <i r="1" i="1">
      <x v="1"/>
    </i>
    <i t="grand">
      <x/>
    </i>
    <i t="grand" i="1">
      <x/>
    </i>
  </colItems>
  <pageFields count="1">
    <pageField fld="1" hier="-1"/>
  </pageFields>
  <dataFields count="2">
    <dataField name="Sum of UnitsProduced" fld="6" baseField="0" baseItem="0"/>
    <dataField name="Sum of TotalCost" fld="7" baseField="0" baseItem="0"/>
  </dataFields>
  <formats count="2">
    <format dxfId="0">
      <pivotArea grandRow="1" outline="0" collapsedLevelsAreSubtotals="1" fieldPosition="0"/>
    </format>
    <format dxfId="1">
      <pivotArea collapsedLevelsAreSubtotals="1" fieldPosition="0">
        <references count="3">
          <reference field="4294967294" count="1" selected="0">
            <x v="0"/>
          </reference>
          <reference field="2" count="1">
            <x v="0"/>
          </reference>
          <reference field="5" count="1" selected="0">
            <x v="0"/>
          </reference>
        </references>
      </pivotArea>
    </format>
  </formats>
  <conditionalFormats count="1">
    <conditionalFormat priority="1">
      <pivotAreas count="1">
        <pivotArea type="data" outline="0" collapsedLevelsAreSubtotals="1" fieldPosition="0"/>
      </pivotAreas>
    </conditionalFormat>
  </conditionalFormats>
  <chartFormats count="8">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1"/>
          </reference>
          <reference field="5" count="1" selected="0">
            <x v="0"/>
          </reference>
        </references>
      </pivotArea>
    </chartFormat>
    <chartFormat chart="3" format="18" series="1">
      <pivotArea type="data" outline="0" fieldPosition="0">
        <references count="2">
          <reference field="4294967294" count="1" selected="0">
            <x v="0"/>
          </reference>
          <reference field="5" count="1" selected="0">
            <x v="1"/>
          </reference>
        </references>
      </pivotArea>
    </chartFormat>
    <chartFormat chart="3" format="19" series="1">
      <pivotArea type="data" outline="0" fieldPosition="0">
        <references count="2">
          <reference field="4294967294" count="1" selected="0">
            <x v="1"/>
          </reference>
          <reference field="5" count="1" selected="0">
            <x v="1"/>
          </reference>
        </references>
      </pivotArea>
    </chartFormat>
    <chartFormat chart="3" format="20" series="1">
      <pivotArea type="data" outline="0" fieldPosition="0">
        <references count="2">
          <reference field="4294967294" count="1" selected="0">
            <x v="0"/>
          </reference>
          <reference field="5" count="1" selected="0">
            <x v="2"/>
          </reference>
        </references>
      </pivotArea>
    </chartFormat>
    <chartFormat chart="3" format="21" series="1">
      <pivotArea type="data" outline="0" fieldPosition="0">
        <references count="2">
          <reference field="4294967294" count="1" selected="0">
            <x v="1"/>
          </reference>
          <reference field="5" count="1" selected="0">
            <x v="2"/>
          </reference>
        </references>
      </pivotArea>
    </chartFormat>
    <chartFormat chart="3" format="22" series="1">
      <pivotArea type="data" outline="0" fieldPosition="0">
        <references count="2">
          <reference field="4294967294" count="1" selected="0">
            <x v="0"/>
          </reference>
          <reference field="5" count="1" selected="0">
            <x v="3"/>
          </reference>
        </references>
      </pivotArea>
    </chartFormat>
    <chartFormat chart="3" format="23" series="1">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E9D318-CDFE-41D6-8852-CEC6009B30F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_type">
  <location ref="E15:G20" firstHeaderRow="0" firstDataRow="1" firstDataCol="1" rowPageCount="1" colPageCount="1"/>
  <pivotFields count="9">
    <pivotField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3" showAll="0"/>
    <pivotField showAll="0">
      <items count="13">
        <item x="4"/>
        <item x="5"/>
        <item x="6"/>
        <item x="7"/>
        <item x="8"/>
        <item x="9"/>
        <item x="10"/>
        <item x="11"/>
        <item x="0"/>
        <item x="1"/>
        <item x="2"/>
        <item x="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dataField="1" showAll="0"/>
    <pivotField dataField="1" showAll="0"/>
    <pivotField axis="axisPage" showAll="0">
      <items count="3">
        <item x="0"/>
        <item x="1"/>
        <item t="default"/>
      </items>
    </pivotField>
  </pivotFields>
  <rowFields count="1">
    <field x="5"/>
  </rowFields>
  <rowItems count="5">
    <i>
      <x/>
    </i>
    <i>
      <x v="1"/>
    </i>
    <i>
      <x v="2"/>
    </i>
    <i>
      <x v="3"/>
    </i>
    <i t="grand">
      <x/>
    </i>
  </rowItems>
  <colFields count="1">
    <field x="-2"/>
  </colFields>
  <colItems count="2">
    <i>
      <x/>
    </i>
    <i i="1">
      <x v="1"/>
    </i>
  </colItems>
  <pageFields count="1">
    <pageField fld="8" hier="-1"/>
  </pageFields>
  <dataFields count="2">
    <dataField name="Sum of UnitsProduced" fld="6" baseField="0" baseItem="0"/>
    <dataField name="Sum of TotalCost" fld="7" baseField="0" baseItem="0"/>
  </dataFields>
  <formats count="2">
    <format dxfId="2">
      <pivotArea grandRow="1" outline="0" collapsedLevelsAreSubtotals="1" fieldPosition="0"/>
    </format>
    <format dxfId="3">
      <pivotArea collapsedLevelsAreSubtotals="1" fieldPosition="0">
        <references count="1">
          <reference field="5" count="0"/>
        </references>
      </pivotArea>
    </format>
  </formats>
  <chartFormats count="6">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pivotArea type="data" outline="0" fieldPosition="0">
        <references count="2">
          <reference field="4294967294" count="1" selected="0">
            <x v="1"/>
          </reference>
          <reference field="5" count="1" selected="0">
            <x v="0"/>
          </reference>
        </references>
      </pivotArea>
    </chartFormat>
    <chartFormat chart="5" format="15">
      <pivotArea type="data" outline="0" fieldPosition="0">
        <references count="2">
          <reference field="4294967294" count="1" selected="0">
            <x v="1"/>
          </reference>
          <reference field="5" count="1" selected="0">
            <x v="1"/>
          </reference>
        </references>
      </pivotArea>
    </chartFormat>
    <chartFormat chart="5" format="16">
      <pivotArea type="data" outline="0" fieldPosition="0">
        <references count="2">
          <reference field="4294967294" count="1" selected="0">
            <x v="1"/>
          </reference>
          <reference field="5" count="1" selected="0">
            <x v="2"/>
          </reference>
        </references>
      </pivotArea>
    </chartFormat>
    <chartFormat chart="5" format="17">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FBC2B-C819-4001-B53A-8F1A22066B6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egion">
  <location ref="E5:G10" firstHeaderRow="0" firstDataRow="1" firstDataCol="1"/>
  <pivotFields count="9">
    <pivotField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3" showAll="0"/>
    <pivotField showAll="0">
      <items count="13">
        <item x="4"/>
        <item x="5"/>
        <item x="6"/>
        <item x="7"/>
        <item x="8"/>
        <item x="9"/>
        <item x="10"/>
        <item x="11"/>
        <item x="0"/>
        <item x="1"/>
        <item x="2"/>
        <item x="3"/>
        <item t="default"/>
      </items>
    </pivotField>
    <pivotField axis="axisRow" showAll="0">
      <items count="5">
        <item x="3"/>
        <item x="0"/>
        <item x="2"/>
        <item x="1"/>
        <item t="default"/>
      </items>
    </pivotField>
    <pivotField showAll="0">
      <items count="11">
        <item x="4"/>
        <item x="8"/>
        <item x="7"/>
        <item x="3"/>
        <item x="0"/>
        <item x="6"/>
        <item x="2"/>
        <item x="5"/>
        <item x="1"/>
        <item x="9"/>
        <item t="default"/>
      </items>
    </pivotField>
    <pivotField showAll="0"/>
    <pivotField dataField="1" showAll="0"/>
    <pivotField dataField="1" showAll="0"/>
    <pivotField showAll="0">
      <items count="3">
        <item x="0"/>
        <item x="1"/>
        <item t="default"/>
      </items>
    </pivotField>
  </pivotFields>
  <rowFields count="1">
    <field x="3"/>
  </rowFields>
  <rowItems count="5">
    <i>
      <x/>
    </i>
    <i>
      <x v="1"/>
    </i>
    <i>
      <x v="2"/>
    </i>
    <i>
      <x v="3"/>
    </i>
    <i t="grand">
      <x/>
    </i>
  </rowItems>
  <colFields count="1">
    <field x="-2"/>
  </colFields>
  <colItems count="2">
    <i>
      <x/>
    </i>
    <i i="1">
      <x v="1"/>
    </i>
  </colItems>
  <dataFields count="2">
    <dataField name="Sum of UnitsProduced" fld="6" baseField="0" baseItem="0"/>
    <dataField name="Sum of TotalCost" fld="7" baseField="0" baseItem="0"/>
  </dataFields>
  <formats count="2">
    <format dxfId="4">
      <pivotArea grandRow="1" outline="0" collapsedLevelsAreSubtotals="1" fieldPosition="0"/>
    </format>
    <format dxfId="5">
      <pivotArea collapsedLevelsAreSubtotals="1" fieldPosition="0">
        <references count="1">
          <reference field="3" count="0"/>
        </references>
      </pivotArea>
    </format>
  </formats>
  <chartFormats count="20">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0"/>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 chart="7" format="13">
      <pivotArea type="data" outline="0" fieldPosition="0">
        <references count="2">
          <reference field="4294967294" count="1" selected="0">
            <x v="0"/>
          </reference>
          <reference field="3" count="1" selected="0">
            <x v="2"/>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3" count="1" selected="0">
            <x v="0"/>
          </reference>
        </references>
      </pivotArea>
    </chartFormat>
    <chartFormat chart="7" format="17">
      <pivotArea type="data" outline="0" fieldPosition="0">
        <references count="2">
          <reference field="4294967294" count="1" selected="0">
            <x v="1"/>
          </reference>
          <reference field="3" count="1" selected="0">
            <x v="1"/>
          </reference>
        </references>
      </pivotArea>
    </chartFormat>
    <chartFormat chart="7" format="18">
      <pivotArea type="data" outline="0" fieldPosition="0">
        <references count="2">
          <reference field="4294967294" count="1" selected="0">
            <x v="1"/>
          </reference>
          <reference field="3" count="1" selected="0">
            <x v="2"/>
          </reference>
        </references>
      </pivotArea>
    </chartFormat>
    <chartFormat chart="7" format="19">
      <pivotArea type="data" outline="0" fieldPosition="0">
        <references count="2">
          <reference field="4294967294" count="1" selected="0">
            <x v="1"/>
          </reference>
          <reference field="3" count="1" selected="0">
            <x v="3"/>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3" count="1" selected="0">
            <x v="0"/>
          </reference>
        </references>
      </pivotArea>
    </chartFormat>
    <chartFormat chart="15" format="22">
      <pivotArea type="data" outline="0" fieldPosition="0">
        <references count="2">
          <reference field="4294967294" count="1" selected="0">
            <x v="0"/>
          </reference>
          <reference field="3" count="1" selected="0">
            <x v="1"/>
          </reference>
        </references>
      </pivotArea>
    </chartFormat>
    <chartFormat chart="15" format="23">
      <pivotArea type="data" outline="0" fieldPosition="0">
        <references count="2">
          <reference field="4294967294" count="1" selected="0">
            <x v="0"/>
          </reference>
          <reference field="3" count="1" selected="0">
            <x v="2"/>
          </reference>
        </references>
      </pivotArea>
    </chartFormat>
    <chartFormat chart="15" format="24">
      <pivotArea type="data" outline="0" fieldPosition="0">
        <references count="2">
          <reference field="4294967294" count="1" selected="0">
            <x v="0"/>
          </reference>
          <reference field="3" count="1" selected="0">
            <x v="3"/>
          </reference>
        </references>
      </pivotArea>
    </chartFormat>
    <chartFormat chart="15" format="25" series="1">
      <pivotArea type="data" outline="0" fieldPosition="0">
        <references count="1">
          <reference field="4294967294" count="1" selected="0">
            <x v="1"/>
          </reference>
        </references>
      </pivotArea>
    </chartFormat>
    <chartFormat chart="15" format="26">
      <pivotArea type="data" outline="0" fieldPosition="0">
        <references count="2">
          <reference field="4294967294" count="1" selected="0">
            <x v="1"/>
          </reference>
          <reference field="3" count="1" selected="0">
            <x v="0"/>
          </reference>
        </references>
      </pivotArea>
    </chartFormat>
    <chartFormat chart="15" format="27">
      <pivotArea type="data" outline="0" fieldPosition="0">
        <references count="2">
          <reference field="4294967294" count="1" selected="0">
            <x v="1"/>
          </reference>
          <reference field="3" count="1" selected="0">
            <x v="1"/>
          </reference>
        </references>
      </pivotArea>
    </chartFormat>
    <chartFormat chart="15" format="28">
      <pivotArea type="data" outline="0" fieldPosition="0">
        <references count="2">
          <reference field="4294967294" count="1" selected="0">
            <x v="1"/>
          </reference>
          <reference field="3" count="1" selected="0">
            <x v="2"/>
          </reference>
        </references>
      </pivotArea>
    </chartFormat>
    <chartFormat chart="15" format="29">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4E74A5-69EB-405B-9F5F-3299457A0D9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B16" firstHeaderRow="1" firstDataRow="1" firstDataCol="1" rowPageCount="1" colPageCount="1"/>
  <pivotFields count="9">
    <pivotField axis="axisPage"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3" showAll="0"/>
    <pivotField showAll="0">
      <items count="13">
        <item x="4"/>
        <item x="5"/>
        <item x="6"/>
        <item x="7"/>
        <item x="8"/>
        <item x="9"/>
        <item x="10"/>
        <item x="11"/>
        <item x="0"/>
        <item x="1"/>
        <item x="2"/>
        <item x="3"/>
        <item t="default"/>
      </items>
    </pivotField>
    <pivotField showAll="0"/>
    <pivotField axis="axisRow" showAll="0">
      <items count="11">
        <item x="4"/>
        <item x="8"/>
        <item x="7"/>
        <item x="3"/>
        <item x="0"/>
        <item x="6"/>
        <item x="2"/>
        <item x="5"/>
        <item x="1"/>
        <item x="9"/>
        <item t="default"/>
      </items>
    </pivotField>
    <pivotField showAll="0"/>
    <pivotField dataField="1" showAll="0"/>
    <pivotField showAll="0"/>
    <pivotField showAll="0">
      <items count="3">
        <item x="0"/>
        <item x="1"/>
        <item t="default"/>
      </items>
    </pivotField>
  </pivotFields>
  <rowFields count="1">
    <field x="4"/>
  </rowFields>
  <rowItems count="11">
    <i>
      <x/>
    </i>
    <i>
      <x v="1"/>
    </i>
    <i>
      <x v="2"/>
    </i>
    <i>
      <x v="3"/>
    </i>
    <i>
      <x v="4"/>
    </i>
    <i>
      <x v="5"/>
    </i>
    <i>
      <x v="6"/>
    </i>
    <i>
      <x v="7"/>
    </i>
    <i>
      <x v="8"/>
    </i>
    <i>
      <x v="9"/>
    </i>
    <i t="grand">
      <x/>
    </i>
  </rowItems>
  <colItems count="1">
    <i/>
  </colItems>
  <pageFields count="1">
    <pageField fld="0" hier="-1"/>
  </pageFields>
  <dataFields count="1">
    <dataField name="Sum of UnitsProduced" fld="6" baseField="0" baseItem="0"/>
  </dataFields>
  <formats count="3">
    <format dxfId="6">
      <pivotArea collapsedLevelsAreSubtotals="1" fieldPosition="0">
        <references count="1">
          <reference field="4" count="1">
            <x v="0"/>
          </reference>
        </references>
      </pivotArea>
    </format>
    <format dxfId="7">
      <pivotArea collapsedLevelsAreSubtotals="1" fieldPosition="0">
        <references count="1">
          <reference field="4" count="9">
            <x v="1"/>
            <x v="2"/>
            <x v="3"/>
            <x v="4"/>
            <x v="5"/>
            <x v="6"/>
            <x v="7"/>
            <x v="8"/>
            <x v="9"/>
          </reference>
        </references>
      </pivotArea>
    </format>
    <format dxfId="8">
      <pivotArea grandRow="1" outline="0" collapsedLevelsAreSubtotals="1" fieldPosition="0"/>
    </format>
  </formats>
  <chartFormats count="11">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4" count="1" selected="0">
            <x v="0"/>
          </reference>
        </references>
      </pivotArea>
    </chartFormat>
    <chartFormat chart="5" format="22">
      <pivotArea type="data" outline="0" fieldPosition="0">
        <references count="2">
          <reference field="4294967294" count="1" selected="0">
            <x v="0"/>
          </reference>
          <reference field="4" count="1" selected="0">
            <x v="1"/>
          </reference>
        </references>
      </pivotArea>
    </chartFormat>
    <chartFormat chart="5" format="23">
      <pivotArea type="data" outline="0" fieldPosition="0">
        <references count="2">
          <reference field="4294967294" count="1" selected="0">
            <x v="0"/>
          </reference>
          <reference field="4" count="1" selected="0">
            <x v="2"/>
          </reference>
        </references>
      </pivotArea>
    </chartFormat>
    <chartFormat chart="5" format="24">
      <pivotArea type="data" outline="0" fieldPosition="0">
        <references count="2">
          <reference field="4294967294" count="1" selected="0">
            <x v="0"/>
          </reference>
          <reference field="4" count="1" selected="0">
            <x v="3"/>
          </reference>
        </references>
      </pivotArea>
    </chartFormat>
    <chartFormat chart="5" format="25">
      <pivotArea type="data" outline="0" fieldPosition="0">
        <references count="2">
          <reference field="4294967294" count="1" selected="0">
            <x v="0"/>
          </reference>
          <reference field="4" count="1" selected="0">
            <x v="5"/>
          </reference>
        </references>
      </pivotArea>
    </chartFormat>
    <chartFormat chart="5" format="26">
      <pivotArea type="data" outline="0" fieldPosition="0">
        <references count="2">
          <reference field="4294967294" count="1" selected="0">
            <x v="0"/>
          </reference>
          <reference field="4" count="1" selected="0">
            <x v="6"/>
          </reference>
        </references>
      </pivotArea>
    </chartFormat>
    <chartFormat chart="5" format="27">
      <pivotArea type="data" outline="0" fieldPosition="0">
        <references count="2">
          <reference field="4294967294" count="1" selected="0">
            <x v="0"/>
          </reference>
          <reference field="4" count="1" selected="0">
            <x v="7"/>
          </reference>
        </references>
      </pivotArea>
    </chartFormat>
    <chartFormat chart="5" format="28">
      <pivotArea type="data" outline="0" fieldPosition="0">
        <references count="2">
          <reference field="4294967294" count="1" selected="0">
            <x v="0"/>
          </reference>
          <reference field="4" count="1" selected="0">
            <x v="8"/>
          </reference>
        </references>
      </pivotArea>
    </chartFormat>
    <chartFormat chart="5" format="29">
      <pivotArea type="data" outline="0" fieldPosition="0">
        <references count="2">
          <reference field="4294967294" count="1" selected="0">
            <x v="0"/>
          </reference>
          <reference field="4" count="1" selected="0">
            <x v="9"/>
          </reference>
        </references>
      </pivotArea>
    </chartFormat>
    <chartFormat chart="5" format="30">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FC856AB-123B-4332-9780-1C08BB717EE1}" sourceName="Year">
  <pivotTables>
    <pivotTable tabId="2" name="PivotTable6"/>
    <pivotTable tabId="2" name="PivotTable2"/>
    <pivotTable tabId="2" name="PivotTable3"/>
    <pivotTable tabId="2" name="PivotTable4"/>
  </pivotTables>
  <data>
    <tabular pivotCacheId="1740457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4BF2E01-E9A7-4239-8F21-0589B1363C5E}" sourceName="Month">
  <pivotTables>
    <pivotTable tabId="2" name="PivotTable6"/>
    <pivotTable tabId="2" name="PivotTable2"/>
    <pivotTable tabId="2" name="PivotTable3"/>
    <pivotTable tabId="2" name="PivotTable4"/>
  </pivotTables>
  <data>
    <tabular pivotCacheId="1740457735">
      <items count="12">
        <i x="4" s="1"/>
        <i x="5" s="1"/>
        <i x="6" s="1"/>
        <i x="7" s="1"/>
        <i x="8" s="1"/>
        <i x="9" s="1"/>
        <i x="10" s="1"/>
        <i x="11"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D292292-5FD4-4C8E-906B-194A85CB5DA6}" cache="Slicer_Year" caption="Year" style="SlicerStyleOther2" rowHeight="241300"/>
  <slicer name="Month" xr10:uid="{8DAAC497-8ADF-4FE9-8FAE-BD16435049E8}" cache="Slicer_Month" caption="Month"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A4EC2-013B-4BC2-A145-EFEB1EC046FA}" name="Table1" displayName="Table1" ref="A1:I121" totalsRowShown="0">
  <autoFilter ref="A1:I121" xr:uid="{147A4EC2-013B-4BC2-A145-EFEB1EC046FA}"/>
  <tableColumns count="9">
    <tableColumn id="1" xr3:uid="{A86E3627-8061-4F6E-A2CC-4B1A8DF896E0}" name="ProductionID"/>
    <tableColumn id="2" xr3:uid="{97EB7C64-3A42-4D8E-9163-F9651C54C17B}" name="ProductionDate" dataDxfId="17"/>
    <tableColumn id="3" xr3:uid="{9F5C0AAA-DC91-43E6-8D77-78F800E05D1E}" name="Month"/>
    <tableColumn id="4" xr3:uid="{B3F3B1AA-B14E-429C-9F8B-F494662C2DAC}" name="Region"/>
    <tableColumn id="5" xr3:uid="{834CA24A-3957-4E35-B21D-3DA5C81B3888}" name="Manager"/>
    <tableColumn id="6" xr3:uid="{FCC8BD20-7033-4DB5-A74B-B32FA90917E7}" name="ProductType"/>
    <tableColumn id="7" xr3:uid="{EE293C1D-55DC-4BE2-8B15-3E93BDFD00D6}" name="UnitsProduced"/>
    <tableColumn id="8" xr3:uid="{1459BFD6-CC68-49B6-8C7E-373EDB9D8C8B}" name="TotalCost" dataDxfId="16"/>
    <tableColumn id="9" xr3:uid="{6DF6AD76-F32B-4DFC-8A47-58D47673970D}"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93FD33-5534-4D7F-A1D0-440C76A9A689}" name="Table2" displayName="Table2" ref="L4:L5" totalsRowShown="0">
  <autoFilter ref="L4:L5" xr:uid="{1E93FD33-5534-4D7F-A1D0-440C76A9A689}"/>
  <tableColumns count="1">
    <tableColumn id="1" xr3:uid="{C77FA7B9-5228-4F8C-9EF7-CA8B9B25616E}" name="cost " dataDxfId="11">
      <calculatedColumnFormula>SUM(Table1[TotalCost])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7D937D-8D37-4BD7-8E6C-CBF8C3769351}" name="Table3" displayName="Table3" ref="L7:L8" totalsRowShown="0">
  <autoFilter ref="L7:L8" xr:uid="{607D937D-8D37-4BD7-8E6C-CBF8C3769351}"/>
  <tableColumns count="1">
    <tableColumn id="1" xr3:uid="{665249CF-747A-4A7F-90CC-BA6F2D8C9D78}" name="units" dataDxfId="10">
      <calculatedColumnFormula>SUM(Table1[UnitsProduced])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CE1B-E6D7-4E1F-850C-13705B264679}">
  <sheetPr codeName="Sheet1"/>
  <dimension ref="A1:L121"/>
  <sheetViews>
    <sheetView workbookViewId="0">
      <pane ySplit="1" topLeftCell="A2" activePane="bottomLeft" state="frozen"/>
      <selection pane="bottomLeft" activeCell="K106" sqref="K106"/>
    </sheetView>
  </sheetViews>
  <sheetFormatPr defaultRowHeight="15" x14ac:dyDescent="0.25"/>
  <cols>
    <col min="1" max="1" width="14.7109375" customWidth="1"/>
    <col min="2" max="2" width="17" style="1" customWidth="1"/>
    <col min="3" max="3" width="10.85546875" bestFit="1" customWidth="1"/>
    <col min="4" max="4" width="9.28515625" customWidth="1"/>
    <col min="5" max="5" width="12.42578125" bestFit="1" customWidth="1"/>
    <col min="6" max="6" width="14.28515625" customWidth="1"/>
    <col min="7" max="7" width="16.28515625" customWidth="1"/>
    <col min="8" max="8" width="11.42578125" style="2" customWidth="1"/>
  </cols>
  <sheetData>
    <row r="1" spans="1:12" x14ac:dyDescent="0.25">
      <c r="A1" t="s">
        <v>0</v>
      </c>
      <c r="B1" s="1" t="s">
        <v>1</v>
      </c>
      <c r="C1" t="s">
        <v>2</v>
      </c>
      <c r="D1" t="s">
        <v>3</v>
      </c>
      <c r="E1" t="s">
        <v>4</v>
      </c>
      <c r="F1" t="s">
        <v>5</v>
      </c>
      <c r="G1" t="s">
        <v>6</v>
      </c>
      <c r="H1" s="2" t="s">
        <v>7</v>
      </c>
      <c r="I1" t="s">
        <v>8</v>
      </c>
    </row>
    <row r="2" spans="1:12" x14ac:dyDescent="0.25">
      <c r="A2">
        <v>48</v>
      </c>
      <c r="B2" s="1">
        <v>45191</v>
      </c>
      <c r="C2" t="s">
        <v>27</v>
      </c>
      <c r="D2" t="s">
        <v>9</v>
      </c>
      <c r="E2" t="s">
        <v>10</v>
      </c>
      <c r="F2" t="s">
        <v>11</v>
      </c>
      <c r="G2">
        <v>214</v>
      </c>
      <c r="H2" s="2">
        <v>11954</v>
      </c>
      <c r="I2">
        <v>2023</v>
      </c>
    </row>
    <row r="3" spans="1:12" x14ac:dyDescent="0.25">
      <c r="A3">
        <v>56</v>
      </c>
      <c r="B3" s="1">
        <v>45193</v>
      </c>
      <c r="C3" t="s">
        <v>27</v>
      </c>
      <c r="D3" t="s">
        <v>12</v>
      </c>
      <c r="E3" t="s">
        <v>13</v>
      </c>
      <c r="F3" t="s">
        <v>14</v>
      </c>
      <c r="G3">
        <v>344</v>
      </c>
      <c r="H3" s="2">
        <v>13872</v>
      </c>
      <c r="I3">
        <v>2023</v>
      </c>
    </row>
    <row r="4" spans="1:12" x14ac:dyDescent="0.25">
      <c r="A4">
        <v>74</v>
      </c>
      <c r="B4" s="1">
        <v>45197</v>
      </c>
      <c r="C4" t="s">
        <v>27</v>
      </c>
      <c r="D4" t="s">
        <v>12</v>
      </c>
      <c r="E4" t="s">
        <v>15</v>
      </c>
      <c r="F4" t="s">
        <v>11</v>
      </c>
      <c r="G4">
        <v>213</v>
      </c>
      <c r="H4" s="2">
        <v>42028</v>
      </c>
      <c r="I4">
        <v>2023</v>
      </c>
      <c r="L4" t="s">
        <v>52</v>
      </c>
    </row>
    <row r="5" spans="1:12" x14ac:dyDescent="0.25">
      <c r="A5">
        <v>30</v>
      </c>
      <c r="B5" s="1">
        <v>45200</v>
      </c>
      <c r="C5" t="s">
        <v>28</v>
      </c>
      <c r="D5" t="s">
        <v>12</v>
      </c>
      <c r="E5" t="s">
        <v>16</v>
      </c>
      <c r="F5" t="s">
        <v>14</v>
      </c>
      <c r="G5">
        <v>290</v>
      </c>
      <c r="H5" s="2">
        <v>15132</v>
      </c>
      <c r="I5">
        <v>2023</v>
      </c>
      <c r="L5" s="2">
        <f>SUM(Table1[TotalCost])</f>
        <v>3371078</v>
      </c>
    </row>
    <row r="6" spans="1:12" x14ac:dyDescent="0.25">
      <c r="A6">
        <v>46</v>
      </c>
      <c r="B6" s="1">
        <v>45207</v>
      </c>
      <c r="C6" t="s">
        <v>28</v>
      </c>
      <c r="D6" t="s">
        <v>12</v>
      </c>
      <c r="E6" t="s">
        <v>17</v>
      </c>
      <c r="F6" t="s">
        <v>14</v>
      </c>
      <c r="G6">
        <v>231</v>
      </c>
      <c r="H6" s="2">
        <v>32045</v>
      </c>
      <c r="I6">
        <v>2023</v>
      </c>
    </row>
    <row r="7" spans="1:12" x14ac:dyDescent="0.25">
      <c r="A7">
        <v>35</v>
      </c>
      <c r="B7" s="1">
        <v>45214</v>
      </c>
      <c r="C7" t="s">
        <v>28</v>
      </c>
      <c r="D7" t="s">
        <v>12</v>
      </c>
      <c r="E7" t="s">
        <v>15</v>
      </c>
      <c r="F7" t="s">
        <v>18</v>
      </c>
      <c r="G7">
        <v>260</v>
      </c>
      <c r="H7" s="2">
        <v>34680</v>
      </c>
      <c r="I7">
        <v>2023</v>
      </c>
      <c r="L7" t="s">
        <v>53</v>
      </c>
    </row>
    <row r="8" spans="1:12" x14ac:dyDescent="0.25">
      <c r="A8">
        <v>4</v>
      </c>
      <c r="B8" s="1">
        <v>45214</v>
      </c>
      <c r="C8" t="s">
        <v>28</v>
      </c>
      <c r="D8" t="s">
        <v>12</v>
      </c>
      <c r="E8" t="s">
        <v>19</v>
      </c>
      <c r="F8" t="s">
        <v>18</v>
      </c>
      <c r="G8">
        <v>459</v>
      </c>
      <c r="H8" s="2">
        <v>17069</v>
      </c>
      <c r="I8">
        <v>2023</v>
      </c>
      <c r="L8" s="2">
        <f>SUM(Table1[UnitsProduced])</f>
        <v>34727</v>
      </c>
    </row>
    <row r="9" spans="1:12" x14ac:dyDescent="0.25">
      <c r="A9">
        <v>101</v>
      </c>
      <c r="B9" s="1">
        <v>45215</v>
      </c>
      <c r="C9" t="s">
        <v>28</v>
      </c>
      <c r="D9" t="s">
        <v>20</v>
      </c>
      <c r="E9" t="s">
        <v>21</v>
      </c>
      <c r="F9" t="s">
        <v>22</v>
      </c>
      <c r="G9">
        <v>384</v>
      </c>
      <c r="H9" s="2">
        <v>40565</v>
      </c>
      <c r="I9">
        <v>2023</v>
      </c>
    </row>
    <row r="10" spans="1:12" x14ac:dyDescent="0.25">
      <c r="A10">
        <v>17</v>
      </c>
      <c r="B10" s="1">
        <v>45215</v>
      </c>
      <c r="C10" t="s">
        <v>28</v>
      </c>
      <c r="D10" t="s">
        <v>12</v>
      </c>
      <c r="E10" t="s">
        <v>13</v>
      </c>
      <c r="F10" t="s">
        <v>18</v>
      </c>
      <c r="G10">
        <v>240</v>
      </c>
      <c r="H10" s="2">
        <v>65052</v>
      </c>
      <c r="I10">
        <v>2023</v>
      </c>
    </row>
    <row r="11" spans="1:12" x14ac:dyDescent="0.25">
      <c r="A11">
        <v>53</v>
      </c>
      <c r="B11" s="1">
        <v>45216</v>
      </c>
      <c r="C11" t="s">
        <v>28</v>
      </c>
      <c r="D11" t="s">
        <v>23</v>
      </c>
      <c r="E11" t="s">
        <v>13</v>
      </c>
      <c r="F11" t="s">
        <v>18</v>
      </c>
      <c r="G11">
        <v>63</v>
      </c>
      <c r="H11" s="2">
        <v>3960</v>
      </c>
      <c r="I11">
        <v>2023</v>
      </c>
    </row>
    <row r="12" spans="1:12" x14ac:dyDescent="0.25">
      <c r="A12">
        <v>76</v>
      </c>
      <c r="B12" s="1">
        <v>45217</v>
      </c>
      <c r="C12" t="s">
        <v>28</v>
      </c>
      <c r="D12" t="s">
        <v>9</v>
      </c>
      <c r="E12" t="s">
        <v>21</v>
      </c>
      <c r="F12" t="s">
        <v>11</v>
      </c>
      <c r="G12">
        <v>208</v>
      </c>
      <c r="H12" s="2">
        <v>25758</v>
      </c>
      <c r="I12">
        <v>2023</v>
      </c>
    </row>
    <row r="13" spans="1:12" x14ac:dyDescent="0.25">
      <c r="A13">
        <v>9</v>
      </c>
      <c r="B13" s="1">
        <v>45217</v>
      </c>
      <c r="C13" t="s">
        <v>28</v>
      </c>
      <c r="D13" t="s">
        <v>12</v>
      </c>
      <c r="E13" t="s">
        <v>13</v>
      </c>
      <c r="F13" t="s">
        <v>11</v>
      </c>
      <c r="G13">
        <v>55</v>
      </c>
      <c r="H13" s="2">
        <v>25893</v>
      </c>
      <c r="I13">
        <v>2023</v>
      </c>
    </row>
    <row r="14" spans="1:12" x14ac:dyDescent="0.25">
      <c r="A14">
        <v>40</v>
      </c>
      <c r="B14" s="1">
        <v>45221</v>
      </c>
      <c r="C14" t="s">
        <v>28</v>
      </c>
      <c r="D14" t="s">
        <v>23</v>
      </c>
      <c r="E14" t="s">
        <v>15</v>
      </c>
      <c r="F14" t="s">
        <v>14</v>
      </c>
      <c r="G14">
        <v>165</v>
      </c>
      <c r="H14" s="2">
        <v>679</v>
      </c>
      <c r="I14">
        <v>2023</v>
      </c>
    </row>
    <row r="15" spans="1:12" x14ac:dyDescent="0.25">
      <c r="A15">
        <v>47</v>
      </c>
      <c r="B15" s="1">
        <v>45228</v>
      </c>
      <c r="C15" t="s">
        <v>28</v>
      </c>
      <c r="D15" t="s">
        <v>23</v>
      </c>
      <c r="E15" t="s">
        <v>19</v>
      </c>
      <c r="F15" t="s">
        <v>14</v>
      </c>
      <c r="G15">
        <v>288</v>
      </c>
      <c r="H15" s="2">
        <v>33284</v>
      </c>
      <c r="I15">
        <v>2023</v>
      </c>
    </row>
    <row r="16" spans="1:12" x14ac:dyDescent="0.25">
      <c r="A16">
        <v>36</v>
      </c>
      <c r="B16" s="1">
        <v>45230</v>
      </c>
      <c r="C16" t="s">
        <v>28</v>
      </c>
      <c r="D16" t="s">
        <v>12</v>
      </c>
      <c r="E16" t="s">
        <v>10</v>
      </c>
      <c r="F16" t="s">
        <v>18</v>
      </c>
      <c r="G16">
        <v>460</v>
      </c>
      <c r="H16" s="2">
        <v>50274</v>
      </c>
      <c r="I16">
        <v>2023</v>
      </c>
    </row>
    <row r="17" spans="1:9" x14ac:dyDescent="0.25">
      <c r="A17">
        <v>115</v>
      </c>
      <c r="B17" s="1">
        <v>45232</v>
      </c>
      <c r="C17" t="s">
        <v>29</v>
      </c>
      <c r="D17" t="s">
        <v>12</v>
      </c>
      <c r="E17" t="s">
        <v>10</v>
      </c>
      <c r="F17" t="s">
        <v>14</v>
      </c>
      <c r="G17">
        <v>541</v>
      </c>
      <c r="H17" s="2">
        <v>42432</v>
      </c>
      <c r="I17">
        <v>2023</v>
      </c>
    </row>
    <row r="18" spans="1:9" x14ac:dyDescent="0.25">
      <c r="A18">
        <v>70</v>
      </c>
      <c r="B18" s="1">
        <v>45232</v>
      </c>
      <c r="C18" t="s">
        <v>29</v>
      </c>
      <c r="D18" t="s">
        <v>9</v>
      </c>
      <c r="E18" t="s">
        <v>13</v>
      </c>
      <c r="F18" t="s">
        <v>22</v>
      </c>
      <c r="G18">
        <v>335</v>
      </c>
      <c r="H18" s="2">
        <v>36984</v>
      </c>
      <c r="I18">
        <v>2023</v>
      </c>
    </row>
    <row r="19" spans="1:9" x14ac:dyDescent="0.25">
      <c r="A19">
        <v>114</v>
      </c>
      <c r="B19" s="1">
        <v>45233</v>
      </c>
      <c r="C19" t="s">
        <v>29</v>
      </c>
      <c r="D19" t="s">
        <v>9</v>
      </c>
      <c r="E19" t="s">
        <v>19</v>
      </c>
      <c r="F19" t="s">
        <v>14</v>
      </c>
      <c r="G19">
        <v>126</v>
      </c>
      <c r="H19" s="2">
        <v>40446</v>
      </c>
      <c r="I19">
        <v>2023</v>
      </c>
    </row>
    <row r="20" spans="1:9" x14ac:dyDescent="0.25">
      <c r="A20">
        <v>50</v>
      </c>
      <c r="B20" s="1">
        <v>45234</v>
      </c>
      <c r="C20" t="s">
        <v>29</v>
      </c>
      <c r="D20" t="s">
        <v>9</v>
      </c>
      <c r="E20" t="s">
        <v>21</v>
      </c>
      <c r="F20" t="s">
        <v>22</v>
      </c>
      <c r="G20">
        <v>177</v>
      </c>
      <c r="H20" s="2">
        <v>30600</v>
      </c>
      <c r="I20">
        <v>2023</v>
      </c>
    </row>
    <row r="21" spans="1:9" x14ac:dyDescent="0.25">
      <c r="A21">
        <v>25</v>
      </c>
      <c r="B21" s="1">
        <v>45235</v>
      </c>
      <c r="C21" t="s">
        <v>29</v>
      </c>
      <c r="D21" t="s">
        <v>12</v>
      </c>
      <c r="E21" t="s">
        <v>10</v>
      </c>
      <c r="F21" t="s">
        <v>14</v>
      </c>
      <c r="G21">
        <v>439</v>
      </c>
      <c r="H21" s="2">
        <v>31392</v>
      </c>
      <c r="I21">
        <v>2023</v>
      </c>
    </row>
    <row r="22" spans="1:9" x14ac:dyDescent="0.25">
      <c r="A22">
        <v>116</v>
      </c>
      <c r="B22" s="1">
        <v>45240</v>
      </c>
      <c r="C22" t="s">
        <v>29</v>
      </c>
      <c r="D22" t="s">
        <v>9</v>
      </c>
      <c r="E22" t="s">
        <v>17</v>
      </c>
      <c r="F22" t="s">
        <v>22</v>
      </c>
      <c r="G22">
        <v>666</v>
      </c>
      <c r="H22" s="2">
        <v>64635</v>
      </c>
      <c r="I22">
        <v>2023</v>
      </c>
    </row>
    <row r="23" spans="1:9" x14ac:dyDescent="0.25">
      <c r="A23">
        <v>104</v>
      </c>
      <c r="B23" s="1">
        <v>45243</v>
      </c>
      <c r="C23" t="s">
        <v>29</v>
      </c>
      <c r="D23" t="s">
        <v>12</v>
      </c>
      <c r="E23" t="s">
        <v>13</v>
      </c>
      <c r="F23" t="s">
        <v>18</v>
      </c>
      <c r="G23">
        <v>359</v>
      </c>
      <c r="H23" s="2">
        <v>12753</v>
      </c>
      <c r="I23">
        <v>2023</v>
      </c>
    </row>
    <row r="24" spans="1:9" x14ac:dyDescent="0.25">
      <c r="A24">
        <v>67</v>
      </c>
      <c r="B24" s="1">
        <v>45249</v>
      </c>
      <c r="C24" t="s">
        <v>29</v>
      </c>
      <c r="D24" t="s">
        <v>12</v>
      </c>
      <c r="E24" t="s">
        <v>10</v>
      </c>
      <c r="F24" t="s">
        <v>14</v>
      </c>
      <c r="G24">
        <v>511</v>
      </c>
      <c r="H24" s="2">
        <v>16698</v>
      </c>
      <c r="I24">
        <v>2023</v>
      </c>
    </row>
    <row r="25" spans="1:9" x14ac:dyDescent="0.25">
      <c r="A25">
        <v>34</v>
      </c>
      <c r="B25" s="1">
        <v>45251</v>
      </c>
      <c r="C25" t="s">
        <v>29</v>
      </c>
      <c r="D25" t="s">
        <v>12</v>
      </c>
      <c r="E25" t="s">
        <v>24</v>
      </c>
      <c r="F25" t="s">
        <v>18</v>
      </c>
      <c r="G25">
        <v>333</v>
      </c>
      <c r="H25" s="2">
        <v>48000</v>
      </c>
      <c r="I25">
        <v>2023</v>
      </c>
    </row>
    <row r="26" spans="1:9" x14ac:dyDescent="0.25">
      <c r="A26">
        <v>43</v>
      </c>
      <c r="B26" s="1">
        <v>45252</v>
      </c>
      <c r="C26" t="s">
        <v>29</v>
      </c>
      <c r="D26" t="s">
        <v>9</v>
      </c>
      <c r="E26" t="s">
        <v>13</v>
      </c>
      <c r="F26" t="s">
        <v>14</v>
      </c>
      <c r="G26">
        <v>354</v>
      </c>
      <c r="H26" s="2">
        <v>679</v>
      </c>
      <c r="I26">
        <v>2023</v>
      </c>
    </row>
    <row r="27" spans="1:9" x14ac:dyDescent="0.25">
      <c r="A27">
        <v>83</v>
      </c>
      <c r="B27" s="1">
        <v>45254</v>
      </c>
      <c r="C27" t="s">
        <v>29</v>
      </c>
      <c r="D27" t="s">
        <v>12</v>
      </c>
      <c r="E27" t="s">
        <v>10</v>
      </c>
      <c r="F27" t="s">
        <v>18</v>
      </c>
      <c r="G27">
        <v>545</v>
      </c>
      <c r="H27" s="2">
        <v>65250</v>
      </c>
      <c r="I27">
        <v>2023</v>
      </c>
    </row>
    <row r="28" spans="1:9" x14ac:dyDescent="0.25">
      <c r="A28">
        <v>20</v>
      </c>
      <c r="B28" s="1">
        <v>45254</v>
      </c>
      <c r="C28" t="s">
        <v>29</v>
      </c>
      <c r="D28" t="s">
        <v>12</v>
      </c>
      <c r="E28" t="s">
        <v>13</v>
      </c>
      <c r="F28" t="s">
        <v>11</v>
      </c>
      <c r="G28">
        <v>331</v>
      </c>
      <c r="H28" s="2">
        <v>27140</v>
      </c>
      <c r="I28">
        <v>2023</v>
      </c>
    </row>
    <row r="29" spans="1:9" x14ac:dyDescent="0.25">
      <c r="A29">
        <v>109</v>
      </c>
      <c r="B29" s="1">
        <v>45256</v>
      </c>
      <c r="C29" t="s">
        <v>29</v>
      </c>
      <c r="D29" t="s">
        <v>23</v>
      </c>
      <c r="E29" t="s">
        <v>24</v>
      </c>
      <c r="F29" t="s">
        <v>14</v>
      </c>
      <c r="G29">
        <v>86</v>
      </c>
      <c r="H29" s="2">
        <v>25853</v>
      </c>
      <c r="I29">
        <v>2023</v>
      </c>
    </row>
    <row r="30" spans="1:9" x14ac:dyDescent="0.25">
      <c r="A30">
        <v>108</v>
      </c>
      <c r="B30" s="1">
        <v>45264</v>
      </c>
      <c r="C30" t="s">
        <v>30</v>
      </c>
      <c r="D30" t="s">
        <v>12</v>
      </c>
      <c r="E30" t="s">
        <v>13</v>
      </c>
      <c r="F30" t="s">
        <v>14</v>
      </c>
      <c r="G30">
        <v>214</v>
      </c>
      <c r="H30" s="2">
        <v>31122</v>
      </c>
      <c r="I30">
        <v>2023</v>
      </c>
    </row>
    <row r="31" spans="1:9" x14ac:dyDescent="0.25">
      <c r="A31">
        <v>118</v>
      </c>
      <c r="B31" s="1">
        <v>45273</v>
      </c>
      <c r="C31" t="s">
        <v>30</v>
      </c>
      <c r="D31" t="s">
        <v>12</v>
      </c>
      <c r="E31" t="s">
        <v>13</v>
      </c>
      <c r="F31" t="s">
        <v>14</v>
      </c>
      <c r="G31">
        <v>289</v>
      </c>
      <c r="H31" s="2">
        <v>24948</v>
      </c>
      <c r="I31">
        <v>2023</v>
      </c>
    </row>
    <row r="32" spans="1:9" x14ac:dyDescent="0.25">
      <c r="A32">
        <v>103</v>
      </c>
      <c r="B32" s="1">
        <v>45274</v>
      </c>
      <c r="C32" t="s">
        <v>30</v>
      </c>
      <c r="D32" t="s">
        <v>23</v>
      </c>
      <c r="E32" t="s">
        <v>19</v>
      </c>
      <c r="F32" t="s">
        <v>14</v>
      </c>
      <c r="G32">
        <v>97</v>
      </c>
      <c r="H32" s="2">
        <v>679</v>
      </c>
      <c r="I32">
        <v>2023</v>
      </c>
    </row>
    <row r="33" spans="1:9" x14ac:dyDescent="0.25">
      <c r="A33">
        <v>93</v>
      </c>
      <c r="B33" s="1">
        <v>45277</v>
      </c>
      <c r="C33" t="s">
        <v>30</v>
      </c>
      <c r="D33" t="s">
        <v>20</v>
      </c>
      <c r="E33" t="s">
        <v>24</v>
      </c>
      <c r="F33" t="s">
        <v>14</v>
      </c>
      <c r="G33">
        <v>366</v>
      </c>
      <c r="H33" s="2">
        <v>4131</v>
      </c>
      <c r="I33">
        <v>2023</v>
      </c>
    </row>
    <row r="34" spans="1:9" x14ac:dyDescent="0.25">
      <c r="A34">
        <v>98</v>
      </c>
      <c r="B34" s="1">
        <v>45282</v>
      </c>
      <c r="C34" t="s">
        <v>30</v>
      </c>
      <c r="D34" t="s">
        <v>12</v>
      </c>
      <c r="E34" t="s">
        <v>19</v>
      </c>
      <c r="F34" t="s">
        <v>18</v>
      </c>
      <c r="G34">
        <v>222</v>
      </c>
      <c r="H34" s="2">
        <v>17500</v>
      </c>
      <c r="I34">
        <v>2023</v>
      </c>
    </row>
    <row r="35" spans="1:9" x14ac:dyDescent="0.25">
      <c r="A35">
        <v>61</v>
      </c>
      <c r="B35" s="1">
        <v>45286</v>
      </c>
      <c r="C35" t="s">
        <v>30</v>
      </c>
      <c r="D35" t="s">
        <v>12</v>
      </c>
      <c r="E35" t="s">
        <v>15</v>
      </c>
      <c r="F35" t="s">
        <v>14</v>
      </c>
      <c r="G35">
        <v>151</v>
      </c>
      <c r="H35" s="2">
        <v>8475</v>
      </c>
      <c r="I35">
        <v>2023</v>
      </c>
    </row>
    <row r="36" spans="1:9" x14ac:dyDescent="0.25">
      <c r="A36">
        <v>100</v>
      </c>
      <c r="B36" s="1">
        <v>45286</v>
      </c>
      <c r="C36" t="s">
        <v>30</v>
      </c>
      <c r="D36" t="s">
        <v>12</v>
      </c>
      <c r="E36" t="s">
        <v>15</v>
      </c>
      <c r="F36" t="s">
        <v>11</v>
      </c>
      <c r="G36">
        <v>307</v>
      </c>
      <c r="H36" s="2">
        <v>679</v>
      </c>
      <c r="I36">
        <v>2023</v>
      </c>
    </row>
    <row r="37" spans="1:9" x14ac:dyDescent="0.25">
      <c r="A37">
        <v>28</v>
      </c>
      <c r="B37" s="1">
        <v>45286</v>
      </c>
      <c r="C37" t="s">
        <v>30</v>
      </c>
      <c r="D37" t="s">
        <v>12</v>
      </c>
      <c r="E37" t="s">
        <v>19</v>
      </c>
      <c r="F37" t="s">
        <v>14</v>
      </c>
      <c r="G37">
        <v>444</v>
      </c>
      <c r="H37" s="2">
        <v>7272</v>
      </c>
      <c r="I37">
        <v>2023</v>
      </c>
    </row>
    <row r="38" spans="1:9" x14ac:dyDescent="0.25">
      <c r="A38">
        <v>90</v>
      </c>
      <c r="B38" s="1">
        <v>45289</v>
      </c>
      <c r="C38" t="s">
        <v>30</v>
      </c>
      <c r="D38" t="s">
        <v>12</v>
      </c>
      <c r="E38" t="s">
        <v>10</v>
      </c>
      <c r="F38" t="s">
        <v>22</v>
      </c>
      <c r="G38">
        <v>404</v>
      </c>
      <c r="H38" s="2">
        <v>13310</v>
      </c>
      <c r="I38">
        <v>2023</v>
      </c>
    </row>
    <row r="39" spans="1:9" x14ac:dyDescent="0.25">
      <c r="A39">
        <v>58</v>
      </c>
      <c r="B39" s="1">
        <v>45292</v>
      </c>
      <c r="C39" t="s">
        <v>31</v>
      </c>
      <c r="D39" t="s">
        <v>20</v>
      </c>
      <c r="E39" t="s">
        <v>13</v>
      </c>
      <c r="F39" t="s">
        <v>14</v>
      </c>
      <c r="G39">
        <v>160</v>
      </c>
      <c r="H39" s="2">
        <v>59248</v>
      </c>
      <c r="I39">
        <v>2024</v>
      </c>
    </row>
    <row r="40" spans="1:9" x14ac:dyDescent="0.25">
      <c r="A40">
        <v>97</v>
      </c>
      <c r="B40" s="1">
        <v>45293</v>
      </c>
      <c r="C40" t="s">
        <v>31</v>
      </c>
      <c r="D40" t="s">
        <v>12</v>
      </c>
      <c r="E40" t="s">
        <v>21</v>
      </c>
      <c r="F40" t="s">
        <v>11</v>
      </c>
      <c r="G40">
        <v>368</v>
      </c>
      <c r="H40" s="2">
        <v>25254</v>
      </c>
      <c r="I40">
        <v>2024</v>
      </c>
    </row>
    <row r="41" spans="1:9" x14ac:dyDescent="0.25">
      <c r="A41">
        <v>22</v>
      </c>
      <c r="B41" s="1">
        <v>45294</v>
      </c>
      <c r="C41" t="s">
        <v>31</v>
      </c>
      <c r="D41" t="s">
        <v>12</v>
      </c>
      <c r="E41" t="s">
        <v>25</v>
      </c>
      <c r="F41" t="s">
        <v>18</v>
      </c>
      <c r="G41">
        <v>180</v>
      </c>
      <c r="H41" s="2">
        <v>33684</v>
      </c>
      <c r="I41">
        <v>2024</v>
      </c>
    </row>
    <row r="42" spans="1:9" x14ac:dyDescent="0.25">
      <c r="A42">
        <v>57</v>
      </c>
      <c r="B42" s="1">
        <v>45296</v>
      </c>
      <c r="C42" t="s">
        <v>31</v>
      </c>
      <c r="D42" t="s">
        <v>12</v>
      </c>
      <c r="E42" t="s">
        <v>21</v>
      </c>
      <c r="F42" t="s">
        <v>22</v>
      </c>
      <c r="G42">
        <v>255</v>
      </c>
      <c r="H42" s="2">
        <v>57706</v>
      </c>
      <c r="I42">
        <v>2024</v>
      </c>
    </row>
    <row r="43" spans="1:9" x14ac:dyDescent="0.25">
      <c r="A43">
        <v>24</v>
      </c>
      <c r="B43" s="1">
        <v>45296</v>
      </c>
      <c r="C43" t="s">
        <v>31</v>
      </c>
      <c r="D43" t="s">
        <v>20</v>
      </c>
      <c r="E43" t="s">
        <v>19</v>
      </c>
      <c r="F43" t="s">
        <v>18</v>
      </c>
      <c r="G43">
        <v>458</v>
      </c>
      <c r="H43" s="2">
        <v>42873</v>
      </c>
      <c r="I43">
        <v>2024</v>
      </c>
    </row>
    <row r="44" spans="1:9" x14ac:dyDescent="0.25">
      <c r="A44">
        <v>8</v>
      </c>
      <c r="B44" s="1">
        <v>45299</v>
      </c>
      <c r="C44" t="s">
        <v>31</v>
      </c>
      <c r="D44" t="s">
        <v>12</v>
      </c>
      <c r="E44" t="s">
        <v>24</v>
      </c>
      <c r="F44" t="s">
        <v>11</v>
      </c>
      <c r="G44">
        <v>447</v>
      </c>
      <c r="H44" s="2">
        <v>52269</v>
      </c>
      <c r="I44">
        <v>2024</v>
      </c>
    </row>
    <row r="45" spans="1:9" x14ac:dyDescent="0.25">
      <c r="A45">
        <v>21</v>
      </c>
      <c r="B45" s="1">
        <v>45304</v>
      </c>
      <c r="C45" t="s">
        <v>31</v>
      </c>
      <c r="D45" t="s">
        <v>20</v>
      </c>
      <c r="E45" t="s">
        <v>13</v>
      </c>
      <c r="F45" t="s">
        <v>18</v>
      </c>
      <c r="G45">
        <v>250</v>
      </c>
      <c r="H45" s="2">
        <v>11385</v>
      </c>
      <c r="I45">
        <v>2024</v>
      </c>
    </row>
    <row r="46" spans="1:9" x14ac:dyDescent="0.25">
      <c r="A46">
        <v>88</v>
      </c>
      <c r="B46" s="1">
        <v>45305</v>
      </c>
      <c r="C46" t="s">
        <v>31</v>
      </c>
      <c r="D46" t="s">
        <v>9</v>
      </c>
      <c r="E46" t="s">
        <v>17</v>
      </c>
      <c r="F46" t="s">
        <v>22</v>
      </c>
      <c r="G46">
        <v>264</v>
      </c>
      <c r="H46" s="2">
        <v>75332</v>
      </c>
      <c r="I46">
        <v>2024</v>
      </c>
    </row>
    <row r="47" spans="1:9" x14ac:dyDescent="0.25">
      <c r="A47">
        <v>119</v>
      </c>
      <c r="B47" s="1">
        <v>45305</v>
      </c>
      <c r="C47" t="s">
        <v>31</v>
      </c>
      <c r="D47" t="s">
        <v>12</v>
      </c>
      <c r="E47" t="s">
        <v>19</v>
      </c>
      <c r="F47" t="s">
        <v>11</v>
      </c>
      <c r="G47">
        <v>199</v>
      </c>
      <c r="H47" s="2">
        <v>56118</v>
      </c>
      <c r="I47">
        <v>2024</v>
      </c>
    </row>
    <row r="48" spans="1:9" x14ac:dyDescent="0.25">
      <c r="A48">
        <v>86</v>
      </c>
      <c r="B48" s="1">
        <v>45307</v>
      </c>
      <c r="C48" t="s">
        <v>31</v>
      </c>
      <c r="D48" t="s">
        <v>20</v>
      </c>
      <c r="E48" t="s">
        <v>17</v>
      </c>
      <c r="F48" t="s">
        <v>14</v>
      </c>
      <c r="G48">
        <v>60</v>
      </c>
      <c r="H48" s="2">
        <v>5822</v>
      </c>
      <c r="I48">
        <v>2024</v>
      </c>
    </row>
    <row r="49" spans="1:9" x14ac:dyDescent="0.25">
      <c r="A49">
        <v>85</v>
      </c>
      <c r="B49" s="1">
        <v>45309</v>
      </c>
      <c r="C49" t="s">
        <v>31</v>
      </c>
      <c r="D49" t="s">
        <v>12</v>
      </c>
      <c r="E49" t="s">
        <v>13</v>
      </c>
      <c r="F49" t="s">
        <v>11</v>
      </c>
      <c r="G49">
        <v>192</v>
      </c>
      <c r="H49" s="2">
        <v>18648</v>
      </c>
      <c r="I49">
        <v>2024</v>
      </c>
    </row>
    <row r="50" spans="1:9" x14ac:dyDescent="0.25">
      <c r="A50">
        <v>16</v>
      </c>
      <c r="B50" s="1">
        <v>45318</v>
      </c>
      <c r="C50" t="s">
        <v>31</v>
      </c>
      <c r="D50" t="s">
        <v>9</v>
      </c>
      <c r="E50" t="s">
        <v>10</v>
      </c>
      <c r="F50" t="s">
        <v>22</v>
      </c>
      <c r="G50">
        <v>193</v>
      </c>
      <c r="H50" s="2">
        <v>18796</v>
      </c>
      <c r="I50">
        <v>2024</v>
      </c>
    </row>
    <row r="51" spans="1:9" x14ac:dyDescent="0.25">
      <c r="A51">
        <v>92</v>
      </c>
      <c r="B51" s="1">
        <v>45329</v>
      </c>
      <c r="C51" t="s">
        <v>32</v>
      </c>
      <c r="D51" t="s">
        <v>20</v>
      </c>
      <c r="E51" t="s">
        <v>21</v>
      </c>
      <c r="F51" t="s">
        <v>18</v>
      </c>
      <c r="G51">
        <v>214</v>
      </c>
      <c r="H51" s="2">
        <v>4984</v>
      </c>
      <c r="I51">
        <v>2024</v>
      </c>
    </row>
    <row r="52" spans="1:9" x14ac:dyDescent="0.25">
      <c r="A52">
        <v>87</v>
      </c>
      <c r="B52" s="1">
        <v>45330</v>
      </c>
      <c r="C52" t="s">
        <v>32</v>
      </c>
      <c r="D52" t="s">
        <v>12</v>
      </c>
      <c r="E52" t="s">
        <v>13</v>
      </c>
      <c r="F52" t="s">
        <v>22</v>
      </c>
      <c r="G52">
        <v>209</v>
      </c>
      <c r="H52" s="2">
        <v>51221</v>
      </c>
      <c r="I52">
        <v>2024</v>
      </c>
    </row>
    <row r="53" spans="1:9" x14ac:dyDescent="0.25">
      <c r="A53">
        <v>11</v>
      </c>
      <c r="B53" s="1">
        <v>45335</v>
      </c>
      <c r="C53" t="s">
        <v>32</v>
      </c>
      <c r="D53" t="s">
        <v>12</v>
      </c>
      <c r="E53" t="s">
        <v>16</v>
      </c>
      <c r="F53" t="s">
        <v>18</v>
      </c>
      <c r="G53">
        <v>494</v>
      </c>
      <c r="H53" s="2">
        <v>46767</v>
      </c>
      <c r="I53">
        <v>2024</v>
      </c>
    </row>
    <row r="54" spans="1:9" x14ac:dyDescent="0.25">
      <c r="A54">
        <v>81</v>
      </c>
      <c r="B54" s="1">
        <v>45335</v>
      </c>
      <c r="C54" t="s">
        <v>32</v>
      </c>
      <c r="D54" t="s">
        <v>23</v>
      </c>
      <c r="E54" t="s">
        <v>13</v>
      </c>
      <c r="F54" t="s">
        <v>14</v>
      </c>
      <c r="G54">
        <v>32</v>
      </c>
      <c r="H54" s="2">
        <v>3132</v>
      </c>
      <c r="I54">
        <v>2024</v>
      </c>
    </row>
    <row r="55" spans="1:9" x14ac:dyDescent="0.25">
      <c r="A55">
        <v>29</v>
      </c>
      <c r="B55" s="1">
        <v>45339</v>
      </c>
      <c r="C55" t="s">
        <v>32</v>
      </c>
      <c r="D55" t="s">
        <v>12</v>
      </c>
      <c r="E55" t="s">
        <v>13</v>
      </c>
      <c r="F55" t="s">
        <v>11</v>
      </c>
      <c r="G55">
        <v>499</v>
      </c>
      <c r="H55" s="2">
        <v>48316</v>
      </c>
      <c r="I55">
        <v>2024</v>
      </c>
    </row>
    <row r="56" spans="1:9" x14ac:dyDescent="0.25">
      <c r="A56">
        <v>96</v>
      </c>
      <c r="B56" s="1">
        <v>45347</v>
      </c>
      <c r="C56" t="s">
        <v>32</v>
      </c>
      <c r="D56" t="s">
        <v>9</v>
      </c>
      <c r="E56" t="s">
        <v>17</v>
      </c>
      <c r="F56" t="s">
        <v>14</v>
      </c>
      <c r="G56">
        <v>128</v>
      </c>
      <c r="H56" s="2">
        <v>35088</v>
      </c>
      <c r="I56">
        <v>2024</v>
      </c>
    </row>
    <row r="57" spans="1:9" x14ac:dyDescent="0.25">
      <c r="A57">
        <v>89</v>
      </c>
      <c r="B57" s="1">
        <v>45348</v>
      </c>
      <c r="C57" t="s">
        <v>32</v>
      </c>
      <c r="D57" t="s">
        <v>12</v>
      </c>
      <c r="E57" t="s">
        <v>10</v>
      </c>
      <c r="F57" t="s">
        <v>11</v>
      </c>
      <c r="G57">
        <v>97</v>
      </c>
      <c r="H57" s="2">
        <v>679</v>
      </c>
      <c r="I57">
        <v>2024</v>
      </c>
    </row>
    <row r="58" spans="1:9" x14ac:dyDescent="0.25">
      <c r="A58">
        <v>68</v>
      </c>
      <c r="B58" s="1">
        <v>45350</v>
      </c>
      <c r="C58" t="s">
        <v>32</v>
      </c>
      <c r="D58" t="s">
        <v>20</v>
      </c>
      <c r="E58" t="s">
        <v>25</v>
      </c>
      <c r="F58" t="s">
        <v>14</v>
      </c>
      <c r="G58">
        <v>308</v>
      </c>
      <c r="H58" s="2">
        <v>27956</v>
      </c>
      <c r="I58">
        <v>2024</v>
      </c>
    </row>
    <row r="59" spans="1:9" x14ac:dyDescent="0.25">
      <c r="A59">
        <v>71</v>
      </c>
      <c r="B59" s="1">
        <v>45350</v>
      </c>
      <c r="C59" t="s">
        <v>32</v>
      </c>
      <c r="D59" t="s">
        <v>9</v>
      </c>
      <c r="E59" t="s">
        <v>25</v>
      </c>
      <c r="F59" t="s">
        <v>22</v>
      </c>
      <c r="G59">
        <v>95</v>
      </c>
      <c r="H59" s="2">
        <v>46800</v>
      </c>
      <c r="I59">
        <v>2024</v>
      </c>
    </row>
    <row r="60" spans="1:9" x14ac:dyDescent="0.25">
      <c r="A60">
        <v>6</v>
      </c>
      <c r="B60" s="1">
        <v>45350</v>
      </c>
      <c r="C60" t="s">
        <v>32</v>
      </c>
      <c r="D60" t="s">
        <v>12</v>
      </c>
      <c r="E60" t="s">
        <v>10</v>
      </c>
      <c r="F60" t="s">
        <v>18</v>
      </c>
      <c r="G60">
        <v>401</v>
      </c>
      <c r="H60" s="2">
        <v>19691</v>
      </c>
      <c r="I60">
        <v>2024</v>
      </c>
    </row>
    <row r="61" spans="1:9" x14ac:dyDescent="0.25">
      <c r="A61">
        <v>49</v>
      </c>
      <c r="B61" s="1">
        <v>45350</v>
      </c>
      <c r="C61" t="s">
        <v>32</v>
      </c>
      <c r="D61" t="s">
        <v>20</v>
      </c>
      <c r="E61" t="s">
        <v>10</v>
      </c>
      <c r="F61" t="s">
        <v>18</v>
      </c>
      <c r="G61">
        <v>74</v>
      </c>
      <c r="H61" s="2">
        <v>36708</v>
      </c>
      <c r="I61">
        <v>2024</v>
      </c>
    </row>
    <row r="62" spans="1:9" x14ac:dyDescent="0.25">
      <c r="A62">
        <v>62</v>
      </c>
      <c r="B62" s="1">
        <v>45350</v>
      </c>
      <c r="C62" t="s">
        <v>32</v>
      </c>
      <c r="D62" t="s">
        <v>12</v>
      </c>
      <c r="E62" t="s">
        <v>19</v>
      </c>
      <c r="F62" t="s">
        <v>18</v>
      </c>
      <c r="G62">
        <v>535</v>
      </c>
      <c r="H62" s="2">
        <v>44330</v>
      </c>
      <c r="I62">
        <v>2024</v>
      </c>
    </row>
    <row r="63" spans="1:9" x14ac:dyDescent="0.25">
      <c r="A63">
        <v>80</v>
      </c>
      <c r="B63" s="1">
        <v>45350</v>
      </c>
      <c r="C63" t="s">
        <v>32</v>
      </c>
      <c r="D63" t="s">
        <v>20</v>
      </c>
      <c r="E63" t="s">
        <v>19</v>
      </c>
      <c r="F63" t="s">
        <v>18</v>
      </c>
      <c r="G63">
        <v>380</v>
      </c>
      <c r="H63" s="2">
        <v>44525</v>
      </c>
      <c r="I63">
        <v>2024</v>
      </c>
    </row>
    <row r="64" spans="1:9" x14ac:dyDescent="0.25">
      <c r="A64">
        <v>52</v>
      </c>
      <c r="B64" s="1">
        <v>45350</v>
      </c>
      <c r="C64" t="s">
        <v>32</v>
      </c>
      <c r="D64" t="s">
        <v>20</v>
      </c>
      <c r="E64" t="s">
        <v>13</v>
      </c>
      <c r="F64" t="s">
        <v>18</v>
      </c>
      <c r="G64">
        <v>343</v>
      </c>
      <c r="H64" s="2">
        <v>33344</v>
      </c>
      <c r="I64">
        <v>2024</v>
      </c>
    </row>
    <row r="65" spans="1:9" x14ac:dyDescent="0.25">
      <c r="A65">
        <v>105</v>
      </c>
      <c r="B65" s="1">
        <v>45350</v>
      </c>
      <c r="C65" t="s">
        <v>32</v>
      </c>
      <c r="D65" t="s">
        <v>9</v>
      </c>
      <c r="E65" t="s">
        <v>13</v>
      </c>
      <c r="F65" t="s">
        <v>18</v>
      </c>
      <c r="G65">
        <v>318</v>
      </c>
      <c r="H65" s="2">
        <v>16864</v>
      </c>
      <c r="I65">
        <v>2024</v>
      </c>
    </row>
    <row r="66" spans="1:9" x14ac:dyDescent="0.25">
      <c r="A66">
        <v>72</v>
      </c>
      <c r="B66" s="1">
        <v>45356</v>
      </c>
      <c r="C66" t="s">
        <v>33</v>
      </c>
      <c r="D66" t="s">
        <v>9</v>
      </c>
      <c r="E66" t="s">
        <v>13</v>
      </c>
      <c r="F66" t="s">
        <v>22</v>
      </c>
      <c r="G66">
        <v>218</v>
      </c>
      <c r="H66" s="2">
        <v>7125</v>
      </c>
      <c r="I66">
        <v>2024</v>
      </c>
    </row>
    <row r="67" spans="1:9" x14ac:dyDescent="0.25">
      <c r="A67">
        <v>75</v>
      </c>
      <c r="B67" s="1">
        <v>45357</v>
      </c>
      <c r="C67" t="s">
        <v>33</v>
      </c>
      <c r="D67" t="s">
        <v>12</v>
      </c>
      <c r="E67" t="s">
        <v>24</v>
      </c>
      <c r="F67" t="s">
        <v>14</v>
      </c>
      <c r="G67">
        <v>128</v>
      </c>
      <c r="H67" s="2">
        <v>679</v>
      </c>
      <c r="I67">
        <v>2024</v>
      </c>
    </row>
    <row r="68" spans="1:9" x14ac:dyDescent="0.25">
      <c r="A68">
        <v>120</v>
      </c>
      <c r="B68" s="1">
        <v>45361</v>
      </c>
      <c r="C68" t="s">
        <v>33</v>
      </c>
      <c r="D68" t="s">
        <v>23</v>
      </c>
      <c r="E68" t="s">
        <v>26</v>
      </c>
      <c r="F68" t="s">
        <v>14</v>
      </c>
      <c r="G68">
        <v>497</v>
      </c>
      <c r="H68" s="2">
        <v>46548</v>
      </c>
      <c r="I68">
        <v>2024</v>
      </c>
    </row>
    <row r="69" spans="1:9" x14ac:dyDescent="0.25">
      <c r="A69">
        <v>51</v>
      </c>
      <c r="B69" s="1">
        <v>45364</v>
      </c>
      <c r="C69" t="s">
        <v>33</v>
      </c>
      <c r="D69" t="s">
        <v>20</v>
      </c>
      <c r="E69" t="s">
        <v>19</v>
      </c>
      <c r="F69" t="s">
        <v>18</v>
      </c>
      <c r="G69">
        <v>358</v>
      </c>
      <c r="H69" s="2">
        <v>13568</v>
      </c>
      <c r="I69">
        <v>2024</v>
      </c>
    </row>
    <row r="70" spans="1:9" x14ac:dyDescent="0.25">
      <c r="A70">
        <v>84</v>
      </c>
      <c r="B70" s="1">
        <v>45369</v>
      </c>
      <c r="C70" t="s">
        <v>33</v>
      </c>
      <c r="D70" t="s">
        <v>12</v>
      </c>
      <c r="E70" t="s">
        <v>17</v>
      </c>
      <c r="F70" t="s">
        <v>11</v>
      </c>
      <c r="G70">
        <v>84</v>
      </c>
      <c r="H70" s="2">
        <v>10688</v>
      </c>
      <c r="I70">
        <v>2024</v>
      </c>
    </row>
    <row r="71" spans="1:9" x14ac:dyDescent="0.25">
      <c r="A71">
        <v>113</v>
      </c>
      <c r="B71" s="1">
        <v>45370</v>
      </c>
      <c r="C71" t="s">
        <v>33</v>
      </c>
      <c r="D71" t="s">
        <v>23</v>
      </c>
      <c r="E71" t="s">
        <v>10</v>
      </c>
      <c r="F71" t="s">
        <v>14</v>
      </c>
      <c r="G71">
        <v>81</v>
      </c>
      <c r="H71" s="2">
        <v>31414</v>
      </c>
      <c r="I71">
        <v>2024</v>
      </c>
    </row>
    <row r="72" spans="1:9" x14ac:dyDescent="0.25">
      <c r="A72">
        <v>32</v>
      </c>
      <c r="B72" s="1">
        <v>45371</v>
      </c>
      <c r="C72" t="s">
        <v>33</v>
      </c>
      <c r="D72" t="s">
        <v>23</v>
      </c>
      <c r="E72" t="s">
        <v>13</v>
      </c>
      <c r="F72" t="s">
        <v>14</v>
      </c>
      <c r="G72">
        <v>389</v>
      </c>
      <c r="H72" s="2">
        <v>37744</v>
      </c>
      <c r="I72">
        <v>2024</v>
      </c>
    </row>
    <row r="73" spans="1:9" x14ac:dyDescent="0.25">
      <c r="A73">
        <v>60</v>
      </c>
      <c r="B73" s="1">
        <v>45372</v>
      </c>
      <c r="C73" t="s">
        <v>33</v>
      </c>
      <c r="D73" t="s">
        <v>9</v>
      </c>
      <c r="E73" t="s">
        <v>21</v>
      </c>
      <c r="F73" t="s">
        <v>18</v>
      </c>
      <c r="G73">
        <v>178</v>
      </c>
      <c r="H73" s="2">
        <v>679</v>
      </c>
      <c r="I73">
        <v>2024</v>
      </c>
    </row>
    <row r="74" spans="1:9" x14ac:dyDescent="0.25">
      <c r="A74">
        <v>117</v>
      </c>
      <c r="B74" s="1">
        <v>45374</v>
      </c>
      <c r="C74" t="s">
        <v>33</v>
      </c>
      <c r="D74" t="s">
        <v>9</v>
      </c>
      <c r="E74" t="s">
        <v>10</v>
      </c>
      <c r="F74" t="s">
        <v>11</v>
      </c>
      <c r="G74">
        <v>527</v>
      </c>
      <c r="H74" s="2">
        <v>51168</v>
      </c>
      <c r="I74">
        <v>2024</v>
      </c>
    </row>
    <row r="75" spans="1:9" x14ac:dyDescent="0.25">
      <c r="A75">
        <v>37</v>
      </c>
      <c r="B75" s="1">
        <v>45377</v>
      </c>
      <c r="C75" t="s">
        <v>33</v>
      </c>
      <c r="D75" t="s">
        <v>9</v>
      </c>
      <c r="E75" t="s">
        <v>25</v>
      </c>
      <c r="F75" t="s">
        <v>14</v>
      </c>
      <c r="G75">
        <v>145</v>
      </c>
      <c r="H75" s="2">
        <v>43615</v>
      </c>
      <c r="I75">
        <v>2024</v>
      </c>
    </row>
    <row r="76" spans="1:9" x14ac:dyDescent="0.25">
      <c r="A76">
        <v>65</v>
      </c>
      <c r="B76" s="1">
        <v>45378</v>
      </c>
      <c r="C76" t="s">
        <v>33</v>
      </c>
      <c r="D76" t="s">
        <v>23</v>
      </c>
      <c r="E76" t="s">
        <v>13</v>
      </c>
      <c r="F76" t="s">
        <v>14</v>
      </c>
      <c r="G76">
        <v>495</v>
      </c>
      <c r="H76" s="2">
        <v>679</v>
      </c>
      <c r="I76">
        <v>2024</v>
      </c>
    </row>
    <row r="77" spans="1:9" x14ac:dyDescent="0.25">
      <c r="A77">
        <v>1</v>
      </c>
      <c r="B77" s="1">
        <v>45380</v>
      </c>
      <c r="C77" t="s">
        <v>33</v>
      </c>
      <c r="D77" t="s">
        <v>20</v>
      </c>
      <c r="E77" t="s">
        <v>21</v>
      </c>
      <c r="F77" t="s">
        <v>14</v>
      </c>
      <c r="G77">
        <v>412</v>
      </c>
      <c r="H77" s="2">
        <v>22288</v>
      </c>
      <c r="I77">
        <v>2024</v>
      </c>
    </row>
    <row r="78" spans="1:9" x14ac:dyDescent="0.25">
      <c r="A78">
        <v>18</v>
      </c>
      <c r="B78" s="1">
        <v>45381</v>
      </c>
      <c r="C78" t="s">
        <v>33</v>
      </c>
      <c r="D78" t="s">
        <v>12</v>
      </c>
      <c r="E78" t="s">
        <v>25</v>
      </c>
      <c r="F78" t="s">
        <v>14</v>
      </c>
      <c r="G78">
        <v>363</v>
      </c>
      <c r="H78" s="2">
        <v>38232</v>
      </c>
      <c r="I78">
        <v>2024</v>
      </c>
    </row>
    <row r="79" spans="1:9" x14ac:dyDescent="0.25">
      <c r="A79">
        <v>110</v>
      </c>
      <c r="B79" s="1">
        <v>45383</v>
      </c>
      <c r="C79" t="s">
        <v>34</v>
      </c>
      <c r="D79" t="s">
        <v>12</v>
      </c>
      <c r="E79" t="s">
        <v>15</v>
      </c>
      <c r="F79" t="s">
        <v>18</v>
      </c>
      <c r="G79">
        <v>155</v>
      </c>
      <c r="H79" s="2">
        <v>11092</v>
      </c>
      <c r="I79">
        <v>2024</v>
      </c>
    </row>
    <row r="80" spans="1:9" x14ac:dyDescent="0.25">
      <c r="A80">
        <v>66</v>
      </c>
      <c r="B80" s="1">
        <v>45390</v>
      </c>
      <c r="C80" t="s">
        <v>34</v>
      </c>
      <c r="D80" t="s">
        <v>12</v>
      </c>
      <c r="E80" t="s">
        <v>17</v>
      </c>
      <c r="F80" t="s">
        <v>11</v>
      </c>
      <c r="G80">
        <v>190</v>
      </c>
      <c r="H80" s="2">
        <v>28050</v>
      </c>
      <c r="I80">
        <v>2024</v>
      </c>
    </row>
    <row r="81" spans="1:9" x14ac:dyDescent="0.25">
      <c r="A81">
        <v>106</v>
      </c>
      <c r="B81" s="1">
        <v>45392</v>
      </c>
      <c r="C81" t="s">
        <v>34</v>
      </c>
      <c r="D81" t="s">
        <v>20</v>
      </c>
      <c r="E81" t="s">
        <v>13</v>
      </c>
      <c r="F81" t="s">
        <v>14</v>
      </c>
      <c r="G81">
        <v>51</v>
      </c>
      <c r="H81" s="2">
        <v>56888</v>
      </c>
      <c r="I81">
        <v>2024</v>
      </c>
    </row>
    <row r="82" spans="1:9" x14ac:dyDescent="0.25">
      <c r="A82">
        <v>15</v>
      </c>
      <c r="B82" s="1">
        <v>45398</v>
      </c>
      <c r="C82" t="s">
        <v>34</v>
      </c>
      <c r="D82" t="s">
        <v>9</v>
      </c>
      <c r="E82" t="s">
        <v>13</v>
      </c>
      <c r="F82" t="s">
        <v>14</v>
      </c>
      <c r="G82">
        <v>383</v>
      </c>
      <c r="H82" s="2">
        <v>39008</v>
      </c>
      <c r="I82">
        <v>2024</v>
      </c>
    </row>
    <row r="83" spans="1:9" x14ac:dyDescent="0.25">
      <c r="A83">
        <v>41</v>
      </c>
      <c r="B83" s="1">
        <v>45407</v>
      </c>
      <c r="C83" t="s">
        <v>34</v>
      </c>
      <c r="D83" t="s">
        <v>12</v>
      </c>
      <c r="E83" t="s">
        <v>13</v>
      </c>
      <c r="F83" t="s">
        <v>22</v>
      </c>
      <c r="G83">
        <v>51</v>
      </c>
      <c r="H83" s="2">
        <v>35280</v>
      </c>
      <c r="I83">
        <v>2024</v>
      </c>
    </row>
    <row r="84" spans="1:9" x14ac:dyDescent="0.25">
      <c r="A84">
        <v>12</v>
      </c>
      <c r="B84" s="1">
        <v>45410</v>
      </c>
      <c r="C84" t="s">
        <v>34</v>
      </c>
      <c r="D84" t="s">
        <v>12</v>
      </c>
      <c r="E84" t="s">
        <v>16</v>
      </c>
      <c r="F84" t="s">
        <v>14</v>
      </c>
      <c r="G84">
        <v>462</v>
      </c>
      <c r="H84" s="2">
        <v>26145</v>
      </c>
      <c r="I84">
        <v>2024</v>
      </c>
    </row>
    <row r="85" spans="1:9" x14ac:dyDescent="0.25">
      <c r="A85">
        <v>107</v>
      </c>
      <c r="B85" s="1">
        <v>45412</v>
      </c>
      <c r="C85" t="s">
        <v>34</v>
      </c>
      <c r="D85" t="s">
        <v>23</v>
      </c>
      <c r="E85" t="s">
        <v>17</v>
      </c>
      <c r="F85" t="s">
        <v>18</v>
      </c>
      <c r="G85">
        <v>236</v>
      </c>
      <c r="H85" s="2">
        <v>679</v>
      </c>
      <c r="I85">
        <v>2024</v>
      </c>
    </row>
    <row r="86" spans="1:9" x14ac:dyDescent="0.25">
      <c r="A86">
        <v>2</v>
      </c>
      <c r="B86" s="1">
        <v>45420</v>
      </c>
      <c r="C86" t="s">
        <v>35</v>
      </c>
      <c r="D86" t="s">
        <v>12</v>
      </c>
      <c r="E86" t="s">
        <v>15</v>
      </c>
      <c r="F86" t="s">
        <v>22</v>
      </c>
      <c r="G86">
        <v>430</v>
      </c>
      <c r="H86" s="2">
        <v>66500</v>
      </c>
      <c r="I86">
        <v>2024</v>
      </c>
    </row>
    <row r="87" spans="1:9" x14ac:dyDescent="0.25">
      <c r="A87">
        <v>33</v>
      </c>
      <c r="B87" s="1">
        <v>45422</v>
      </c>
      <c r="C87" t="s">
        <v>35</v>
      </c>
      <c r="D87" t="s">
        <v>23</v>
      </c>
      <c r="E87" t="s">
        <v>16</v>
      </c>
      <c r="F87" t="s">
        <v>11</v>
      </c>
      <c r="G87">
        <v>511</v>
      </c>
      <c r="H87" s="2">
        <v>679</v>
      </c>
      <c r="I87">
        <v>2024</v>
      </c>
    </row>
    <row r="88" spans="1:9" x14ac:dyDescent="0.25">
      <c r="A88">
        <v>42</v>
      </c>
      <c r="B88" s="1">
        <v>45424</v>
      </c>
      <c r="C88" t="s">
        <v>35</v>
      </c>
      <c r="D88" t="s">
        <v>9</v>
      </c>
      <c r="E88" t="s">
        <v>13</v>
      </c>
      <c r="F88" t="s">
        <v>14</v>
      </c>
      <c r="G88">
        <v>382</v>
      </c>
      <c r="H88" s="2">
        <v>37490</v>
      </c>
      <c r="I88">
        <v>2024</v>
      </c>
    </row>
    <row r="89" spans="1:9" x14ac:dyDescent="0.25">
      <c r="A89">
        <v>94</v>
      </c>
      <c r="B89" s="1">
        <v>45427</v>
      </c>
      <c r="C89" t="s">
        <v>35</v>
      </c>
      <c r="D89" t="s">
        <v>9</v>
      </c>
      <c r="E89" t="s">
        <v>16</v>
      </c>
      <c r="F89" t="s">
        <v>14</v>
      </c>
      <c r="G89">
        <v>173</v>
      </c>
      <c r="H89" s="2">
        <v>24549</v>
      </c>
      <c r="I89">
        <v>2024</v>
      </c>
    </row>
    <row r="90" spans="1:9" x14ac:dyDescent="0.25">
      <c r="A90">
        <v>64</v>
      </c>
      <c r="B90" s="1">
        <v>45432</v>
      </c>
      <c r="C90" t="s">
        <v>35</v>
      </c>
      <c r="D90" t="s">
        <v>12</v>
      </c>
      <c r="E90" t="s">
        <v>21</v>
      </c>
      <c r="F90" t="s">
        <v>11</v>
      </c>
      <c r="G90">
        <v>188</v>
      </c>
      <c r="H90" s="2">
        <v>679</v>
      </c>
      <c r="I90">
        <v>2024</v>
      </c>
    </row>
    <row r="91" spans="1:9" x14ac:dyDescent="0.25">
      <c r="A91">
        <v>91</v>
      </c>
      <c r="B91" s="1">
        <v>45444</v>
      </c>
      <c r="C91" t="s">
        <v>36</v>
      </c>
      <c r="D91" t="s">
        <v>9</v>
      </c>
      <c r="E91" t="s">
        <v>13</v>
      </c>
      <c r="F91" t="s">
        <v>18</v>
      </c>
      <c r="G91">
        <v>386</v>
      </c>
      <c r="H91" s="2">
        <v>47952</v>
      </c>
      <c r="I91">
        <v>2024</v>
      </c>
    </row>
    <row r="92" spans="1:9" x14ac:dyDescent="0.25">
      <c r="A92">
        <v>5</v>
      </c>
      <c r="B92" s="1">
        <v>45449</v>
      </c>
      <c r="C92" t="s">
        <v>36</v>
      </c>
      <c r="D92" t="s">
        <v>20</v>
      </c>
      <c r="E92" t="s">
        <v>10</v>
      </c>
      <c r="F92" t="s">
        <v>18</v>
      </c>
      <c r="G92">
        <v>178</v>
      </c>
      <c r="H92" s="2">
        <v>41349</v>
      </c>
      <c r="I92">
        <v>2024</v>
      </c>
    </row>
    <row r="93" spans="1:9" x14ac:dyDescent="0.25">
      <c r="A93">
        <v>44</v>
      </c>
      <c r="B93" s="1">
        <v>45451</v>
      </c>
      <c r="C93" t="s">
        <v>36</v>
      </c>
      <c r="D93" t="s">
        <v>23</v>
      </c>
      <c r="E93" t="s">
        <v>15</v>
      </c>
      <c r="F93" t="s">
        <v>22</v>
      </c>
      <c r="G93">
        <v>368</v>
      </c>
      <c r="H93" s="2">
        <v>46068</v>
      </c>
      <c r="I93">
        <v>2024</v>
      </c>
    </row>
    <row r="94" spans="1:9" x14ac:dyDescent="0.25">
      <c r="A94">
        <v>59</v>
      </c>
      <c r="B94" s="1">
        <v>45453</v>
      </c>
      <c r="C94" t="s">
        <v>36</v>
      </c>
      <c r="D94" t="s">
        <v>9</v>
      </c>
      <c r="E94" t="s">
        <v>21</v>
      </c>
      <c r="F94" t="s">
        <v>11</v>
      </c>
      <c r="G94">
        <v>322</v>
      </c>
      <c r="H94" s="2">
        <v>29440</v>
      </c>
      <c r="I94">
        <v>2024</v>
      </c>
    </row>
    <row r="95" spans="1:9" x14ac:dyDescent="0.25">
      <c r="A95">
        <v>82</v>
      </c>
      <c r="B95" s="1">
        <v>45457</v>
      </c>
      <c r="C95" t="s">
        <v>36</v>
      </c>
      <c r="D95" t="s">
        <v>23</v>
      </c>
      <c r="E95" t="s">
        <v>21</v>
      </c>
      <c r="F95" t="s">
        <v>22</v>
      </c>
      <c r="G95">
        <v>130</v>
      </c>
      <c r="H95" s="2">
        <v>16740</v>
      </c>
      <c r="I95">
        <v>2024</v>
      </c>
    </row>
    <row r="96" spans="1:9" x14ac:dyDescent="0.25">
      <c r="A96">
        <v>45</v>
      </c>
      <c r="B96" s="1">
        <v>45458</v>
      </c>
      <c r="C96" t="s">
        <v>36</v>
      </c>
      <c r="D96" t="s">
        <v>12</v>
      </c>
      <c r="E96" t="s">
        <v>26</v>
      </c>
      <c r="F96" t="s">
        <v>11</v>
      </c>
      <c r="G96">
        <v>79</v>
      </c>
      <c r="H96" s="2">
        <v>11078</v>
      </c>
      <c r="I96">
        <v>2024</v>
      </c>
    </row>
    <row r="97" spans="1:9" x14ac:dyDescent="0.25">
      <c r="A97">
        <v>99</v>
      </c>
      <c r="B97" s="1">
        <v>45464</v>
      </c>
      <c r="C97" t="s">
        <v>36</v>
      </c>
      <c r="D97" t="s">
        <v>12</v>
      </c>
      <c r="E97" t="s">
        <v>13</v>
      </c>
      <c r="F97" t="s">
        <v>11</v>
      </c>
      <c r="G97">
        <v>216</v>
      </c>
      <c r="H97" s="2">
        <v>36934</v>
      </c>
      <c r="I97">
        <v>2024</v>
      </c>
    </row>
    <row r="98" spans="1:9" x14ac:dyDescent="0.25">
      <c r="A98">
        <v>14</v>
      </c>
      <c r="B98" s="1">
        <v>45465</v>
      </c>
      <c r="C98" t="s">
        <v>36</v>
      </c>
      <c r="D98" t="s">
        <v>20</v>
      </c>
      <c r="E98" t="s">
        <v>10</v>
      </c>
      <c r="F98" t="s">
        <v>14</v>
      </c>
      <c r="G98">
        <v>332</v>
      </c>
      <c r="H98" s="2">
        <v>679</v>
      </c>
      <c r="I98">
        <v>2024</v>
      </c>
    </row>
    <row r="99" spans="1:9" x14ac:dyDescent="0.25">
      <c r="A99">
        <v>38</v>
      </c>
      <c r="B99" s="1">
        <v>45467</v>
      </c>
      <c r="C99" t="s">
        <v>36</v>
      </c>
      <c r="D99" t="s">
        <v>12</v>
      </c>
      <c r="E99" t="s">
        <v>13</v>
      </c>
      <c r="F99" t="s">
        <v>11</v>
      </c>
      <c r="G99">
        <v>115</v>
      </c>
      <c r="H99" s="2">
        <v>14076</v>
      </c>
      <c r="I99">
        <v>2024</v>
      </c>
    </row>
    <row r="100" spans="1:9" x14ac:dyDescent="0.25">
      <c r="A100">
        <v>19</v>
      </c>
      <c r="B100" s="1">
        <v>45469</v>
      </c>
      <c r="C100" t="s">
        <v>36</v>
      </c>
      <c r="D100" t="s">
        <v>12</v>
      </c>
      <c r="E100" t="s">
        <v>25</v>
      </c>
      <c r="F100" t="s">
        <v>14</v>
      </c>
      <c r="G100">
        <v>443</v>
      </c>
      <c r="H100" s="2">
        <v>50652</v>
      </c>
      <c r="I100">
        <v>2024</v>
      </c>
    </row>
    <row r="101" spans="1:9" x14ac:dyDescent="0.25">
      <c r="A101">
        <v>78</v>
      </c>
      <c r="B101" s="1">
        <v>45469</v>
      </c>
      <c r="C101" t="s">
        <v>36</v>
      </c>
      <c r="D101" t="s">
        <v>20</v>
      </c>
      <c r="E101" t="s">
        <v>10</v>
      </c>
      <c r="F101" t="s">
        <v>14</v>
      </c>
      <c r="G101">
        <v>465</v>
      </c>
      <c r="H101" s="2">
        <v>679</v>
      </c>
      <c r="I101">
        <v>2024</v>
      </c>
    </row>
    <row r="102" spans="1:9" x14ac:dyDescent="0.25">
      <c r="A102">
        <v>7</v>
      </c>
      <c r="B102" s="1">
        <v>45472</v>
      </c>
      <c r="C102" t="s">
        <v>36</v>
      </c>
      <c r="D102" t="s">
        <v>12</v>
      </c>
      <c r="E102" t="s">
        <v>17</v>
      </c>
      <c r="F102" t="s">
        <v>18</v>
      </c>
      <c r="G102">
        <v>68</v>
      </c>
      <c r="H102" s="2">
        <v>11696</v>
      </c>
      <c r="I102">
        <v>2024</v>
      </c>
    </row>
    <row r="103" spans="1:9" x14ac:dyDescent="0.25">
      <c r="A103">
        <v>13</v>
      </c>
      <c r="B103" s="1">
        <v>45472</v>
      </c>
      <c r="C103" t="s">
        <v>36</v>
      </c>
      <c r="D103" t="s">
        <v>9</v>
      </c>
      <c r="E103" t="s">
        <v>21</v>
      </c>
      <c r="F103" t="s">
        <v>11</v>
      </c>
      <c r="G103">
        <v>435</v>
      </c>
      <c r="H103" s="2">
        <v>64090</v>
      </c>
      <c r="I103">
        <v>2024</v>
      </c>
    </row>
    <row r="104" spans="1:9" x14ac:dyDescent="0.25">
      <c r="A104">
        <v>77</v>
      </c>
      <c r="B104" s="1">
        <v>45478</v>
      </c>
      <c r="C104" t="s">
        <v>37</v>
      </c>
      <c r="D104" t="s">
        <v>12</v>
      </c>
      <c r="E104" t="s">
        <v>13</v>
      </c>
      <c r="F104" t="s">
        <v>22</v>
      </c>
      <c r="G104">
        <v>115</v>
      </c>
      <c r="H104" s="2">
        <v>34804</v>
      </c>
      <c r="I104">
        <v>2024</v>
      </c>
    </row>
    <row r="105" spans="1:9" x14ac:dyDescent="0.25">
      <c r="A105">
        <v>39</v>
      </c>
      <c r="B105" s="1">
        <v>45489</v>
      </c>
      <c r="C105" t="s">
        <v>37</v>
      </c>
      <c r="D105" t="s">
        <v>9</v>
      </c>
      <c r="E105" t="s">
        <v>26</v>
      </c>
      <c r="F105" t="s">
        <v>14</v>
      </c>
      <c r="G105">
        <v>248</v>
      </c>
      <c r="H105" s="2">
        <v>12870</v>
      </c>
      <c r="I105">
        <v>2024</v>
      </c>
    </row>
    <row r="106" spans="1:9" x14ac:dyDescent="0.25">
      <c r="A106">
        <v>102</v>
      </c>
      <c r="B106" s="1">
        <v>45497</v>
      </c>
      <c r="C106" t="s">
        <v>37</v>
      </c>
      <c r="D106" t="s">
        <v>23</v>
      </c>
      <c r="E106" t="s">
        <v>10</v>
      </c>
      <c r="F106" t="s">
        <v>14</v>
      </c>
      <c r="G106">
        <v>376</v>
      </c>
      <c r="H106" s="2">
        <v>679</v>
      </c>
      <c r="I106">
        <v>2024</v>
      </c>
    </row>
    <row r="107" spans="1:9" x14ac:dyDescent="0.25">
      <c r="A107">
        <v>111</v>
      </c>
      <c r="B107" s="1">
        <v>45497</v>
      </c>
      <c r="C107" t="s">
        <v>37</v>
      </c>
      <c r="D107" t="s">
        <v>9</v>
      </c>
      <c r="E107" t="s">
        <v>10</v>
      </c>
      <c r="F107" t="s">
        <v>11</v>
      </c>
      <c r="G107">
        <v>319</v>
      </c>
      <c r="H107" s="2">
        <v>4221</v>
      </c>
      <c r="I107">
        <v>2024</v>
      </c>
    </row>
    <row r="108" spans="1:9" x14ac:dyDescent="0.25">
      <c r="A108">
        <v>3</v>
      </c>
      <c r="B108" s="1">
        <v>45504</v>
      </c>
      <c r="C108" t="s">
        <v>37</v>
      </c>
      <c r="D108" t="s">
        <v>9</v>
      </c>
      <c r="E108" t="s">
        <v>26</v>
      </c>
      <c r="F108" t="s">
        <v>18</v>
      </c>
      <c r="G108">
        <v>478</v>
      </c>
      <c r="H108" s="2">
        <v>76076</v>
      </c>
      <c r="I108">
        <v>2024</v>
      </c>
    </row>
    <row r="109" spans="1:9" x14ac:dyDescent="0.25">
      <c r="A109">
        <v>73</v>
      </c>
      <c r="B109" s="1">
        <v>45506</v>
      </c>
      <c r="C109" t="s">
        <v>38</v>
      </c>
      <c r="D109" t="s">
        <v>12</v>
      </c>
      <c r="E109" t="s">
        <v>13</v>
      </c>
      <c r="F109" t="s">
        <v>18</v>
      </c>
      <c r="G109">
        <v>265</v>
      </c>
      <c r="H109" s="2">
        <v>12320</v>
      </c>
      <c r="I109">
        <v>2024</v>
      </c>
    </row>
    <row r="110" spans="1:9" x14ac:dyDescent="0.25">
      <c r="A110">
        <v>10</v>
      </c>
      <c r="B110" s="1">
        <v>45508</v>
      </c>
      <c r="C110" t="s">
        <v>38</v>
      </c>
      <c r="D110" t="s">
        <v>12</v>
      </c>
      <c r="E110" t="s">
        <v>13</v>
      </c>
      <c r="F110" t="s">
        <v>14</v>
      </c>
      <c r="G110">
        <v>396</v>
      </c>
      <c r="H110" s="2">
        <v>38480</v>
      </c>
      <c r="I110">
        <v>2024</v>
      </c>
    </row>
    <row r="111" spans="1:9" x14ac:dyDescent="0.25">
      <c r="A111">
        <v>54</v>
      </c>
      <c r="B111" s="1">
        <v>45510</v>
      </c>
      <c r="C111" t="s">
        <v>38</v>
      </c>
      <c r="D111" t="s">
        <v>12</v>
      </c>
      <c r="E111" t="s">
        <v>24</v>
      </c>
      <c r="F111" t="s">
        <v>14</v>
      </c>
      <c r="G111">
        <v>429</v>
      </c>
      <c r="H111" s="2">
        <v>58208</v>
      </c>
      <c r="I111">
        <v>2024</v>
      </c>
    </row>
    <row r="112" spans="1:9" x14ac:dyDescent="0.25">
      <c r="A112">
        <v>63</v>
      </c>
      <c r="B112" s="1">
        <v>45510</v>
      </c>
      <c r="C112" t="s">
        <v>38</v>
      </c>
      <c r="D112" t="s">
        <v>23</v>
      </c>
      <c r="E112" t="s">
        <v>21</v>
      </c>
      <c r="F112" t="s">
        <v>14</v>
      </c>
      <c r="G112">
        <v>305</v>
      </c>
      <c r="H112" s="2">
        <v>3186</v>
      </c>
      <c r="I112">
        <v>2024</v>
      </c>
    </row>
    <row r="113" spans="1:9" x14ac:dyDescent="0.25">
      <c r="A113">
        <v>27</v>
      </c>
      <c r="B113" s="1">
        <v>45511</v>
      </c>
      <c r="C113" t="s">
        <v>38</v>
      </c>
      <c r="D113" t="s">
        <v>12</v>
      </c>
      <c r="E113" t="s">
        <v>13</v>
      </c>
      <c r="F113" t="s">
        <v>11</v>
      </c>
      <c r="G113">
        <v>422</v>
      </c>
      <c r="H113" s="2">
        <v>13490</v>
      </c>
      <c r="I113">
        <v>2024</v>
      </c>
    </row>
    <row r="114" spans="1:9" x14ac:dyDescent="0.25">
      <c r="A114">
        <v>23</v>
      </c>
      <c r="B114" s="1">
        <v>45520</v>
      </c>
      <c r="C114" t="s">
        <v>38</v>
      </c>
      <c r="D114" t="s">
        <v>9</v>
      </c>
      <c r="E114" t="s">
        <v>17</v>
      </c>
      <c r="F114" t="s">
        <v>14</v>
      </c>
      <c r="G114">
        <v>90</v>
      </c>
      <c r="H114" s="2">
        <v>42328</v>
      </c>
      <c r="I114">
        <v>2024</v>
      </c>
    </row>
    <row r="115" spans="1:9" x14ac:dyDescent="0.25">
      <c r="A115">
        <v>95</v>
      </c>
      <c r="B115" s="1">
        <v>45521</v>
      </c>
      <c r="C115" t="s">
        <v>38</v>
      </c>
      <c r="D115" t="s">
        <v>9</v>
      </c>
      <c r="E115" t="s">
        <v>13</v>
      </c>
      <c r="F115" t="s">
        <v>22</v>
      </c>
      <c r="G115">
        <v>306</v>
      </c>
      <c r="H115" s="2">
        <v>679</v>
      </c>
      <c r="I115">
        <v>2024</v>
      </c>
    </row>
    <row r="116" spans="1:9" x14ac:dyDescent="0.25">
      <c r="A116">
        <v>112</v>
      </c>
      <c r="B116" s="1">
        <v>45527</v>
      </c>
      <c r="C116" t="s">
        <v>38</v>
      </c>
      <c r="D116" t="s">
        <v>23</v>
      </c>
      <c r="E116" t="s">
        <v>16</v>
      </c>
      <c r="F116" t="s">
        <v>14</v>
      </c>
      <c r="G116">
        <v>62</v>
      </c>
      <c r="H116" s="2">
        <v>31500</v>
      </c>
      <c r="I116">
        <v>2024</v>
      </c>
    </row>
    <row r="117" spans="1:9" x14ac:dyDescent="0.25">
      <c r="A117">
        <v>26</v>
      </c>
      <c r="B117" s="1">
        <v>45530</v>
      </c>
      <c r="C117" t="s">
        <v>38</v>
      </c>
      <c r="D117" t="s">
        <v>12</v>
      </c>
      <c r="E117" t="s">
        <v>13</v>
      </c>
      <c r="F117" t="s">
        <v>14</v>
      </c>
      <c r="G117">
        <v>406</v>
      </c>
      <c r="H117" s="2">
        <v>47880</v>
      </c>
      <c r="I117">
        <v>2024</v>
      </c>
    </row>
    <row r="118" spans="1:9" x14ac:dyDescent="0.25">
      <c r="A118">
        <v>69</v>
      </c>
      <c r="B118" s="1">
        <v>45532</v>
      </c>
      <c r="C118" t="s">
        <v>38</v>
      </c>
      <c r="D118" t="s">
        <v>23</v>
      </c>
      <c r="E118" t="s">
        <v>26</v>
      </c>
      <c r="F118" t="s">
        <v>22</v>
      </c>
      <c r="G118">
        <v>183</v>
      </c>
      <c r="H118" s="2">
        <v>679</v>
      </c>
      <c r="I118">
        <v>2024</v>
      </c>
    </row>
    <row r="119" spans="1:9" x14ac:dyDescent="0.25">
      <c r="A119">
        <v>31</v>
      </c>
      <c r="B119" s="1">
        <v>45543</v>
      </c>
      <c r="C119" t="s">
        <v>27</v>
      </c>
      <c r="D119" t="s">
        <v>9</v>
      </c>
      <c r="E119" t="s">
        <v>13</v>
      </c>
      <c r="F119" t="s">
        <v>11</v>
      </c>
      <c r="G119">
        <v>369</v>
      </c>
      <c r="H119" s="2">
        <v>5246</v>
      </c>
      <c r="I119">
        <v>2024</v>
      </c>
    </row>
    <row r="120" spans="1:9" x14ac:dyDescent="0.25">
      <c r="A120">
        <v>79</v>
      </c>
      <c r="B120" s="1">
        <v>45544</v>
      </c>
      <c r="C120" t="s">
        <v>27</v>
      </c>
      <c r="D120" t="s">
        <v>23</v>
      </c>
      <c r="E120" t="s">
        <v>13</v>
      </c>
      <c r="F120" t="s">
        <v>18</v>
      </c>
      <c r="G120">
        <v>519</v>
      </c>
      <c r="H120" s="2">
        <v>45312</v>
      </c>
      <c r="I120">
        <v>2024</v>
      </c>
    </row>
    <row r="121" spans="1:9" x14ac:dyDescent="0.25">
      <c r="A121">
        <v>55</v>
      </c>
      <c r="B121" s="1">
        <v>45549</v>
      </c>
      <c r="C121" t="s">
        <v>27</v>
      </c>
      <c r="D121" t="s">
        <v>20</v>
      </c>
      <c r="E121" t="s">
        <v>13</v>
      </c>
      <c r="F121" t="s">
        <v>22</v>
      </c>
      <c r="G121">
        <v>491</v>
      </c>
      <c r="H121" s="2">
        <v>59458</v>
      </c>
      <c r="I121">
        <v>2024</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B26D-EEA0-422A-88D3-C84E467514EA}">
  <sheetPr codeName="Sheet2"/>
  <dimension ref="A3:K38"/>
  <sheetViews>
    <sheetView zoomScale="95" zoomScaleNormal="95" workbookViewId="0">
      <selection activeCell="F9" sqref="F9"/>
    </sheetView>
  </sheetViews>
  <sheetFormatPr defaultRowHeight="15" x14ac:dyDescent="0.25"/>
  <cols>
    <col min="1" max="1" width="17.140625" customWidth="1"/>
    <col min="2" max="2" width="21" bestFit="1" customWidth="1"/>
    <col min="3" max="3" width="16" bestFit="1" customWidth="1"/>
    <col min="4" max="4" width="21" bestFit="1" customWidth="1"/>
    <col min="5" max="5" width="14.7109375" customWidth="1"/>
    <col min="6" max="6" width="21" bestFit="1" customWidth="1"/>
    <col min="7" max="7" width="16" bestFit="1" customWidth="1"/>
    <col min="8" max="8" width="21" bestFit="1" customWidth="1"/>
    <col min="9" max="9" width="16" bestFit="1" customWidth="1"/>
    <col min="10" max="10" width="26.140625" bestFit="1" customWidth="1"/>
    <col min="11" max="12" width="21" bestFit="1" customWidth="1"/>
    <col min="13" max="13" width="16" bestFit="1" customWidth="1"/>
    <col min="14" max="14" width="26.140625" bestFit="1" customWidth="1"/>
    <col min="15" max="15" width="21" bestFit="1" customWidth="1"/>
  </cols>
  <sheetData>
    <row r="3" spans="1:7" x14ac:dyDescent="0.25">
      <c r="A3" s="3" t="s">
        <v>0</v>
      </c>
      <c r="B3" t="s">
        <v>41</v>
      </c>
    </row>
    <row r="4" spans="1:7" x14ac:dyDescent="0.25">
      <c r="A4" t="s">
        <v>47</v>
      </c>
      <c r="E4" t="s">
        <v>44</v>
      </c>
    </row>
    <row r="5" spans="1:7" x14ac:dyDescent="0.25">
      <c r="A5" s="3" t="s">
        <v>39</v>
      </c>
      <c r="B5" t="s">
        <v>42</v>
      </c>
      <c r="E5" s="3" t="s">
        <v>3</v>
      </c>
      <c r="F5" t="s">
        <v>42</v>
      </c>
      <c r="G5" t="s">
        <v>43</v>
      </c>
    </row>
    <row r="6" spans="1:7" x14ac:dyDescent="0.25">
      <c r="A6" s="4" t="s">
        <v>17</v>
      </c>
      <c r="B6" s="2">
        <v>2017</v>
      </c>
      <c r="E6" s="4" t="s">
        <v>23</v>
      </c>
      <c r="F6" s="2">
        <v>4883</v>
      </c>
      <c r="G6" s="2">
        <v>329494</v>
      </c>
    </row>
    <row r="7" spans="1:7" x14ac:dyDescent="0.25">
      <c r="A7" s="4" t="s">
        <v>25</v>
      </c>
      <c r="B7" s="2">
        <v>1534</v>
      </c>
      <c r="E7" s="4" t="s">
        <v>9</v>
      </c>
      <c r="F7" s="2">
        <v>8037</v>
      </c>
      <c r="G7" s="2">
        <v>890472</v>
      </c>
    </row>
    <row r="8" spans="1:7" x14ac:dyDescent="0.25">
      <c r="A8" s="4" t="s">
        <v>24</v>
      </c>
      <c r="B8" s="2">
        <v>1789</v>
      </c>
      <c r="E8" s="4" t="s">
        <v>20</v>
      </c>
      <c r="F8" s="2">
        <v>5284</v>
      </c>
      <c r="G8" s="2">
        <v>506450</v>
      </c>
    </row>
    <row r="9" spans="1:7" x14ac:dyDescent="0.25">
      <c r="A9" s="4" t="s">
        <v>16</v>
      </c>
      <c r="B9" s="2">
        <v>1992</v>
      </c>
      <c r="E9" s="4" t="s">
        <v>12</v>
      </c>
      <c r="F9" s="2">
        <v>16523</v>
      </c>
      <c r="G9" s="2">
        <v>1644662</v>
      </c>
    </row>
    <row r="10" spans="1:7" x14ac:dyDescent="0.25">
      <c r="A10" s="4" t="s">
        <v>10</v>
      </c>
      <c r="B10" s="2">
        <v>6157</v>
      </c>
      <c r="E10" s="4" t="s">
        <v>40</v>
      </c>
      <c r="F10" s="2">
        <v>34727</v>
      </c>
      <c r="G10" s="2">
        <v>3371078</v>
      </c>
    </row>
    <row r="11" spans="1:7" x14ac:dyDescent="0.25">
      <c r="A11" s="4" t="s">
        <v>21</v>
      </c>
      <c r="B11" s="2">
        <v>3576</v>
      </c>
    </row>
    <row r="12" spans="1:7" x14ac:dyDescent="0.25">
      <c r="A12" s="4" t="s">
        <v>15</v>
      </c>
      <c r="B12" s="2">
        <v>2049</v>
      </c>
    </row>
    <row r="13" spans="1:7" x14ac:dyDescent="0.25">
      <c r="A13" s="4" t="s">
        <v>19</v>
      </c>
      <c r="B13" s="2">
        <v>3566</v>
      </c>
      <c r="E13" s="3" t="s">
        <v>8</v>
      </c>
      <c r="F13" t="s">
        <v>41</v>
      </c>
    </row>
    <row r="14" spans="1:7" x14ac:dyDescent="0.25">
      <c r="A14" s="4" t="s">
        <v>13</v>
      </c>
      <c r="B14" s="2">
        <v>10562</v>
      </c>
      <c r="E14" t="s">
        <v>46</v>
      </c>
    </row>
    <row r="15" spans="1:7" x14ac:dyDescent="0.25">
      <c r="A15" s="4" t="s">
        <v>26</v>
      </c>
      <c r="B15" s="2">
        <v>1485</v>
      </c>
      <c r="E15" s="3" t="s">
        <v>45</v>
      </c>
      <c r="F15" t="s">
        <v>42</v>
      </c>
      <c r="G15" t="s">
        <v>43</v>
      </c>
    </row>
    <row r="16" spans="1:7" x14ac:dyDescent="0.25">
      <c r="A16" s="4" t="s">
        <v>40</v>
      </c>
      <c r="B16" s="2">
        <v>34727</v>
      </c>
      <c r="E16" s="4" t="s">
        <v>14</v>
      </c>
      <c r="F16" s="2">
        <v>13137</v>
      </c>
      <c r="G16" s="2">
        <v>1152805</v>
      </c>
    </row>
    <row r="17" spans="1:11" x14ac:dyDescent="0.25">
      <c r="E17" s="4" t="s">
        <v>11</v>
      </c>
      <c r="F17" s="2">
        <v>6907</v>
      </c>
      <c r="G17" s="2">
        <v>604575</v>
      </c>
    </row>
    <row r="18" spans="1:11" x14ac:dyDescent="0.25">
      <c r="E18" s="4" t="s">
        <v>22</v>
      </c>
      <c r="F18" s="2">
        <v>5274</v>
      </c>
      <c r="G18" s="2">
        <v>703282</v>
      </c>
    </row>
    <row r="19" spans="1:11" x14ac:dyDescent="0.25">
      <c r="E19" s="4" t="s">
        <v>18</v>
      </c>
      <c r="F19" s="2">
        <v>9409</v>
      </c>
      <c r="G19" s="2">
        <v>910416</v>
      </c>
    </row>
    <row r="20" spans="1:11" x14ac:dyDescent="0.25">
      <c r="E20" s="4" t="s">
        <v>40</v>
      </c>
      <c r="F20" s="2">
        <v>34727</v>
      </c>
      <c r="G20" s="2">
        <v>3371078</v>
      </c>
    </row>
    <row r="22" spans="1:11" x14ac:dyDescent="0.25">
      <c r="A22" s="3" t="s">
        <v>1</v>
      </c>
      <c r="B22" t="s">
        <v>41</v>
      </c>
    </row>
    <row r="23" spans="1:11" x14ac:dyDescent="0.25">
      <c r="A23" s="4" t="s">
        <v>51</v>
      </c>
    </row>
    <row r="24" spans="1:11" x14ac:dyDescent="0.25">
      <c r="B24" s="3" t="s">
        <v>48</v>
      </c>
    </row>
    <row r="25" spans="1:11" x14ac:dyDescent="0.25">
      <c r="B25" t="s">
        <v>14</v>
      </c>
      <c r="D25" t="s">
        <v>11</v>
      </c>
      <c r="F25" t="s">
        <v>22</v>
      </c>
      <c r="H25" t="s">
        <v>18</v>
      </c>
      <c r="J25" t="s">
        <v>49</v>
      </c>
      <c r="K25" t="s">
        <v>50</v>
      </c>
    </row>
    <row r="26" spans="1:11" x14ac:dyDescent="0.25">
      <c r="A26" s="3" t="s">
        <v>2</v>
      </c>
      <c r="B26" t="s">
        <v>42</v>
      </c>
      <c r="C26" t="s">
        <v>43</v>
      </c>
      <c r="D26" t="s">
        <v>42</v>
      </c>
      <c r="E26" t="s">
        <v>43</v>
      </c>
      <c r="F26" t="s">
        <v>42</v>
      </c>
      <c r="G26" t="s">
        <v>43</v>
      </c>
      <c r="H26" t="s">
        <v>42</v>
      </c>
      <c r="I26" t="s">
        <v>43</v>
      </c>
    </row>
    <row r="27" spans="1:11" x14ac:dyDescent="0.25">
      <c r="A27" s="4" t="s">
        <v>31</v>
      </c>
      <c r="B27" s="2">
        <v>220</v>
      </c>
      <c r="C27" s="2">
        <v>65070</v>
      </c>
      <c r="D27" s="2">
        <v>1206</v>
      </c>
      <c r="E27" s="2">
        <v>152289</v>
      </c>
      <c r="F27" s="2">
        <v>712</v>
      </c>
      <c r="G27" s="2">
        <v>151834</v>
      </c>
      <c r="H27" s="2">
        <v>888</v>
      </c>
      <c r="I27" s="2">
        <v>87942</v>
      </c>
      <c r="J27" s="2">
        <v>3026</v>
      </c>
      <c r="K27" s="2">
        <v>457135</v>
      </c>
    </row>
    <row r="28" spans="1:11" x14ac:dyDescent="0.25">
      <c r="A28" s="4" t="s">
        <v>32</v>
      </c>
      <c r="B28" s="2">
        <v>468</v>
      </c>
      <c r="C28" s="2">
        <v>66176</v>
      </c>
      <c r="D28" s="2">
        <v>596</v>
      </c>
      <c r="E28" s="2">
        <v>48995</v>
      </c>
      <c r="F28" s="2">
        <v>304</v>
      </c>
      <c r="G28" s="2">
        <v>98021</v>
      </c>
      <c r="H28" s="2">
        <v>2759</v>
      </c>
      <c r="I28" s="2">
        <v>247213</v>
      </c>
      <c r="J28" s="2">
        <v>4127</v>
      </c>
      <c r="K28" s="2">
        <v>460405</v>
      </c>
    </row>
    <row r="29" spans="1:11" x14ac:dyDescent="0.25">
      <c r="A29" s="4" t="s">
        <v>33</v>
      </c>
      <c r="B29" s="2">
        <v>2510</v>
      </c>
      <c r="C29" s="2">
        <v>221199</v>
      </c>
      <c r="D29" s="2">
        <v>611</v>
      </c>
      <c r="E29" s="2">
        <v>61856</v>
      </c>
      <c r="F29" s="2">
        <v>218</v>
      </c>
      <c r="G29" s="2">
        <v>7125</v>
      </c>
      <c r="H29" s="2">
        <v>536</v>
      </c>
      <c r="I29" s="2">
        <v>14247</v>
      </c>
      <c r="J29" s="2">
        <v>3875</v>
      </c>
      <c r="K29" s="2">
        <v>304427</v>
      </c>
    </row>
    <row r="30" spans="1:11" x14ac:dyDescent="0.25">
      <c r="A30" s="4" t="s">
        <v>34</v>
      </c>
      <c r="B30" s="2">
        <v>896</v>
      </c>
      <c r="C30" s="2">
        <v>122041</v>
      </c>
      <c r="D30" s="2">
        <v>190</v>
      </c>
      <c r="E30" s="2">
        <v>28050</v>
      </c>
      <c r="F30" s="2">
        <v>51</v>
      </c>
      <c r="G30" s="2">
        <v>35280</v>
      </c>
      <c r="H30" s="2">
        <v>391</v>
      </c>
      <c r="I30" s="2">
        <v>11771</v>
      </c>
      <c r="J30" s="2">
        <v>1528</v>
      </c>
      <c r="K30" s="2">
        <v>197142</v>
      </c>
    </row>
    <row r="31" spans="1:11" x14ac:dyDescent="0.25">
      <c r="A31" s="4" t="s">
        <v>35</v>
      </c>
      <c r="B31" s="2">
        <v>555</v>
      </c>
      <c r="C31" s="2">
        <v>62039</v>
      </c>
      <c r="D31" s="2">
        <v>699</v>
      </c>
      <c r="E31" s="2">
        <v>1358</v>
      </c>
      <c r="F31" s="2">
        <v>430</v>
      </c>
      <c r="G31" s="2">
        <v>66500</v>
      </c>
      <c r="H31" s="2"/>
      <c r="I31" s="2"/>
      <c r="J31" s="2">
        <v>1684</v>
      </c>
      <c r="K31" s="2">
        <v>129897</v>
      </c>
    </row>
    <row r="32" spans="1:11" x14ac:dyDescent="0.25">
      <c r="A32" s="4" t="s">
        <v>36</v>
      </c>
      <c r="B32" s="2">
        <v>1240</v>
      </c>
      <c r="C32" s="2">
        <v>52010</v>
      </c>
      <c r="D32" s="2">
        <v>1167</v>
      </c>
      <c r="E32" s="2">
        <v>155618</v>
      </c>
      <c r="F32" s="2">
        <v>498</v>
      </c>
      <c r="G32" s="2">
        <v>62808</v>
      </c>
      <c r="H32" s="2">
        <v>632</v>
      </c>
      <c r="I32" s="2">
        <v>100997</v>
      </c>
      <c r="J32" s="2">
        <v>3537</v>
      </c>
      <c r="K32" s="2">
        <v>371433</v>
      </c>
    </row>
    <row r="33" spans="1:11" x14ac:dyDescent="0.25">
      <c r="A33" s="4" t="s">
        <v>37</v>
      </c>
      <c r="B33" s="2">
        <v>624</v>
      </c>
      <c r="C33" s="2">
        <v>13549</v>
      </c>
      <c r="D33" s="2">
        <v>319</v>
      </c>
      <c r="E33" s="2">
        <v>4221</v>
      </c>
      <c r="F33" s="2">
        <v>115</v>
      </c>
      <c r="G33" s="2">
        <v>34804</v>
      </c>
      <c r="H33" s="2">
        <v>478</v>
      </c>
      <c r="I33" s="2">
        <v>76076</v>
      </c>
      <c r="J33" s="2">
        <v>1536</v>
      </c>
      <c r="K33" s="2">
        <v>128650</v>
      </c>
    </row>
    <row r="34" spans="1:11" x14ac:dyDescent="0.25">
      <c r="A34" s="4" t="s">
        <v>38</v>
      </c>
      <c r="B34" s="2">
        <v>1688</v>
      </c>
      <c r="C34" s="2">
        <v>221582</v>
      </c>
      <c r="D34" s="2">
        <v>422</v>
      </c>
      <c r="E34" s="2">
        <v>13490</v>
      </c>
      <c r="F34" s="2">
        <v>489</v>
      </c>
      <c r="G34" s="2">
        <v>1358</v>
      </c>
      <c r="H34" s="2">
        <v>265</v>
      </c>
      <c r="I34" s="2">
        <v>12320</v>
      </c>
      <c r="J34" s="2">
        <v>2864</v>
      </c>
      <c r="K34" s="2">
        <v>248750</v>
      </c>
    </row>
    <row r="35" spans="1:11" x14ac:dyDescent="0.25">
      <c r="A35" s="4" t="s">
        <v>27</v>
      </c>
      <c r="B35" s="2">
        <v>344</v>
      </c>
      <c r="C35" s="2">
        <v>13872</v>
      </c>
      <c r="D35" s="2">
        <v>796</v>
      </c>
      <c r="E35" s="2">
        <v>59228</v>
      </c>
      <c r="F35" s="2">
        <v>491</v>
      </c>
      <c r="G35" s="2">
        <v>59458</v>
      </c>
      <c r="H35" s="2">
        <v>519</v>
      </c>
      <c r="I35" s="2">
        <v>45312</v>
      </c>
      <c r="J35" s="2">
        <v>2150</v>
      </c>
      <c r="K35" s="2">
        <v>177870</v>
      </c>
    </row>
    <row r="36" spans="1:11" x14ac:dyDescent="0.25">
      <c r="A36" s="4" t="s">
        <v>28</v>
      </c>
      <c r="B36" s="2">
        <v>974</v>
      </c>
      <c r="C36" s="2">
        <v>81140</v>
      </c>
      <c r="D36" s="2">
        <v>263</v>
      </c>
      <c r="E36" s="2">
        <v>51651</v>
      </c>
      <c r="F36" s="2">
        <v>384</v>
      </c>
      <c r="G36" s="2">
        <v>40565</v>
      </c>
      <c r="H36" s="2">
        <v>1482</v>
      </c>
      <c r="I36" s="2">
        <v>171035</v>
      </c>
      <c r="J36" s="2">
        <v>3103</v>
      </c>
      <c r="K36" s="2">
        <v>344391</v>
      </c>
    </row>
    <row r="37" spans="1:11" x14ac:dyDescent="0.25">
      <c r="A37" s="4" t="s">
        <v>29</v>
      </c>
      <c r="B37" s="2">
        <v>2057</v>
      </c>
      <c r="C37" s="2">
        <v>157500</v>
      </c>
      <c r="D37" s="2">
        <v>331</v>
      </c>
      <c r="E37" s="2">
        <v>27140</v>
      </c>
      <c r="F37" s="2">
        <v>1178</v>
      </c>
      <c r="G37" s="2">
        <v>132219</v>
      </c>
      <c r="H37" s="2">
        <v>1237</v>
      </c>
      <c r="I37" s="2">
        <v>126003</v>
      </c>
      <c r="J37" s="2">
        <v>4803</v>
      </c>
      <c r="K37" s="2">
        <v>442862</v>
      </c>
    </row>
    <row r="38" spans="1:11" x14ac:dyDescent="0.25">
      <c r="A38" s="4" t="s">
        <v>30</v>
      </c>
      <c r="B38" s="2">
        <v>1561</v>
      </c>
      <c r="C38" s="2">
        <v>76627</v>
      </c>
      <c r="D38" s="2">
        <v>307</v>
      </c>
      <c r="E38" s="2">
        <v>679</v>
      </c>
      <c r="F38" s="2">
        <v>404</v>
      </c>
      <c r="G38" s="2">
        <v>13310</v>
      </c>
      <c r="H38" s="2">
        <v>222</v>
      </c>
      <c r="I38" s="2">
        <v>17500</v>
      </c>
      <c r="J38" s="2">
        <v>2494</v>
      </c>
      <c r="K38" s="2">
        <v>108116</v>
      </c>
    </row>
  </sheetData>
  <conditionalFormatting sqref="A5:B16">
    <cfRule type="colorScale" priority="5">
      <colorScale>
        <cfvo type="min"/>
        <cfvo type="percentile" val="50"/>
        <cfvo type="max"/>
        <color rgb="FFF8696B"/>
        <color rgb="FFFFEB84"/>
        <color rgb="FF63BE7B"/>
      </colorScale>
    </cfRule>
  </conditionalFormatting>
  <conditionalFormatting sqref="E5:G10">
    <cfRule type="colorScale" priority="4">
      <colorScale>
        <cfvo type="min"/>
        <cfvo type="percentile" val="50"/>
        <cfvo type="max"/>
        <color rgb="FFF8696B"/>
        <color rgb="FFFFEB84"/>
        <color rgb="FF63BE7B"/>
      </colorScale>
    </cfRule>
  </conditionalFormatting>
  <conditionalFormatting sqref="E15:G20">
    <cfRule type="colorScale" priority="3">
      <colorScale>
        <cfvo type="min"/>
        <cfvo type="percentile" val="50"/>
        <cfvo type="max"/>
        <color rgb="FFF8696B"/>
        <color rgb="FFFFEB84"/>
        <color rgb="FF63BE7B"/>
      </colorScale>
    </cfRule>
  </conditionalFormatting>
  <conditionalFormatting sqref="A26:K26 A27:A38">
    <cfRule type="colorScale" priority="2">
      <colorScale>
        <cfvo type="min"/>
        <cfvo type="percentile" val="50"/>
        <cfvo type="max"/>
        <color rgb="FFF8696B"/>
        <color rgb="FFFFEB84"/>
        <color rgb="FF63BE7B"/>
      </colorScale>
    </cfRule>
  </conditionalFormatting>
  <conditionalFormatting pivot="1" sqref="B27:K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4A478-A445-4001-BE07-9DC84441EE33}">
  <sheetPr codeName="Sheet3"/>
  <dimension ref="A1"/>
  <sheetViews>
    <sheetView tabSelected="1" zoomScale="70" zoomScaleNormal="80" workbookViewId="0">
      <selection activeCell="AA9" sqref="AA9"/>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YADAV</dc:creator>
  <cp:lastModifiedBy>ARJUN YADAV</cp:lastModifiedBy>
  <dcterms:created xsi:type="dcterms:W3CDTF">2025-03-27T05:58:17Z</dcterms:created>
  <dcterms:modified xsi:type="dcterms:W3CDTF">2025-03-27T10:26:53Z</dcterms:modified>
</cp:coreProperties>
</file>