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rjun Yadav\Downloads\"/>
    </mc:Choice>
  </mc:AlternateContent>
  <xr:revisionPtr revIDLastSave="0" documentId="13_ncr:1_{FF2F1C3C-0884-46D6-A0B3-ECEB4A713A90}" xr6:coauthVersionLast="47" xr6:coauthVersionMax="47" xr10:uidLastSave="{00000000-0000-0000-0000-000000000000}"/>
  <bookViews>
    <workbookView xWindow="-120" yWindow="-120" windowWidth="20730" windowHeight="11040" xr2:uid="{BA747534-FFC1-4C16-ADA0-D9BE2DA17ADA}"/>
  </bookViews>
  <sheets>
    <sheet name="DataSet" sheetId="1" r:id="rId1"/>
    <sheet name="Pivot Table" sheetId="3" r:id="rId2"/>
    <sheet name="Dashboard" sheetId="4" r:id="rId3"/>
  </sheets>
  <definedNames>
    <definedName name="Slicer_Division">#N/A</definedName>
    <definedName name="Slicer_Region">#N/A</definedName>
    <definedName name="Slicer_SD_Value">#N/A</definedName>
    <definedName name="Slicer_Z_Scor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alcChain>
</file>

<file path=xl/sharedStrings.xml><?xml version="1.0" encoding="utf-8"?>
<sst xmlns="http://schemas.openxmlformats.org/spreadsheetml/2006/main" count="146" uniqueCount="23">
  <si>
    <t>Year</t>
  </si>
  <si>
    <t>Division</t>
  </si>
  <si>
    <t>Region</t>
  </si>
  <si>
    <t>Revenue</t>
  </si>
  <si>
    <t>Current</t>
  </si>
  <si>
    <t>Utility</t>
  </si>
  <si>
    <t>North America</t>
  </si>
  <si>
    <t>South America</t>
  </si>
  <si>
    <t>Asia</t>
  </si>
  <si>
    <t>Europe</t>
  </si>
  <si>
    <t>Australia</t>
  </si>
  <si>
    <t>Productivity</t>
  </si>
  <si>
    <t>Game</t>
  </si>
  <si>
    <t>Previous Year</t>
  </si>
  <si>
    <t>Average /- Region</t>
  </si>
  <si>
    <t>SD Value</t>
  </si>
  <si>
    <t>Outlier</t>
  </si>
  <si>
    <t>Z_Score</t>
  </si>
  <si>
    <t>Row Labels</t>
  </si>
  <si>
    <t>Grand Total</t>
  </si>
  <si>
    <t>Sum of Revenue</t>
  </si>
  <si>
    <t>Column Labels</t>
  </si>
  <si>
    <t>Max of SD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</si>
</sst>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7">
    <dxf>
      <fill>
        <gradientFill degree="90">
          <stop position="0">
            <color theme="2" tint="-9.8025452436902985E-2"/>
          </stop>
          <stop position="1">
            <color theme="4" tint="0.80001220740379042"/>
          </stop>
        </gradientFill>
      </fill>
      <border diagonalUp="0" diagonalDown="0">
        <left/>
        <right/>
        <top/>
        <bottom/>
        <vertical/>
        <horizontal/>
      </border>
    </dxf>
    <dxf>
      <fill>
        <gradientFill type="path" left="0.5" right="0.5" top="0.5" bottom="0.5">
          <stop position="0">
            <color theme="0"/>
          </stop>
          <stop position="1">
            <color theme="4"/>
          </stop>
        </gradientFill>
      </fill>
      <border diagonalUp="0" diagonalDown="0">
        <left/>
        <right/>
        <top/>
        <bottom/>
        <vertical/>
        <horizontal/>
      </border>
    </dxf>
    <dxf>
      <numFmt numFmtId="2" formatCode="0.00"/>
    </dxf>
    <dxf>
      <numFmt numFmtId="2" formatCode="0.00"/>
    </dxf>
    <dxf>
      <numFmt numFmtId="3" formatCode="#,##0"/>
    </dxf>
    <dxf>
      <numFmt numFmtId="0" formatCode="General"/>
    </dxf>
    <dxf>
      <numFmt numFmtId="2" formatCode="0.00"/>
    </dxf>
  </dxfs>
  <tableStyles count="1" defaultTableStyle="TableStyleMedium2" defaultPivotStyle="PivotStyleLight16">
    <tableStyle name="Slicer Style 1" pivot="0" table="0" count="2" xr9:uid="{5D30887E-6E50-4942-BC69-392432D148FC}">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Data.xlsx]Pivot Table!PivotTable4</c:name>
    <c:fmtId val="5"/>
  </c:pivotSource>
  <c:chart>
    <c:title>
      <c:tx>
        <c:rich>
          <a:bodyPr rot="0" spcFirstLastPara="1" vertOverflow="ellipsis" vert="horz" wrap="square" anchor="ctr" anchorCtr="1"/>
          <a:lstStyle/>
          <a:p>
            <a:pPr>
              <a:defRPr sz="1600" b="1" i="0" u="none" strike="noStrike" kern="1200" baseline="0">
                <a:solidFill>
                  <a:schemeClr val="accent2">
                    <a:lumMod val="20000"/>
                    <a:lumOff val="80000"/>
                  </a:schemeClr>
                </a:solidFill>
                <a:latin typeface="+mn-lt"/>
                <a:ea typeface="+mn-ea"/>
                <a:cs typeface="+mn-cs"/>
              </a:defRPr>
            </a:pPr>
            <a:r>
              <a:rPr lang="en-IN" sz="1200"/>
              <a:t>Revenue</a:t>
            </a:r>
            <a:r>
              <a:rPr lang="en-IN" sz="1200" baseline="0"/>
              <a:t> by Year &amp; Division</a:t>
            </a:r>
            <a:endParaRPr lang="en-IN"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20000"/>
                  <a:lumOff val="80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F1BCF48D-51E0-4962-9B4E-91B264E26CD1}"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1D25EBC2-56AA-4635-88C0-93E76F33F1E9}"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D1F8CDEA-6B0C-4F77-BD1C-D927C22013CC}"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300EEF86-474A-4F89-9E10-1CADA33FF177}"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35AAC938-506C-4877-BDC0-BE4E7DB5D6EA}"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8296B377-728B-4535-8F1F-781AC8AFB20B}"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60FE9D48-3F98-44D2-9296-9680E9ADB9BF}"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13A1B2C0-F858-4F16-89D7-E2EA49F8517F}"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D1F8CDEA-6B0C-4F77-BD1C-D927C22013CC}"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300EEF86-474A-4F89-9E10-1CADA33FF177}"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60FE9D48-3F98-44D2-9296-9680E9ADB9BF}"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13A1B2C0-F858-4F16-89D7-E2EA49F8517F}"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F1BCF48D-51E0-4962-9B4E-91B264E26CD1}"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1D25EBC2-56AA-4635-88C0-93E76F33F1E9}"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35AAC938-506C-4877-BDC0-BE4E7DB5D6EA}" type="SERIESNAME">
                  <a:rPr lang="en-US"/>
                  <a:pPr>
                    <a:defRPr sz="900" b="0" i="0" u="none" strike="noStrike" kern="1200" baseline="0">
                      <a:solidFill>
                        <a:schemeClr val="accent2">
                          <a:lumMod val="20000"/>
                          <a:lumOff val="80000"/>
                        </a:schemeClr>
                      </a:solidFill>
                      <a:latin typeface="+mn-lt"/>
                      <a:ea typeface="+mn-ea"/>
                      <a:cs typeface="+mn-cs"/>
                    </a:defRPr>
                  </a:pPr>
                  <a:t>[SERIES NAME]</a:t>
                </a:fld>
                <a:r>
                  <a:rPr lang="en-US" baseline="0"/>
                  <a:t>, </a:t>
                </a:r>
              </a:p>
              <a:p>
                <a:pPr>
                  <a:defRPr sz="900" b="0" i="0" u="none" strike="noStrike" kern="1200" baseline="0">
                    <a:solidFill>
                      <a:schemeClr val="accent2">
                        <a:lumMod val="20000"/>
                        <a:lumOff val="80000"/>
                      </a:schemeClr>
                    </a:solidFill>
                    <a:latin typeface="+mn-lt"/>
                    <a:ea typeface="+mn-ea"/>
                    <a:cs typeface="+mn-cs"/>
                  </a:defRPr>
                </a:pPr>
                <a:fld id="{8296B377-728B-4535-8F1F-781AC8AFB20B}" type="VALUE">
                  <a:rPr lang="en-US" baseline="0"/>
                  <a:pPr>
                    <a:defRPr sz="900" b="0" i="0" u="none" strike="noStrike" kern="1200" baseline="0">
                      <a:solidFill>
                        <a:schemeClr val="accent2">
                          <a:lumMod val="20000"/>
                          <a:lumOff val="80000"/>
                        </a:scheme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D1F8CDEA-6B0C-4F77-BD1C-D927C22013CC}" type="SERIESNAME">
                  <a:rPr lang="en-US"/>
                  <a:pPr>
                    <a:defRPr/>
                  </a:pPr>
                  <a:t>[SERIES NAME]</a:t>
                </a:fld>
                <a:r>
                  <a:rPr lang="en-US" baseline="0"/>
                  <a:t>, </a:t>
                </a:r>
              </a:p>
              <a:p>
                <a:pPr>
                  <a:defRPr/>
                </a:pPr>
                <a:fld id="{300EEF86-474A-4F89-9E10-1CADA33FF177}" type="VALUE">
                  <a:rPr lang="en-US" baseline="0"/>
                  <a:pPr>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fld id="{60FE9D48-3F98-44D2-9296-9680E9ADB9BF}" type="SERIESNAME">
                  <a:rPr lang="en-US"/>
                  <a:pPr>
                    <a:defRPr/>
                  </a:pPr>
                  <a:t>[SERIES NAME]</a:t>
                </a:fld>
                <a:r>
                  <a:rPr lang="en-US" baseline="0"/>
                  <a:t>, </a:t>
                </a:r>
              </a:p>
              <a:p>
                <a:pPr>
                  <a:defRPr/>
                </a:pPr>
                <a:fld id="{13A1B2C0-F858-4F16-89D7-E2EA49F8517F}" type="VALUE">
                  <a:rPr lang="en-US" baseline="0"/>
                  <a:pPr>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F1BCF48D-51E0-4962-9B4E-91B264E26CD1}" type="SERIESNAME">
                  <a:rPr lang="en-US" sz="800"/>
                  <a:pPr>
                    <a:defRPr sz="900">
                      <a:solidFill>
                        <a:schemeClr val="bg1"/>
                      </a:solidFill>
                    </a:defRPr>
                  </a:pPr>
                  <a:t>[SERIES NAME]</a:t>
                </a:fld>
                <a:r>
                  <a:rPr lang="en-US" sz="800" baseline="0"/>
                  <a:t>, </a:t>
                </a:r>
              </a:p>
              <a:p>
                <a:pPr>
                  <a:defRPr sz="900">
                    <a:solidFill>
                      <a:schemeClr val="bg1"/>
                    </a:solidFill>
                  </a:defRPr>
                </a:pPr>
                <a:fld id="{1D25EBC2-56AA-4635-88C0-93E76F33F1E9}" type="VALUE">
                  <a:rPr lang="en-US" sz="800" baseline="0"/>
                  <a:pPr>
                    <a:defRPr sz="900">
                      <a:solidFill>
                        <a:schemeClr val="bg1"/>
                      </a:solidFill>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fld id="{35AAC938-506C-4877-BDC0-BE4E7DB5D6EA}" type="SERIESNAME">
                  <a:rPr lang="en-US" sz="800"/>
                  <a:pPr>
                    <a:defRPr sz="900">
                      <a:solidFill>
                        <a:schemeClr val="bg1"/>
                      </a:solidFill>
                    </a:defRPr>
                  </a:pPr>
                  <a:t>[SERIES NAME]</a:t>
                </a:fld>
                <a:r>
                  <a:rPr lang="en-US" sz="800" baseline="0"/>
                  <a:t>, </a:t>
                </a:r>
              </a:p>
              <a:p>
                <a:pPr>
                  <a:defRPr sz="900">
                    <a:solidFill>
                      <a:schemeClr val="bg1"/>
                    </a:solidFill>
                  </a:defRPr>
                </a:pPr>
                <a:fld id="{8296B377-728B-4535-8F1F-781AC8AFB20B}" type="VALUE">
                  <a:rPr lang="en-US" sz="800" baseline="0"/>
                  <a:pPr>
                    <a:defRPr sz="900">
                      <a:solidFill>
                        <a:schemeClr val="bg1"/>
                      </a:solidFill>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97885880703272"/>
          <c:y val="0.1694012909425445"/>
          <c:w val="0.83671520511990793"/>
          <c:h val="0.71708347921306881"/>
        </c:manualLayout>
      </c:layout>
      <c:bar3DChart>
        <c:barDir val="col"/>
        <c:grouping val="stacked"/>
        <c:varyColors val="0"/>
        <c:ser>
          <c:idx val="0"/>
          <c:order val="0"/>
          <c:tx>
            <c:strRef>
              <c:f>'Pivot Table'!$G$3:$G$4</c:f>
              <c:strCache>
                <c:ptCount val="1"/>
                <c:pt idx="0">
                  <c:v>Game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D1F8CDEA-6B0C-4F77-BD1C-D927C22013CC}" type="SERIESNAME">
                      <a:rPr lang="en-US"/>
                      <a:pPr/>
                      <a:t>[SERIES NAME]</a:t>
                    </a:fld>
                    <a:r>
                      <a:rPr lang="en-US" baseline="0"/>
                      <a:t>, </a:t>
                    </a:r>
                  </a:p>
                  <a:p>
                    <a:fld id="{300EEF86-474A-4F89-9E10-1CADA33FF177}" type="VALUE">
                      <a:rPr lang="en-US" baseline="0"/>
                      <a:pPr/>
                      <a:t>[VALUE]</a:t>
                    </a:fld>
                    <a:endParaRPr lang="en-IN"/>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D39-44E8-B3B2-0D695495D998}"/>
                </c:ext>
              </c:extLst>
            </c:dLbl>
            <c:dLbl>
              <c:idx val="1"/>
              <c:tx>
                <c:rich>
                  <a:bodyPr/>
                  <a:lstStyle/>
                  <a:p>
                    <a:fld id="{60FE9D48-3F98-44D2-9296-9680E9ADB9BF}" type="SERIESNAME">
                      <a:rPr lang="en-US"/>
                      <a:pPr/>
                      <a:t>[SERIES NAME]</a:t>
                    </a:fld>
                    <a:r>
                      <a:rPr lang="en-US" baseline="0"/>
                      <a:t>, </a:t>
                    </a:r>
                  </a:p>
                  <a:p>
                    <a:fld id="{13A1B2C0-F858-4F16-89D7-E2EA49F8517F}" type="VALUE">
                      <a:rPr lang="en-US" baseline="0"/>
                      <a:pPr/>
                      <a:t>[VALUE]</a:t>
                    </a:fld>
                    <a:endParaRPr lang="en-IN"/>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D39-44E8-B3B2-0D695495D998}"/>
                </c:ext>
              </c:extLst>
            </c:dLbl>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Table'!$F$5:$F$7</c:f>
              <c:strCache>
                <c:ptCount val="2"/>
                <c:pt idx="0">
                  <c:v>Current</c:v>
                </c:pt>
                <c:pt idx="1">
                  <c:v>Previous Year</c:v>
                </c:pt>
              </c:strCache>
            </c:strRef>
          </c:cat>
          <c:val>
            <c:numRef>
              <c:f>'Pivot Table'!$G$5:$G$7</c:f>
              <c:numCache>
                <c:formatCode>#,##0</c:formatCode>
                <c:ptCount val="2"/>
                <c:pt idx="0">
                  <c:v>227020</c:v>
                </c:pt>
                <c:pt idx="1">
                  <c:v>199894</c:v>
                </c:pt>
              </c:numCache>
            </c:numRef>
          </c:val>
          <c:extLst>
            <c:ext xmlns:c16="http://schemas.microsoft.com/office/drawing/2014/chart" uri="{C3380CC4-5D6E-409C-BE32-E72D297353CC}">
              <c16:uniqueId val="{00000002-6D39-44E8-B3B2-0D695495D998}"/>
            </c:ext>
          </c:extLst>
        </c:ser>
        <c:ser>
          <c:idx val="1"/>
          <c:order val="1"/>
          <c:tx>
            <c:strRef>
              <c:f>'Pivot Table'!$H$3:$H$4</c:f>
              <c:strCache>
                <c:ptCount val="1"/>
                <c:pt idx="0">
                  <c:v>Productivity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Table'!$F$5:$F$7</c:f>
              <c:strCache>
                <c:ptCount val="2"/>
                <c:pt idx="0">
                  <c:v>Current</c:v>
                </c:pt>
                <c:pt idx="1">
                  <c:v>Previous Year</c:v>
                </c:pt>
              </c:strCache>
            </c:strRef>
          </c:cat>
          <c:val>
            <c:numRef>
              <c:f>'Pivot Table'!$H$5:$H$7</c:f>
              <c:numCache>
                <c:formatCode>#,##0</c:formatCode>
                <c:ptCount val="2"/>
                <c:pt idx="0">
                  <c:v>162644</c:v>
                </c:pt>
                <c:pt idx="1">
                  <c:v>159774</c:v>
                </c:pt>
              </c:numCache>
            </c:numRef>
          </c:val>
          <c:extLst>
            <c:ext xmlns:c16="http://schemas.microsoft.com/office/drawing/2014/chart" uri="{C3380CC4-5D6E-409C-BE32-E72D297353CC}">
              <c16:uniqueId val="{00000010-6D39-44E8-B3B2-0D695495D998}"/>
            </c:ext>
          </c:extLst>
        </c:ser>
        <c:ser>
          <c:idx val="2"/>
          <c:order val="2"/>
          <c:tx>
            <c:strRef>
              <c:f>'Pivot Table'!$I$3:$I$4</c:f>
              <c:strCache>
                <c:ptCount val="1"/>
                <c:pt idx="0">
                  <c:v>Utility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F1BCF48D-51E0-4962-9B4E-91B264E26CD1}" type="SERIESNAME">
                      <a:rPr lang="en-US" sz="800"/>
                      <a:pPr/>
                      <a:t>[SERIES NAME]</a:t>
                    </a:fld>
                    <a:r>
                      <a:rPr lang="en-US" sz="800" baseline="0"/>
                      <a:t>, </a:t>
                    </a:r>
                  </a:p>
                  <a:p>
                    <a:fld id="{1D25EBC2-56AA-4635-88C0-93E76F33F1E9}" type="VALUE">
                      <a:rPr lang="en-US" sz="800" baseline="0"/>
                      <a:pPr/>
                      <a:t>[VALUE]</a:t>
                    </a:fld>
                    <a:endParaRPr lang="en-IN"/>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Lst>
            </c:dLbl>
            <c:dLbl>
              <c:idx val="1"/>
              <c:tx>
                <c:rich>
                  <a:bodyPr/>
                  <a:lstStyle/>
                  <a:p>
                    <a:fld id="{35AAC938-506C-4877-BDC0-BE4E7DB5D6EA}" type="SERIESNAME">
                      <a:rPr lang="en-US" sz="800"/>
                      <a:pPr/>
                      <a:t>[SERIES NAME]</a:t>
                    </a:fld>
                    <a:r>
                      <a:rPr lang="en-US" sz="800" baseline="0"/>
                      <a:t>, </a:t>
                    </a:r>
                  </a:p>
                  <a:p>
                    <a:fld id="{8296B377-728B-4535-8F1F-781AC8AFB20B}" type="VALUE">
                      <a:rPr lang="en-US" sz="800" baseline="0"/>
                      <a:pPr/>
                      <a:t>[VALUE]</a:t>
                    </a:fld>
                    <a:endParaRPr lang="en-IN"/>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Table'!$F$5:$F$7</c:f>
              <c:strCache>
                <c:ptCount val="2"/>
                <c:pt idx="0">
                  <c:v>Current</c:v>
                </c:pt>
                <c:pt idx="1">
                  <c:v>Previous Year</c:v>
                </c:pt>
              </c:strCache>
            </c:strRef>
          </c:cat>
          <c:val>
            <c:numRef>
              <c:f>'Pivot Table'!$I$5:$I$7</c:f>
              <c:numCache>
                <c:formatCode>#,##0</c:formatCode>
                <c:ptCount val="2"/>
                <c:pt idx="0">
                  <c:v>189979</c:v>
                </c:pt>
                <c:pt idx="1">
                  <c:v>187117</c:v>
                </c:pt>
              </c:numCache>
            </c:numRef>
          </c:val>
          <c:extLst>
            <c:ext xmlns:c16="http://schemas.microsoft.com/office/drawing/2014/chart" uri="{C3380CC4-5D6E-409C-BE32-E72D297353CC}">
              <c16:uniqueId val="{00000011-6D39-44E8-B3B2-0D695495D998}"/>
            </c:ext>
          </c:extLst>
        </c:ser>
        <c:dLbls>
          <c:showLegendKey val="0"/>
          <c:showVal val="1"/>
          <c:showCatName val="0"/>
          <c:showSerName val="0"/>
          <c:showPercent val="0"/>
          <c:showBubbleSize val="0"/>
        </c:dLbls>
        <c:gapWidth val="150"/>
        <c:shape val="box"/>
        <c:axId val="1335659968"/>
        <c:axId val="1335671488"/>
        <c:axId val="0"/>
      </c:bar3DChart>
      <c:catAx>
        <c:axId val="1335659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crossAx val="1335671488"/>
        <c:crosses val="autoZero"/>
        <c:auto val="1"/>
        <c:lblAlgn val="ctr"/>
        <c:lblOffset val="100"/>
        <c:noMultiLvlLbl val="0"/>
      </c:catAx>
      <c:valAx>
        <c:axId val="1335671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mn-lt"/>
                <a:ea typeface="+mn-ea"/>
                <a:cs typeface="+mn-cs"/>
              </a:defRPr>
            </a:pPr>
            <a:endParaRPr lang="en-US"/>
          </a:p>
        </c:txPr>
        <c:crossAx val="133565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accent2">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Data.xlsx]Pivot Table!PivotTable2</c:name>
    <c:fmtId val="8"/>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IN"/>
              <a:t>Revenue</a:t>
            </a:r>
            <a:r>
              <a:rPr lang="en-IN" baseline="0"/>
              <a:t> by Region</a:t>
            </a:r>
            <a:endParaRPr lang="en-IN"/>
          </a:p>
        </c:rich>
      </c:tx>
      <c:layout>
        <c:manualLayout>
          <c:xMode val="edge"/>
          <c:yMode val="edge"/>
          <c:x val="0.33889687702080717"/>
          <c:y val="5.783131067101523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IN"/>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Table'!$B$3:$B$4</c:f>
              <c:strCache>
                <c:ptCount val="1"/>
                <c:pt idx="0">
                  <c:v>Current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Table'!$A$5:$A$10</c:f>
              <c:strCache>
                <c:ptCount val="5"/>
                <c:pt idx="0">
                  <c:v>Asia</c:v>
                </c:pt>
                <c:pt idx="1">
                  <c:v>Australia</c:v>
                </c:pt>
                <c:pt idx="2">
                  <c:v>Europe</c:v>
                </c:pt>
                <c:pt idx="3">
                  <c:v>North America</c:v>
                </c:pt>
                <c:pt idx="4">
                  <c:v>South America</c:v>
                </c:pt>
              </c:strCache>
            </c:strRef>
          </c:cat>
          <c:val>
            <c:numRef>
              <c:f>'Pivot Table'!$B$5:$B$10</c:f>
              <c:numCache>
                <c:formatCode>#,##0</c:formatCode>
                <c:ptCount val="5"/>
                <c:pt idx="0">
                  <c:v>120054</c:v>
                </c:pt>
                <c:pt idx="1">
                  <c:v>113129</c:v>
                </c:pt>
                <c:pt idx="2">
                  <c:v>135571</c:v>
                </c:pt>
                <c:pt idx="3">
                  <c:v>123026</c:v>
                </c:pt>
                <c:pt idx="4">
                  <c:v>87863</c:v>
                </c:pt>
              </c:numCache>
            </c:numRef>
          </c:val>
          <c:extLst>
            <c:ext xmlns:c16="http://schemas.microsoft.com/office/drawing/2014/chart" uri="{C3380CC4-5D6E-409C-BE32-E72D297353CC}">
              <c16:uniqueId val="{00000000-2FCB-4368-ADEB-64C284195F5B}"/>
            </c:ext>
          </c:extLst>
        </c:ser>
        <c:ser>
          <c:idx val="1"/>
          <c:order val="1"/>
          <c:tx>
            <c:strRef>
              <c:f>'Pivot Table'!$C$3:$C$4</c:f>
              <c:strCache>
                <c:ptCount val="1"/>
                <c:pt idx="0">
                  <c:v>Previous Year</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Table'!$A$5:$A$10</c:f>
              <c:strCache>
                <c:ptCount val="5"/>
                <c:pt idx="0">
                  <c:v>Asia</c:v>
                </c:pt>
                <c:pt idx="1">
                  <c:v>Australia</c:v>
                </c:pt>
                <c:pt idx="2">
                  <c:v>Europe</c:v>
                </c:pt>
                <c:pt idx="3">
                  <c:v>North America</c:v>
                </c:pt>
                <c:pt idx="4">
                  <c:v>South America</c:v>
                </c:pt>
              </c:strCache>
            </c:strRef>
          </c:cat>
          <c:val>
            <c:numRef>
              <c:f>'Pivot Table'!$C$5:$C$10</c:f>
              <c:numCache>
                <c:formatCode>#,##0</c:formatCode>
                <c:ptCount val="5"/>
                <c:pt idx="0">
                  <c:v>91239</c:v>
                </c:pt>
                <c:pt idx="1">
                  <c:v>61534</c:v>
                </c:pt>
                <c:pt idx="2">
                  <c:v>131812</c:v>
                </c:pt>
                <c:pt idx="3">
                  <c:v>130599</c:v>
                </c:pt>
                <c:pt idx="4">
                  <c:v>131601</c:v>
                </c:pt>
              </c:numCache>
            </c:numRef>
          </c:val>
          <c:extLst>
            <c:ext xmlns:c16="http://schemas.microsoft.com/office/drawing/2014/chart" uri="{C3380CC4-5D6E-409C-BE32-E72D297353CC}">
              <c16:uniqueId val="{00000005-2FCB-4368-ADEB-64C284195F5B}"/>
            </c:ext>
          </c:extLst>
        </c:ser>
        <c:dLbls>
          <c:showLegendKey val="0"/>
          <c:showVal val="1"/>
          <c:showCatName val="0"/>
          <c:showSerName val="0"/>
          <c:showPercent val="0"/>
          <c:showBubbleSize val="0"/>
        </c:dLbls>
        <c:gapWidth val="150"/>
        <c:shape val="box"/>
        <c:axId val="1339212512"/>
        <c:axId val="1339212992"/>
        <c:axId val="0"/>
      </c:bar3DChart>
      <c:catAx>
        <c:axId val="133921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9212992"/>
        <c:crosses val="autoZero"/>
        <c:auto val="1"/>
        <c:lblAlgn val="ctr"/>
        <c:lblOffset val="100"/>
        <c:noMultiLvlLbl val="0"/>
      </c:catAx>
      <c:valAx>
        <c:axId val="13392129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921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Data.xlsx]Pivot Table!PivotTable5</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Table'!$H$11:$H$12</c:f>
              <c:strCache>
                <c:ptCount val="1"/>
                <c:pt idx="0">
                  <c:v>Game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Table'!$G$13:$G$18</c:f>
              <c:strCache>
                <c:ptCount val="5"/>
                <c:pt idx="0">
                  <c:v>Asia</c:v>
                </c:pt>
                <c:pt idx="1">
                  <c:v>Australia</c:v>
                </c:pt>
                <c:pt idx="2">
                  <c:v>Europe</c:v>
                </c:pt>
                <c:pt idx="3">
                  <c:v>North America</c:v>
                </c:pt>
                <c:pt idx="4">
                  <c:v>South America</c:v>
                </c:pt>
              </c:strCache>
            </c:strRef>
          </c:cat>
          <c:val>
            <c:numRef>
              <c:f>'Pivot Table'!$H$13:$H$18</c:f>
              <c:numCache>
                <c:formatCode>0.00</c:formatCode>
                <c:ptCount val="5"/>
                <c:pt idx="0">
                  <c:v>7613.25</c:v>
                </c:pt>
                <c:pt idx="1">
                  <c:v>10272.75</c:v>
                </c:pt>
                <c:pt idx="2">
                  <c:v>2292.4166666666679</c:v>
                </c:pt>
                <c:pt idx="3">
                  <c:v>5846.0833333332839</c:v>
                </c:pt>
                <c:pt idx="4">
                  <c:v>14693.833333333314</c:v>
                </c:pt>
              </c:numCache>
            </c:numRef>
          </c:val>
          <c:extLst>
            <c:ext xmlns:c16="http://schemas.microsoft.com/office/drawing/2014/chart" uri="{C3380CC4-5D6E-409C-BE32-E72D297353CC}">
              <c16:uniqueId val="{00000000-ECF1-49CA-8A90-4C90A5A13754}"/>
            </c:ext>
          </c:extLst>
        </c:ser>
        <c:ser>
          <c:idx val="1"/>
          <c:order val="1"/>
          <c:tx>
            <c:strRef>
              <c:f>'Pivot Table'!$I$11:$I$12</c:f>
              <c:strCache>
                <c:ptCount val="1"/>
                <c:pt idx="0">
                  <c:v>Productivity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Table'!$G$13:$G$18</c:f>
              <c:strCache>
                <c:ptCount val="5"/>
                <c:pt idx="0">
                  <c:v>Asia</c:v>
                </c:pt>
                <c:pt idx="1">
                  <c:v>Australia</c:v>
                </c:pt>
                <c:pt idx="2">
                  <c:v>Europe</c:v>
                </c:pt>
                <c:pt idx="3">
                  <c:v>North America</c:v>
                </c:pt>
                <c:pt idx="4">
                  <c:v>South America</c:v>
                </c:pt>
              </c:strCache>
            </c:strRef>
          </c:cat>
          <c:val>
            <c:numRef>
              <c:f>'Pivot Table'!$I$13:$I$18</c:f>
              <c:numCache>
                <c:formatCode>0.00</c:formatCode>
                <c:ptCount val="5"/>
                <c:pt idx="0">
                  <c:v>2969.75</c:v>
                </c:pt>
                <c:pt idx="1">
                  <c:v>8756.25</c:v>
                </c:pt>
                <c:pt idx="2">
                  <c:v>6304.4166666666642</c:v>
                </c:pt>
                <c:pt idx="3">
                  <c:v>5020.0833333332912</c:v>
                </c:pt>
                <c:pt idx="4">
                  <c:v>6090.6666666666642</c:v>
                </c:pt>
              </c:numCache>
            </c:numRef>
          </c:val>
          <c:extLst>
            <c:ext xmlns:c16="http://schemas.microsoft.com/office/drawing/2014/chart" uri="{C3380CC4-5D6E-409C-BE32-E72D297353CC}">
              <c16:uniqueId val="{00000001-ECF1-49CA-8A90-4C90A5A13754}"/>
            </c:ext>
          </c:extLst>
        </c:ser>
        <c:ser>
          <c:idx val="2"/>
          <c:order val="2"/>
          <c:tx>
            <c:strRef>
              <c:f>'Pivot Table'!$J$11:$J$12</c:f>
              <c:strCache>
                <c:ptCount val="1"/>
                <c:pt idx="0">
                  <c:v>Utility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Table'!$G$13:$G$18</c:f>
              <c:strCache>
                <c:ptCount val="5"/>
                <c:pt idx="0">
                  <c:v>Asia</c:v>
                </c:pt>
                <c:pt idx="1">
                  <c:v>Australia</c:v>
                </c:pt>
                <c:pt idx="2">
                  <c:v>Europe</c:v>
                </c:pt>
                <c:pt idx="3">
                  <c:v>North America</c:v>
                </c:pt>
                <c:pt idx="4">
                  <c:v>South America</c:v>
                </c:pt>
              </c:strCache>
            </c:strRef>
          </c:cat>
          <c:val>
            <c:numRef>
              <c:f>'Pivot Table'!$J$13:$J$18</c:f>
              <c:numCache>
                <c:formatCode>0.00</c:formatCode>
                <c:ptCount val="5"/>
                <c:pt idx="0">
                  <c:v>5889.25</c:v>
                </c:pt>
                <c:pt idx="1">
                  <c:v>2542.75</c:v>
                </c:pt>
                <c:pt idx="2">
                  <c:v>7657.0833333333057</c:v>
                </c:pt>
                <c:pt idx="3">
                  <c:v>8972.9166666666515</c:v>
                </c:pt>
                <c:pt idx="4">
                  <c:v>7839.6666666666652</c:v>
                </c:pt>
              </c:numCache>
            </c:numRef>
          </c:val>
          <c:extLst>
            <c:ext xmlns:c16="http://schemas.microsoft.com/office/drawing/2014/chart" uri="{C3380CC4-5D6E-409C-BE32-E72D297353CC}">
              <c16:uniqueId val="{00000002-ECF1-49CA-8A90-4C90A5A13754}"/>
            </c:ext>
          </c:extLst>
        </c:ser>
        <c:dLbls>
          <c:showLegendKey val="0"/>
          <c:showVal val="0"/>
          <c:showCatName val="0"/>
          <c:showSerName val="0"/>
          <c:showPercent val="0"/>
          <c:showBubbleSize val="0"/>
        </c:dLbls>
        <c:gapWidth val="150"/>
        <c:shape val="box"/>
        <c:axId val="1390256127"/>
        <c:axId val="1390256607"/>
        <c:axId val="0"/>
      </c:bar3DChart>
      <c:catAx>
        <c:axId val="1390256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0256607"/>
        <c:crosses val="autoZero"/>
        <c:auto val="1"/>
        <c:lblAlgn val="ctr"/>
        <c:lblOffset val="100"/>
        <c:noMultiLvlLbl val="0"/>
      </c:catAx>
      <c:valAx>
        <c:axId val="1390256607"/>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025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467782</xdr:colOff>
      <xdr:row>23</xdr:row>
      <xdr:rowOff>119592</xdr:rowOff>
    </xdr:to>
    <xdr:sp macro="" textlink="">
      <xdr:nvSpPr>
        <xdr:cNvPr id="4" name="Rectangle: Rounded Corners 3">
          <a:extLst>
            <a:ext uri="{FF2B5EF4-FFF2-40B4-BE49-F238E27FC236}">
              <a16:creationId xmlns:a16="http://schemas.microsoft.com/office/drawing/2014/main" id="{3F7764FA-1779-B860-9AC5-FC54B740FBCE}"/>
            </a:ext>
          </a:extLst>
        </xdr:cNvPr>
        <xdr:cNvSpPr/>
      </xdr:nvSpPr>
      <xdr:spPr>
        <a:xfrm>
          <a:off x="0" y="0"/>
          <a:ext cx="10902949" cy="4501092"/>
        </a:xfrm>
        <a:prstGeom prst="roundRect">
          <a:avLst>
            <a:gd name="adj" fmla="val 0"/>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146050</xdr:colOff>
      <xdr:row>10</xdr:row>
      <xdr:rowOff>74084</xdr:rowOff>
    </xdr:from>
    <xdr:to>
      <xdr:col>11</xdr:col>
      <xdr:colOff>116416</xdr:colOff>
      <xdr:row>23</xdr:row>
      <xdr:rowOff>91546</xdr:rowOff>
    </xdr:to>
    <xdr:graphicFrame macro="">
      <xdr:nvGraphicFramePr>
        <xdr:cNvPr id="7" name="Chart 6">
          <a:extLst>
            <a:ext uri="{FF2B5EF4-FFF2-40B4-BE49-F238E27FC236}">
              <a16:creationId xmlns:a16="http://schemas.microsoft.com/office/drawing/2014/main" id="{E0200B6A-4976-4139-9F3E-CF1EBC0A2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82550</xdr:colOff>
      <xdr:row>10</xdr:row>
      <xdr:rowOff>52919</xdr:rowOff>
    </xdr:from>
    <xdr:to>
      <xdr:col>6</xdr:col>
      <xdr:colOff>127000</xdr:colOff>
      <xdr:row>23</xdr:row>
      <xdr:rowOff>100017</xdr:rowOff>
    </xdr:to>
    <xdr:graphicFrame macro="">
      <xdr:nvGraphicFramePr>
        <xdr:cNvPr id="8" name="Chart 7">
          <a:extLst>
            <a:ext uri="{FF2B5EF4-FFF2-40B4-BE49-F238E27FC236}">
              <a16:creationId xmlns:a16="http://schemas.microsoft.com/office/drawing/2014/main" id="{0F46123B-45D9-46F8-B12C-CCA1768D0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0</xdr:row>
      <xdr:rowOff>52915</xdr:rowOff>
    </xdr:from>
    <xdr:to>
      <xdr:col>5</xdr:col>
      <xdr:colOff>370416</xdr:colOff>
      <xdr:row>4</xdr:row>
      <xdr:rowOff>31750</xdr:rowOff>
    </xdr:to>
    <xdr:sp macro="" textlink="">
      <xdr:nvSpPr>
        <xdr:cNvPr id="10" name="Rectangle 9">
          <a:extLst>
            <a:ext uri="{FF2B5EF4-FFF2-40B4-BE49-F238E27FC236}">
              <a16:creationId xmlns:a16="http://schemas.microsoft.com/office/drawing/2014/main" id="{60DF065D-982E-110E-6EF5-9DBEAB05A7CB}"/>
            </a:ext>
          </a:extLst>
        </xdr:cNvPr>
        <xdr:cNvSpPr/>
      </xdr:nvSpPr>
      <xdr:spPr>
        <a:xfrm>
          <a:off x="95250" y="52915"/>
          <a:ext cx="3344333" cy="740835"/>
        </a:xfrm>
        <a:prstGeom prst="rect">
          <a:avLst/>
        </a:prstGeom>
        <a:solidFill>
          <a:schemeClr val="tx2">
            <a:lumMod val="60000"/>
            <a:lumOff val="40000"/>
          </a:schemeClr>
        </a:solidFill>
        <a:ln>
          <a:solidFill>
            <a:srgbClr val="FF0000"/>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300">
              <a:latin typeface="Bookman Old Style" panose="02050604050505020204" pitchFamily="18" charset="0"/>
            </a:rPr>
            <a:t>Revenue Slicer Dashboard</a:t>
          </a:r>
        </a:p>
      </xdr:txBody>
    </xdr:sp>
    <xdr:clientData/>
  </xdr:twoCellAnchor>
  <xdr:twoCellAnchor editAs="oneCell">
    <xdr:from>
      <xdr:col>12</xdr:col>
      <xdr:colOff>116418</xdr:colOff>
      <xdr:row>0</xdr:row>
      <xdr:rowOff>10584</xdr:rowOff>
    </xdr:from>
    <xdr:to>
      <xdr:col>17</xdr:col>
      <xdr:colOff>433918</xdr:colOff>
      <xdr:row>10</xdr:row>
      <xdr:rowOff>42332</xdr:rowOff>
    </xdr:to>
    <mc:AlternateContent xmlns:mc="http://schemas.openxmlformats.org/markup-compatibility/2006">
      <mc:Choice xmlns:a14="http://schemas.microsoft.com/office/drawing/2010/main" Requires="a14">
        <xdr:graphicFrame macro="">
          <xdr:nvGraphicFramePr>
            <xdr:cNvPr id="11" name="SD Value">
              <a:extLst>
                <a:ext uri="{FF2B5EF4-FFF2-40B4-BE49-F238E27FC236}">
                  <a16:creationId xmlns:a16="http://schemas.microsoft.com/office/drawing/2014/main" id="{EE896515-5AF3-46F8-9A3C-02841796BFBE}"/>
                </a:ext>
              </a:extLst>
            </xdr:cNvPr>
            <xdr:cNvGraphicFramePr/>
          </xdr:nvGraphicFramePr>
          <xdr:xfrm>
            <a:off x="0" y="0"/>
            <a:ext cx="0" cy="0"/>
          </xdr:xfrm>
          <a:graphic>
            <a:graphicData uri="http://schemas.microsoft.com/office/drawing/2010/slicer">
              <sle:slicer xmlns:sle="http://schemas.microsoft.com/office/drawing/2010/slicer" name="SD Value"/>
            </a:graphicData>
          </a:graphic>
        </xdr:graphicFrame>
      </mc:Choice>
      <mc:Fallback>
        <xdr:sp macro="" textlink="">
          <xdr:nvSpPr>
            <xdr:cNvPr id="0" name=""/>
            <xdr:cNvSpPr>
              <a:spLocks noTextEdit="1"/>
            </xdr:cNvSpPr>
          </xdr:nvSpPr>
          <xdr:spPr>
            <a:xfrm>
              <a:off x="7482418" y="10584"/>
              <a:ext cx="3386667" cy="1936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400049</xdr:colOff>
      <xdr:row>4</xdr:row>
      <xdr:rowOff>105834</xdr:rowOff>
    </xdr:from>
    <xdr:to>
      <xdr:col>10</xdr:col>
      <xdr:colOff>169332</xdr:colOff>
      <xdr:row>10</xdr:row>
      <xdr:rowOff>34926</xdr:rowOff>
    </xdr:to>
    <mc:AlternateContent xmlns:mc="http://schemas.openxmlformats.org/markup-compatibility/2006">
      <mc:Choice xmlns:a14="http://schemas.microsoft.com/office/drawing/2010/main" Requires="a14">
        <xdr:graphicFrame macro="">
          <xdr:nvGraphicFramePr>
            <xdr:cNvPr id="12" name="Z_Score">
              <a:extLst>
                <a:ext uri="{FF2B5EF4-FFF2-40B4-BE49-F238E27FC236}">
                  <a16:creationId xmlns:a16="http://schemas.microsoft.com/office/drawing/2014/main" id="{6BA19153-98BE-4234-9853-5FA80E439AE0}"/>
                </a:ext>
              </a:extLst>
            </xdr:cNvPr>
            <xdr:cNvGraphicFramePr/>
          </xdr:nvGraphicFramePr>
          <xdr:xfrm>
            <a:off x="0" y="0"/>
            <a:ext cx="0" cy="0"/>
          </xdr:xfrm>
          <a:graphic>
            <a:graphicData uri="http://schemas.microsoft.com/office/drawing/2010/slicer">
              <sle:slicer xmlns:sle="http://schemas.microsoft.com/office/drawing/2010/slicer" name="Z_Score"/>
            </a:graphicData>
          </a:graphic>
        </xdr:graphicFrame>
      </mc:Choice>
      <mc:Fallback>
        <xdr:sp macro="" textlink="">
          <xdr:nvSpPr>
            <xdr:cNvPr id="0" name=""/>
            <xdr:cNvSpPr>
              <a:spLocks noTextEdit="1"/>
            </xdr:cNvSpPr>
          </xdr:nvSpPr>
          <xdr:spPr>
            <a:xfrm>
              <a:off x="3469216" y="867834"/>
              <a:ext cx="2838449" cy="1072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516467</xdr:colOff>
      <xdr:row>4</xdr:row>
      <xdr:rowOff>63501</xdr:rowOff>
    </xdr:from>
    <xdr:to>
      <xdr:col>5</xdr:col>
      <xdr:colOff>368800</xdr:colOff>
      <xdr:row>10</xdr:row>
      <xdr:rowOff>48160</xdr:rowOff>
    </xdr:to>
    <mc:AlternateContent xmlns:mc="http://schemas.openxmlformats.org/markup-compatibility/2006">
      <mc:Choice xmlns:a14="http://schemas.microsoft.com/office/drawing/2010/main" Requires="a14">
        <xdr:graphicFrame macro="">
          <xdr:nvGraphicFramePr>
            <xdr:cNvPr id="13" name="Division">
              <a:extLst>
                <a:ext uri="{FF2B5EF4-FFF2-40B4-BE49-F238E27FC236}">
                  <a16:creationId xmlns:a16="http://schemas.microsoft.com/office/drawing/2014/main" id="{DA047588-DFE8-4079-A787-71E5D6F99A45}"/>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2357967" y="825501"/>
              <a:ext cx="1080000" cy="1127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114301</xdr:colOff>
      <xdr:row>4</xdr:row>
      <xdr:rowOff>63501</xdr:rowOff>
    </xdr:from>
    <xdr:to>
      <xdr:col>3</xdr:col>
      <xdr:colOff>486833</xdr:colOff>
      <xdr:row>10</xdr:row>
      <xdr:rowOff>33326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2B57BCD2-F90A-4856-867C-7AD0A1BFA6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1" y="825501"/>
              <a:ext cx="2214032" cy="1112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603249</xdr:colOff>
      <xdr:row>0</xdr:row>
      <xdr:rowOff>95250</xdr:rowOff>
    </xdr:from>
    <xdr:to>
      <xdr:col>7</xdr:col>
      <xdr:colOff>507998</xdr:colOff>
      <xdr:row>4</xdr:row>
      <xdr:rowOff>21167</xdr:rowOff>
    </xdr:to>
    <xdr:sp macro="" textlink="'Pivot Table'!D10">
      <xdr:nvSpPr>
        <xdr:cNvPr id="16" name="Rectangle: Rounded Corners 15">
          <a:extLst>
            <a:ext uri="{FF2B5EF4-FFF2-40B4-BE49-F238E27FC236}">
              <a16:creationId xmlns:a16="http://schemas.microsoft.com/office/drawing/2014/main" id="{C30F6F64-1F0B-95A5-CF60-DCD8F31991C3}"/>
            </a:ext>
          </a:extLst>
        </xdr:cNvPr>
        <xdr:cNvSpPr/>
      </xdr:nvSpPr>
      <xdr:spPr>
        <a:xfrm>
          <a:off x="3672416" y="95250"/>
          <a:ext cx="1132415" cy="687917"/>
        </a:xfrm>
        <a:prstGeom prst="roundRect">
          <a:avLst/>
        </a:prstGeom>
        <a:solidFill>
          <a:schemeClr val="accent1">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000" b="0" i="0" u="none" strike="noStrike">
              <a:solidFill>
                <a:schemeClr val="tx1"/>
              </a:solidFill>
              <a:latin typeface="Bookman Old Style" panose="02050604050505020204" pitchFamily="18" charset="0"/>
              <a:ea typeface="Calibri"/>
              <a:cs typeface="Calibri"/>
            </a:rPr>
            <a:t>Total Revenue</a:t>
          </a:r>
        </a:p>
        <a:p>
          <a:pPr algn="ctr"/>
          <a:fld id="{87BC2A54-66E3-4958-8A5E-9FF6037F816E}" type="TxLink">
            <a:rPr lang="en-US" sz="1000" b="0" i="0" u="none" strike="noStrike">
              <a:solidFill>
                <a:schemeClr val="tx1"/>
              </a:solidFill>
              <a:latin typeface="Bookman Old Style" panose="02050604050505020204" pitchFamily="18" charset="0"/>
              <a:ea typeface="Calibri"/>
              <a:cs typeface="Calibri"/>
            </a:rPr>
            <a:pPr algn="ctr"/>
            <a:t>11,26,428</a:t>
          </a:fld>
          <a:endParaRPr lang="en-IN" sz="1000">
            <a:solidFill>
              <a:schemeClr val="tx1"/>
            </a:solidFill>
            <a:latin typeface="Bookman Old Style" panose="02050604050505020204" pitchFamily="18" charset="0"/>
          </a:endParaRPr>
        </a:p>
      </xdr:txBody>
    </xdr:sp>
    <xdr:clientData/>
  </xdr:twoCellAnchor>
  <xdr:twoCellAnchor>
    <xdr:from>
      <xdr:col>8</xdr:col>
      <xdr:colOff>99482</xdr:colOff>
      <xdr:row>0</xdr:row>
      <xdr:rowOff>78316</xdr:rowOff>
    </xdr:from>
    <xdr:to>
      <xdr:col>9</xdr:col>
      <xdr:colOff>582081</xdr:colOff>
      <xdr:row>4</xdr:row>
      <xdr:rowOff>31751</xdr:rowOff>
    </xdr:to>
    <xdr:sp macro="" textlink="'Pivot Table'!B21">
      <xdr:nvSpPr>
        <xdr:cNvPr id="17" name="Rectangle: Rounded Corners 16">
          <a:extLst>
            <a:ext uri="{FF2B5EF4-FFF2-40B4-BE49-F238E27FC236}">
              <a16:creationId xmlns:a16="http://schemas.microsoft.com/office/drawing/2014/main" id="{C5247A1C-9CEF-459D-B8F7-1A71F481482B}"/>
            </a:ext>
          </a:extLst>
        </xdr:cNvPr>
        <xdr:cNvSpPr/>
      </xdr:nvSpPr>
      <xdr:spPr>
        <a:xfrm>
          <a:off x="5010149" y="78316"/>
          <a:ext cx="1096432" cy="715435"/>
        </a:xfrm>
        <a:prstGeom prst="round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900" b="0" i="0" u="none" strike="noStrike">
              <a:solidFill>
                <a:schemeClr val="tx1"/>
              </a:solidFill>
              <a:latin typeface="Bookman Old Style" panose="02050604050505020204" pitchFamily="18" charset="0"/>
              <a:ea typeface="Calibri"/>
              <a:cs typeface="Calibri"/>
            </a:rPr>
            <a:t>Game</a:t>
          </a:r>
          <a:r>
            <a:rPr lang="en-US" sz="900" b="0" i="0" u="none" strike="noStrike" baseline="0">
              <a:solidFill>
                <a:schemeClr val="tx1"/>
              </a:solidFill>
              <a:latin typeface="Bookman Old Style" panose="02050604050505020204" pitchFamily="18" charset="0"/>
              <a:ea typeface="Calibri"/>
              <a:cs typeface="Calibri"/>
            </a:rPr>
            <a:t> Revenue</a:t>
          </a:r>
          <a:endParaRPr lang="en-US" sz="900" b="0" i="0" u="none" strike="noStrike">
            <a:solidFill>
              <a:schemeClr val="tx1"/>
            </a:solidFill>
            <a:latin typeface="Bookman Old Style" panose="02050604050505020204" pitchFamily="18" charset="0"/>
            <a:ea typeface="Calibri"/>
            <a:cs typeface="Calibri"/>
          </a:endParaRPr>
        </a:p>
        <a:p>
          <a:pPr algn="ctr"/>
          <a:fld id="{471CC8B8-9696-45BA-A2B9-C9AB7C19DBCD}" type="TxLink">
            <a:rPr lang="en-US" sz="1000" b="0" i="0" u="none" strike="noStrike">
              <a:solidFill>
                <a:schemeClr val="tx1"/>
              </a:solidFill>
              <a:latin typeface="Bookman Old Style" panose="02050604050505020204" pitchFamily="18" charset="0"/>
              <a:ea typeface="Calibri"/>
              <a:cs typeface="Calibri"/>
            </a:rPr>
            <a:pPr algn="ctr"/>
            <a:t>4,26,914</a:t>
          </a:fld>
          <a:endParaRPr lang="en-IN" sz="1000">
            <a:solidFill>
              <a:schemeClr val="tx1"/>
            </a:solidFill>
            <a:latin typeface="Bookman Old Style" panose="02050604050505020204" pitchFamily="18" charset="0"/>
          </a:endParaRPr>
        </a:p>
      </xdr:txBody>
    </xdr:sp>
    <xdr:clientData/>
  </xdr:twoCellAnchor>
  <xdr:twoCellAnchor>
    <xdr:from>
      <xdr:col>10</xdr:col>
      <xdr:colOff>198965</xdr:colOff>
      <xdr:row>0</xdr:row>
      <xdr:rowOff>71966</xdr:rowOff>
    </xdr:from>
    <xdr:to>
      <xdr:col>12</xdr:col>
      <xdr:colOff>67730</xdr:colOff>
      <xdr:row>4</xdr:row>
      <xdr:rowOff>42333</xdr:rowOff>
    </xdr:to>
    <xdr:sp macro="" textlink="'Pivot Table'!C21">
      <xdr:nvSpPr>
        <xdr:cNvPr id="20" name="Rectangle: Rounded Corners 19">
          <a:extLst>
            <a:ext uri="{FF2B5EF4-FFF2-40B4-BE49-F238E27FC236}">
              <a16:creationId xmlns:a16="http://schemas.microsoft.com/office/drawing/2014/main" id="{CFD186CF-E208-450A-BA68-99867EAD4432}"/>
            </a:ext>
          </a:extLst>
        </xdr:cNvPr>
        <xdr:cNvSpPr/>
      </xdr:nvSpPr>
      <xdr:spPr>
        <a:xfrm>
          <a:off x="6337298" y="71966"/>
          <a:ext cx="1096432" cy="732367"/>
        </a:xfrm>
        <a:prstGeom prst="roundRect">
          <a:avLst/>
        </a:prstGeom>
        <a:solidFill>
          <a:schemeClr val="accent6">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i="0" u="none" strike="noStrike">
              <a:solidFill>
                <a:srgbClr val="000000"/>
              </a:solidFill>
              <a:latin typeface="Bookman Old Style" panose="02050604050505020204" pitchFamily="18" charset="0"/>
              <a:ea typeface="Calibri"/>
              <a:cs typeface="Calibri"/>
            </a:rPr>
            <a:t>Product.</a:t>
          </a:r>
          <a:r>
            <a:rPr lang="en-US" sz="1000" b="0" i="0" u="none" strike="noStrike" baseline="0">
              <a:solidFill>
                <a:srgbClr val="000000"/>
              </a:solidFill>
              <a:latin typeface="Bookman Old Style" panose="02050604050505020204" pitchFamily="18" charset="0"/>
              <a:ea typeface="Calibri"/>
              <a:cs typeface="Calibri"/>
            </a:rPr>
            <a:t> R</a:t>
          </a:r>
          <a:endParaRPr lang="en-US" sz="1000" b="0" i="0" u="none" strike="noStrike">
            <a:solidFill>
              <a:srgbClr val="000000"/>
            </a:solidFill>
            <a:latin typeface="Bookman Old Style" panose="02050604050505020204" pitchFamily="18" charset="0"/>
            <a:ea typeface="Calibri"/>
            <a:cs typeface="Calibri"/>
          </a:endParaRPr>
        </a:p>
        <a:p>
          <a:pPr algn="ctr"/>
          <a:fld id="{99F86869-4357-4BF1-901E-601F4B05F471}" type="TxLink">
            <a:rPr lang="en-US" sz="1000" b="0" i="0" u="none" strike="noStrike">
              <a:solidFill>
                <a:srgbClr val="000000"/>
              </a:solidFill>
              <a:latin typeface="Bookman Old Style" panose="02050604050505020204" pitchFamily="18" charset="0"/>
              <a:ea typeface="Calibri"/>
              <a:cs typeface="Calibri"/>
            </a:rPr>
            <a:pPr algn="ctr"/>
            <a:t>3,22,418</a:t>
          </a:fld>
          <a:endParaRPr lang="en-IN" sz="1000">
            <a:latin typeface="Bookman Old Style" panose="02050604050505020204" pitchFamily="18" charset="0"/>
          </a:endParaRPr>
        </a:p>
      </xdr:txBody>
    </xdr:sp>
    <xdr:clientData/>
  </xdr:twoCellAnchor>
  <xdr:twoCellAnchor>
    <xdr:from>
      <xdr:col>10</xdr:col>
      <xdr:colOff>213790</xdr:colOff>
      <xdr:row>5</xdr:row>
      <xdr:rowOff>55031</xdr:rowOff>
    </xdr:from>
    <xdr:to>
      <xdr:col>12</xdr:col>
      <xdr:colOff>82555</xdr:colOff>
      <xdr:row>9</xdr:row>
      <xdr:rowOff>10583</xdr:rowOff>
    </xdr:to>
    <xdr:sp macro="" textlink="'Pivot Table'!D21">
      <xdr:nvSpPr>
        <xdr:cNvPr id="21" name="Rectangle: Rounded Corners 20">
          <a:extLst>
            <a:ext uri="{FF2B5EF4-FFF2-40B4-BE49-F238E27FC236}">
              <a16:creationId xmlns:a16="http://schemas.microsoft.com/office/drawing/2014/main" id="{D9FC6DCA-2F0B-4662-9118-19CFCCDDBE76}"/>
            </a:ext>
          </a:extLst>
        </xdr:cNvPr>
        <xdr:cNvSpPr/>
      </xdr:nvSpPr>
      <xdr:spPr>
        <a:xfrm>
          <a:off x="6352123" y="1007531"/>
          <a:ext cx="1096432" cy="717552"/>
        </a:xfrm>
        <a:prstGeom prst="roundRect">
          <a:avLst/>
        </a:prstGeom>
        <a:solidFill>
          <a:schemeClr val="accent4">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i="0" u="none" strike="noStrike">
              <a:solidFill>
                <a:srgbClr val="000000"/>
              </a:solidFill>
              <a:latin typeface="Bookman Old Style" panose="02050604050505020204" pitchFamily="18" charset="0"/>
              <a:ea typeface="Calibri"/>
              <a:cs typeface="Calibri"/>
            </a:rPr>
            <a:t>Utility. R.</a:t>
          </a:r>
        </a:p>
        <a:p>
          <a:pPr algn="ctr"/>
          <a:fld id="{A2C6CDB3-9E52-4974-8F35-BD79F516C97C}" type="TxLink">
            <a:rPr lang="en-US" sz="1100" b="0" i="0" u="none" strike="noStrike">
              <a:solidFill>
                <a:srgbClr val="000000"/>
              </a:solidFill>
              <a:latin typeface="Bookman Old Style" panose="02050604050505020204" pitchFamily="18" charset="0"/>
              <a:ea typeface="Calibri"/>
              <a:cs typeface="Calibri"/>
            </a:rPr>
            <a:pPr algn="ctr"/>
            <a:t>3,77,096</a:t>
          </a:fld>
          <a:endParaRPr lang="en-IN" sz="1100">
            <a:latin typeface="Bookman Old Style" panose="02050604050505020204" pitchFamily="18" charset="0"/>
          </a:endParaRPr>
        </a:p>
      </xdr:txBody>
    </xdr:sp>
    <xdr:clientData/>
  </xdr:twoCellAnchor>
  <xdr:twoCellAnchor editAs="oneCell">
    <xdr:from>
      <xdr:col>4</xdr:col>
      <xdr:colOff>380999</xdr:colOff>
      <xdr:row>0</xdr:row>
      <xdr:rowOff>84666</xdr:rowOff>
    </xdr:from>
    <xdr:to>
      <xdr:col>5</xdr:col>
      <xdr:colOff>190498</xdr:colOff>
      <xdr:row>3</xdr:row>
      <xdr:rowOff>116417</xdr:rowOff>
    </xdr:to>
    <xdr:pic>
      <xdr:nvPicPr>
        <xdr:cNvPr id="23" name="Graphic 22" descr="List with solid fill">
          <a:extLst>
            <a:ext uri="{FF2B5EF4-FFF2-40B4-BE49-F238E27FC236}">
              <a16:creationId xmlns:a16="http://schemas.microsoft.com/office/drawing/2014/main" id="{DED4AE56-BF2D-B875-F33A-530F6075C69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36332" y="84666"/>
          <a:ext cx="423333" cy="603251"/>
        </a:xfrm>
        <a:prstGeom prst="rect">
          <a:avLst/>
        </a:prstGeom>
      </xdr:spPr>
    </xdr:pic>
    <xdr:clientData/>
  </xdr:twoCellAnchor>
  <xdr:twoCellAnchor editAs="oneCell">
    <xdr:from>
      <xdr:col>0</xdr:col>
      <xdr:colOff>255835</xdr:colOff>
      <xdr:row>0</xdr:row>
      <xdr:rowOff>107666</xdr:rowOff>
    </xdr:from>
    <xdr:to>
      <xdr:col>1</xdr:col>
      <xdr:colOff>63502</xdr:colOff>
      <xdr:row>3</xdr:row>
      <xdr:rowOff>95249</xdr:rowOff>
    </xdr:to>
    <xdr:pic>
      <xdr:nvPicPr>
        <xdr:cNvPr id="25" name="Graphic 24" descr="Presentation with bar chart with solid fill">
          <a:extLst>
            <a:ext uri="{FF2B5EF4-FFF2-40B4-BE49-F238E27FC236}">
              <a16:creationId xmlns:a16="http://schemas.microsoft.com/office/drawing/2014/main" id="{8566454B-73DC-E96F-0AF4-A30C00A4373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5835" y="107666"/>
          <a:ext cx="421500" cy="559083"/>
        </a:xfrm>
        <a:prstGeom prst="rect">
          <a:avLst/>
        </a:prstGeom>
      </xdr:spPr>
    </xdr:pic>
    <xdr:clientData/>
  </xdr:twoCellAnchor>
  <xdr:twoCellAnchor>
    <xdr:from>
      <xdr:col>11</xdr:col>
      <xdr:colOff>137582</xdr:colOff>
      <xdr:row>10</xdr:row>
      <xdr:rowOff>84667</xdr:rowOff>
    </xdr:from>
    <xdr:to>
      <xdr:col>17</xdr:col>
      <xdr:colOff>444499</xdr:colOff>
      <xdr:row>23</xdr:row>
      <xdr:rowOff>90488</xdr:rowOff>
    </xdr:to>
    <xdr:graphicFrame macro="">
      <xdr:nvGraphicFramePr>
        <xdr:cNvPr id="26" name="Chart 25">
          <a:extLst>
            <a:ext uri="{FF2B5EF4-FFF2-40B4-BE49-F238E27FC236}">
              <a16:creationId xmlns:a16="http://schemas.microsoft.com/office/drawing/2014/main" id="{D8EDC63B-5F0E-407C-81A4-358DC4F50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Yadav" refreshedDate="45755.66780949074" createdVersion="8" refreshedVersion="8" minRefreshableVersion="3" recordCount="30" xr:uid="{9F0956EE-DA38-41D0-846D-26D9EBFC24C5}">
  <cacheSource type="worksheet">
    <worksheetSource name="Table1"/>
  </cacheSource>
  <cacheFields count="8">
    <cacheField name="Year" numFmtId="0">
      <sharedItems count="2">
        <s v="Current"/>
        <s v="Previous Year"/>
      </sharedItems>
    </cacheField>
    <cacheField name="Division" numFmtId="0">
      <sharedItems count="3">
        <s v="Utility"/>
        <s v="Productivity"/>
        <s v="Game"/>
      </sharedItems>
    </cacheField>
    <cacheField name="Region" numFmtId="0">
      <sharedItems count="5">
        <s v="North America"/>
        <s v="South America"/>
        <s v="Asia"/>
        <s v="Europe"/>
        <s v="Australia"/>
      </sharedItems>
    </cacheField>
    <cacheField name="Revenue" numFmtId="3">
      <sharedItems containsSemiMixedTypes="0" containsString="0" containsNumber="1" containsInteger="1" minValue="11598" maxValue="65965" count="28">
        <n v="44196"/>
        <n v="20898"/>
        <n v="46994"/>
        <n v="43695"/>
        <n v="34196"/>
        <n v="34155"/>
        <n v="24396"/>
        <n v="29276"/>
        <n v="45540"/>
        <n v="29277"/>
        <n v="44675"/>
        <n v="42569"/>
        <n v="43784"/>
        <n v="46336"/>
        <n v="49656"/>
        <n v="24325"/>
        <n v="33681"/>
        <n v="39295"/>
        <n v="59878"/>
        <n v="29938"/>
        <n v="52311"/>
        <n v="31955"/>
        <n v="11598"/>
        <n v="53963"/>
        <n v="65965"/>
        <n v="19989"/>
        <n v="39979"/>
        <n v="19998"/>
      </sharedItems>
    </cacheField>
    <cacheField name="Average /- Region" numFmtId="0">
      <sharedItems containsSemiMixedTypes="0" containsString="0" containsNumber="1" minValue="29110.5" maxValue="44563.833333333336" count="5">
        <n v="42270.833333333336"/>
        <n v="36577.333333333336"/>
        <n v="35215.5"/>
        <n v="44563.833333333336"/>
        <n v="29110.5"/>
      </sharedItems>
    </cacheField>
    <cacheField name="SD Value" numFmtId="2">
      <sharedItems containsSemiMixedTypes="0" containsString="0" containsNumber="1" minValue="83.25" maxValue="14693.833333333314" count="30">
        <n v="962.58333333333212"/>
        <n v="7839.6666666666652"/>
        <n v="5889.25"/>
        <n v="434.41666666666788"/>
        <n v="2542.75"/>
        <n v="4057.9166666666438"/>
        <n v="6090.6666666666642"/>
        <n v="2969.75"/>
        <n v="488.08333333333212"/>
        <n v="83.25"/>
        <n v="1202.0833333333321"/>
        <n v="2995.8333333333321"/>
        <n v="4284.25"/>
        <n v="886.08333333333212"/>
        <n v="10272.75"/>
        <n v="8972.9166666666515"/>
        <n v="1448.1666666666679"/>
        <n v="2039.75"/>
        <n v="7657.0833333333057"/>
        <n v="413.75"/>
        <n v="5020.0833333332912"/>
        <n v="2311.1666666666679"/>
        <n v="1630.25"/>
        <n v="6304.4166666666642"/>
        <n v="8756.25"/>
        <n v="5846.0833333332839"/>
        <n v="14693.833333333314"/>
        <n v="7613.25"/>
        <n v="2292.4166666666679"/>
        <n v="4556.25"/>
      </sharedItems>
    </cacheField>
    <cacheField name="Z_Score" numFmtId="2">
      <sharedItems containsSemiMixedTypes="0" containsString="0" containsNumber="1" minValue="-2.000000000000012" maxValue="2.0000000000000164" count="9">
        <n v="2"/>
        <n v="-2.0000000000000009"/>
        <n v="-2"/>
        <n v="-2.000000000000012"/>
        <n v="-2.0000000000000013"/>
        <n v="-2.0000000000000036"/>
        <n v="2.0000000000000071"/>
        <n v="2.0000000000000164"/>
        <n v="2.0000000000000027"/>
      </sharedItems>
    </cacheField>
    <cacheField name="Outlier" numFmtId="0">
      <sharedItems/>
    </cacheField>
  </cacheFields>
  <extLst>
    <ext xmlns:x14="http://schemas.microsoft.com/office/spreadsheetml/2009/9/main" uri="{725AE2AE-9491-48be-B2B4-4EB974FC3084}">
      <x14:pivotCacheDefinition pivotCacheId="424406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s v="No"/>
  </r>
  <r>
    <x v="0"/>
    <x v="0"/>
    <x v="1"/>
    <x v="1"/>
    <x v="1"/>
    <x v="1"/>
    <x v="1"/>
    <s v="No"/>
  </r>
  <r>
    <x v="0"/>
    <x v="0"/>
    <x v="2"/>
    <x v="2"/>
    <x v="2"/>
    <x v="2"/>
    <x v="0"/>
    <s v="No"/>
  </r>
  <r>
    <x v="0"/>
    <x v="0"/>
    <x v="3"/>
    <x v="3"/>
    <x v="3"/>
    <x v="3"/>
    <x v="2"/>
    <s v="No"/>
  </r>
  <r>
    <x v="0"/>
    <x v="0"/>
    <x v="4"/>
    <x v="4"/>
    <x v="4"/>
    <x v="4"/>
    <x v="0"/>
    <s v="No"/>
  </r>
  <r>
    <x v="0"/>
    <x v="1"/>
    <x v="0"/>
    <x v="5"/>
    <x v="0"/>
    <x v="5"/>
    <x v="3"/>
    <s v="Yes"/>
  </r>
  <r>
    <x v="0"/>
    <x v="1"/>
    <x v="1"/>
    <x v="6"/>
    <x v="1"/>
    <x v="6"/>
    <x v="4"/>
    <s v="No"/>
  </r>
  <r>
    <x v="0"/>
    <x v="1"/>
    <x v="2"/>
    <x v="7"/>
    <x v="2"/>
    <x v="7"/>
    <x v="2"/>
    <s v="No"/>
  </r>
  <r>
    <x v="0"/>
    <x v="1"/>
    <x v="3"/>
    <x v="8"/>
    <x v="3"/>
    <x v="8"/>
    <x v="0"/>
    <s v="No"/>
  </r>
  <r>
    <x v="0"/>
    <x v="1"/>
    <x v="4"/>
    <x v="9"/>
    <x v="4"/>
    <x v="9"/>
    <x v="0"/>
    <s v="No"/>
  </r>
  <r>
    <x v="0"/>
    <x v="2"/>
    <x v="0"/>
    <x v="10"/>
    <x v="0"/>
    <x v="10"/>
    <x v="0"/>
    <s v="No"/>
  </r>
  <r>
    <x v="0"/>
    <x v="2"/>
    <x v="1"/>
    <x v="11"/>
    <x v="1"/>
    <x v="11"/>
    <x v="0"/>
    <s v="No"/>
  </r>
  <r>
    <x v="0"/>
    <x v="2"/>
    <x v="2"/>
    <x v="12"/>
    <x v="2"/>
    <x v="12"/>
    <x v="0"/>
    <s v="No"/>
  </r>
  <r>
    <x v="0"/>
    <x v="2"/>
    <x v="3"/>
    <x v="13"/>
    <x v="3"/>
    <x v="13"/>
    <x v="0"/>
    <s v="No"/>
  </r>
  <r>
    <x v="0"/>
    <x v="2"/>
    <x v="4"/>
    <x v="14"/>
    <x v="4"/>
    <x v="14"/>
    <x v="0"/>
    <s v="No"/>
  </r>
  <r>
    <x v="1"/>
    <x v="0"/>
    <x v="0"/>
    <x v="15"/>
    <x v="0"/>
    <x v="15"/>
    <x v="5"/>
    <s v="No"/>
  </r>
  <r>
    <x v="1"/>
    <x v="0"/>
    <x v="1"/>
    <x v="16"/>
    <x v="1"/>
    <x v="16"/>
    <x v="2"/>
    <s v="No"/>
  </r>
  <r>
    <x v="1"/>
    <x v="0"/>
    <x v="2"/>
    <x v="17"/>
    <x v="2"/>
    <x v="17"/>
    <x v="0"/>
    <s v="No"/>
  </r>
  <r>
    <x v="1"/>
    <x v="0"/>
    <x v="3"/>
    <x v="18"/>
    <x v="3"/>
    <x v="18"/>
    <x v="6"/>
    <s v="Yes"/>
  </r>
  <r>
    <x v="1"/>
    <x v="0"/>
    <x v="4"/>
    <x v="19"/>
    <x v="4"/>
    <x v="19"/>
    <x v="0"/>
    <s v="No"/>
  </r>
  <r>
    <x v="1"/>
    <x v="1"/>
    <x v="0"/>
    <x v="20"/>
    <x v="0"/>
    <x v="20"/>
    <x v="7"/>
    <s v="Yes"/>
  </r>
  <r>
    <x v="1"/>
    <x v="1"/>
    <x v="1"/>
    <x v="21"/>
    <x v="1"/>
    <x v="21"/>
    <x v="2"/>
    <s v="No"/>
  </r>
  <r>
    <x v="1"/>
    <x v="1"/>
    <x v="2"/>
    <x v="21"/>
    <x v="2"/>
    <x v="22"/>
    <x v="2"/>
    <s v="No"/>
  </r>
  <r>
    <x v="1"/>
    <x v="1"/>
    <x v="3"/>
    <x v="21"/>
    <x v="3"/>
    <x v="23"/>
    <x v="4"/>
    <s v="No"/>
  </r>
  <r>
    <x v="1"/>
    <x v="1"/>
    <x v="4"/>
    <x v="22"/>
    <x v="4"/>
    <x v="24"/>
    <x v="2"/>
    <s v="No"/>
  </r>
  <r>
    <x v="1"/>
    <x v="2"/>
    <x v="0"/>
    <x v="23"/>
    <x v="0"/>
    <x v="25"/>
    <x v="7"/>
    <s v="Yes"/>
  </r>
  <r>
    <x v="1"/>
    <x v="2"/>
    <x v="1"/>
    <x v="24"/>
    <x v="1"/>
    <x v="26"/>
    <x v="8"/>
    <s v="No"/>
  </r>
  <r>
    <x v="1"/>
    <x v="2"/>
    <x v="2"/>
    <x v="25"/>
    <x v="2"/>
    <x v="27"/>
    <x v="2"/>
    <s v="No"/>
  </r>
  <r>
    <x v="1"/>
    <x v="2"/>
    <x v="3"/>
    <x v="26"/>
    <x v="3"/>
    <x v="28"/>
    <x v="2"/>
    <s v="No"/>
  </r>
  <r>
    <x v="1"/>
    <x v="2"/>
    <x v="4"/>
    <x v="27"/>
    <x v="4"/>
    <x v="29"/>
    <x v="2"/>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B6F7E-A7D3-4D12-9BE4-3E82F56B44DE}"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1:K18" firstHeaderRow="1" firstDataRow="2" firstDataCol="1"/>
  <pivotFields count="8">
    <pivotField showAll="0">
      <items count="3">
        <item x="0"/>
        <item x="1"/>
        <item t="default"/>
      </items>
    </pivotField>
    <pivotField axis="axisCol" showAll="0">
      <items count="4">
        <item x="2"/>
        <item x="1"/>
        <item x="0"/>
        <item t="default"/>
      </items>
    </pivotField>
    <pivotField axis="axisRow" showAll="0">
      <items count="6">
        <item x="2"/>
        <item x="4"/>
        <item x="3"/>
        <item x="0"/>
        <item x="1"/>
        <item t="default"/>
      </items>
    </pivotField>
    <pivotField numFmtId="3" showAll="0">
      <items count="29">
        <item x="22"/>
        <item x="25"/>
        <item x="27"/>
        <item x="1"/>
        <item x="15"/>
        <item x="6"/>
        <item x="7"/>
        <item x="9"/>
        <item x="19"/>
        <item x="21"/>
        <item x="16"/>
        <item x="5"/>
        <item x="4"/>
        <item x="17"/>
        <item x="26"/>
        <item x="11"/>
        <item x="3"/>
        <item x="12"/>
        <item x="0"/>
        <item x="10"/>
        <item x="8"/>
        <item x="13"/>
        <item x="2"/>
        <item x="14"/>
        <item x="20"/>
        <item x="23"/>
        <item x="18"/>
        <item x="24"/>
        <item t="default"/>
      </items>
    </pivotField>
    <pivotField showAll="0"/>
    <pivotField dataField="1" numFmtId="2" showAll="0">
      <items count="31">
        <item x="9"/>
        <item x="19"/>
        <item x="3"/>
        <item x="8"/>
        <item x="13"/>
        <item x="0"/>
        <item x="10"/>
        <item x="16"/>
        <item x="22"/>
        <item x="17"/>
        <item x="28"/>
        <item x="21"/>
        <item x="4"/>
        <item x="7"/>
        <item x="11"/>
        <item x="5"/>
        <item x="12"/>
        <item x="29"/>
        <item x="20"/>
        <item x="25"/>
        <item x="2"/>
        <item x="6"/>
        <item x="23"/>
        <item x="27"/>
        <item x="18"/>
        <item x="1"/>
        <item x="24"/>
        <item x="15"/>
        <item x="14"/>
        <item x="26"/>
        <item t="default"/>
      </items>
    </pivotField>
    <pivotField numFmtId="2" showAll="0">
      <items count="10">
        <item x="3"/>
        <item x="5"/>
        <item x="4"/>
        <item x="1"/>
        <item x="2"/>
        <item x="0"/>
        <item x="8"/>
        <item x="6"/>
        <item x="7"/>
        <item t="default"/>
      </items>
    </pivotField>
    <pivotField showAll="0"/>
  </pivotFields>
  <rowFields count="1">
    <field x="2"/>
  </rowFields>
  <rowItems count="6">
    <i>
      <x/>
    </i>
    <i>
      <x v="1"/>
    </i>
    <i>
      <x v="2"/>
    </i>
    <i>
      <x v="3"/>
    </i>
    <i>
      <x v="4"/>
    </i>
    <i t="grand">
      <x/>
    </i>
  </rowItems>
  <colFields count="1">
    <field x="1"/>
  </colFields>
  <colItems count="4">
    <i>
      <x/>
    </i>
    <i>
      <x v="1"/>
    </i>
    <i>
      <x v="2"/>
    </i>
    <i t="grand">
      <x/>
    </i>
  </colItems>
  <dataFields count="1">
    <dataField name="Max of SD Value" fld="5" subtotal="max" baseField="0" baseItem="0" numFmtId="2"/>
  </dataFields>
  <chartFormats count="1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2"/>
          </reference>
        </references>
      </pivotArea>
    </chartFormat>
    <chartFormat chart="8" format="6"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2"/>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69DE5-24E8-4EA1-ADE2-3D740AB51421}"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J7" firstHeaderRow="1" firstDataRow="2" firstDataCol="1"/>
  <pivotFields count="8">
    <pivotField axis="axisRow" showAll="0">
      <items count="3">
        <item x="0"/>
        <item x="1"/>
        <item t="default"/>
      </items>
    </pivotField>
    <pivotField axis="axisCol" showAll="0">
      <items count="4">
        <item x="2"/>
        <item x="1"/>
        <item x="0"/>
        <item t="default"/>
      </items>
    </pivotField>
    <pivotField showAll="0">
      <items count="6">
        <item x="2"/>
        <item x="4"/>
        <item x="3"/>
        <item x="0"/>
        <item x="1"/>
        <item t="default"/>
      </items>
    </pivotField>
    <pivotField dataField="1" numFmtId="3" showAll="0">
      <items count="29">
        <item x="22"/>
        <item x="25"/>
        <item x="27"/>
        <item x="1"/>
        <item x="15"/>
        <item x="6"/>
        <item x="7"/>
        <item x="9"/>
        <item x="19"/>
        <item x="21"/>
        <item x="16"/>
        <item x="5"/>
        <item x="4"/>
        <item x="17"/>
        <item x="26"/>
        <item x="11"/>
        <item x="3"/>
        <item x="12"/>
        <item x="0"/>
        <item x="10"/>
        <item x="8"/>
        <item x="13"/>
        <item x="2"/>
        <item x="14"/>
        <item x="20"/>
        <item x="23"/>
        <item x="18"/>
        <item x="24"/>
        <item t="default"/>
      </items>
    </pivotField>
    <pivotField showAll="0"/>
    <pivotField numFmtId="2" showAll="0">
      <items count="31">
        <item x="9"/>
        <item x="19"/>
        <item x="3"/>
        <item x="8"/>
        <item x="13"/>
        <item x="0"/>
        <item x="10"/>
        <item x="16"/>
        <item x="22"/>
        <item x="17"/>
        <item x="28"/>
        <item x="21"/>
        <item x="4"/>
        <item x="7"/>
        <item x="11"/>
        <item x="5"/>
        <item x="12"/>
        <item x="29"/>
        <item x="20"/>
        <item x="25"/>
        <item x="2"/>
        <item x="6"/>
        <item x="23"/>
        <item x="27"/>
        <item x="18"/>
        <item x="1"/>
        <item x="24"/>
        <item x="15"/>
        <item x="14"/>
        <item x="26"/>
        <item t="default"/>
      </items>
    </pivotField>
    <pivotField numFmtId="2" showAll="0">
      <items count="10">
        <item x="3"/>
        <item x="5"/>
        <item x="4"/>
        <item x="1"/>
        <item x="2"/>
        <item x="0"/>
        <item x="8"/>
        <item x="6"/>
        <item x="7"/>
        <item t="default"/>
      </items>
    </pivotField>
    <pivotField showAll="0"/>
  </pivotFields>
  <rowFields count="1">
    <field x="0"/>
  </rowFields>
  <rowItems count="3">
    <i>
      <x/>
    </i>
    <i>
      <x v="1"/>
    </i>
    <i t="grand">
      <x/>
    </i>
  </rowItems>
  <colFields count="1">
    <field x="1"/>
  </colFields>
  <colItems count="4">
    <i>
      <x/>
    </i>
    <i>
      <x v="1"/>
    </i>
    <i>
      <x v="2"/>
    </i>
    <i t="grand">
      <x/>
    </i>
  </colItems>
  <dataFields count="1">
    <dataField name="Sum of Revenue" fld="3" baseField="0" baseItem="0" numFmtId="3"/>
  </dataFields>
  <chartFormats count="7">
    <chartFormat chart="5" format="14" series="1">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3">
          <reference field="4294967294" count="1" selected="0">
            <x v="0"/>
          </reference>
          <reference field="0" count="1" selected="0">
            <x v="0"/>
          </reference>
          <reference field="1" count="1" selected="0">
            <x v="0"/>
          </reference>
        </references>
      </pivotArea>
    </chartFormat>
    <chartFormat chart="5" format="16">
      <pivotArea type="data" outline="0" fieldPosition="0">
        <references count="3">
          <reference field="4294967294" count="1" selected="0">
            <x v="0"/>
          </reference>
          <reference field="0" count="1" selected="0">
            <x v="1"/>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pivotArea type="data" outline="0" fieldPosition="0">
        <references count="3">
          <reference field="4294967294" count="1" selected="0">
            <x v="0"/>
          </reference>
          <reference field="0" count="1" selected="0">
            <x v="0"/>
          </reference>
          <reference field="1" count="1" selected="0">
            <x v="2"/>
          </reference>
        </references>
      </pivotArea>
    </chartFormat>
    <chartFormat chart="5" format="20">
      <pivotArea type="data" outline="0" fieldPosition="0">
        <references count="3">
          <reference field="4294967294" count="1" selected="0">
            <x v="0"/>
          </reference>
          <reference field="0"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E575C-E4B2-405F-8E4B-3B3DCC77467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E21" firstHeaderRow="1" firstDataRow="2" firstDataCol="1"/>
  <pivotFields count="8">
    <pivotField showAll="0">
      <items count="3">
        <item x="0"/>
        <item x="1"/>
        <item t="default"/>
      </items>
    </pivotField>
    <pivotField axis="axisCol" showAll="0">
      <items count="4">
        <item x="2"/>
        <item x="1"/>
        <item x="0"/>
        <item t="default"/>
      </items>
    </pivotField>
    <pivotField axis="axisRow" showAll="0">
      <items count="6">
        <item x="2"/>
        <item x="4"/>
        <item x="3"/>
        <item x="0"/>
        <item x="1"/>
        <item t="default"/>
      </items>
    </pivotField>
    <pivotField dataField="1" numFmtId="3" showAll="0">
      <items count="29">
        <item x="22"/>
        <item x="25"/>
        <item x="27"/>
        <item x="1"/>
        <item x="15"/>
        <item x="6"/>
        <item x="7"/>
        <item x="9"/>
        <item x="19"/>
        <item x="21"/>
        <item x="16"/>
        <item x="5"/>
        <item x="4"/>
        <item x="17"/>
        <item x="26"/>
        <item x="11"/>
        <item x="3"/>
        <item x="12"/>
        <item x="0"/>
        <item x="10"/>
        <item x="8"/>
        <item x="13"/>
        <item x="2"/>
        <item x="14"/>
        <item x="20"/>
        <item x="23"/>
        <item x="18"/>
        <item x="24"/>
        <item t="default"/>
      </items>
    </pivotField>
    <pivotField showAll="0"/>
    <pivotField numFmtId="2" showAll="0">
      <items count="31">
        <item x="9"/>
        <item x="19"/>
        <item x="3"/>
        <item x="8"/>
        <item x="13"/>
        <item x="0"/>
        <item x="10"/>
        <item x="16"/>
        <item x="22"/>
        <item x="17"/>
        <item x="28"/>
        <item x="21"/>
        <item x="4"/>
        <item x="7"/>
        <item x="11"/>
        <item x="5"/>
        <item x="12"/>
        <item x="29"/>
        <item x="20"/>
        <item x="25"/>
        <item x="2"/>
        <item x="6"/>
        <item x="23"/>
        <item x="27"/>
        <item x="18"/>
        <item x="1"/>
        <item x="24"/>
        <item x="15"/>
        <item x="14"/>
        <item x="26"/>
        <item t="default"/>
      </items>
    </pivotField>
    <pivotField numFmtId="2" showAll="0">
      <items count="10">
        <item x="3"/>
        <item x="5"/>
        <item x="4"/>
        <item x="1"/>
        <item x="2"/>
        <item x="0"/>
        <item x="8"/>
        <item x="6"/>
        <item x="7"/>
        <item t="default"/>
      </items>
    </pivotField>
    <pivotField showAll="0"/>
  </pivotFields>
  <rowFields count="1">
    <field x="2"/>
  </rowFields>
  <rowItems count="6">
    <i>
      <x/>
    </i>
    <i>
      <x v="1"/>
    </i>
    <i>
      <x v="2"/>
    </i>
    <i>
      <x v="3"/>
    </i>
    <i>
      <x v="4"/>
    </i>
    <i t="grand">
      <x/>
    </i>
  </rowItems>
  <colFields count="1">
    <field x="1"/>
  </colFields>
  <colItems count="4">
    <i>
      <x/>
    </i>
    <i>
      <x v="1"/>
    </i>
    <i>
      <x v="2"/>
    </i>
    <i t="grand">
      <x/>
    </i>
  </colItems>
  <dataFields count="1">
    <dataField name="Sum of Revenue"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6C10F4-3E15-40AA-97B4-1DA741A304F4}"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0" firstHeaderRow="1" firstDataRow="2" firstDataCol="1"/>
  <pivotFields count="8">
    <pivotField axis="axisCol" showAll="0">
      <items count="3">
        <item x="0"/>
        <item x="1"/>
        <item t="default"/>
      </items>
    </pivotField>
    <pivotField showAll="0">
      <items count="4">
        <item x="2"/>
        <item x="1"/>
        <item x="0"/>
        <item t="default"/>
      </items>
    </pivotField>
    <pivotField axis="axisRow" showAll="0">
      <items count="6">
        <item x="2"/>
        <item x="4"/>
        <item x="3"/>
        <item x="0"/>
        <item x="1"/>
        <item t="default"/>
      </items>
    </pivotField>
    <pivotField dataField="1" numFmtId="3" showAll="0">
      <items count="29">
        <item x="22"/>
        <item x="25"/>
        <item x="27"/>
        <item x="1"/>
        <item x="15"/>
        <item x="6"/>
        <item x="7"/>
        <item x="9"/>
        <item x="19"/>
        <item x="21"/>
        <item x="16"/>
        <item x="5"/>
        <item x="4"/>
        <item x="17"/>
        <item x="26"/>
        <item x="11"/>
        <item x="3"/>
        <item x="12"/>
        <item x="0"/>
        <item x="10"/>
        <item x="8"/>
        <item x="13"/>
        <item x="2"/>
        <item x="14"/>
        <item x="20"/>
        <item x="23"/>
        <item x="18"/>
        <item x="24"/>
        <item t="default"/>
      </items>
    </pivotField>
    <pivotField showAll="0">
      <items count="6">
        <item x="4"/>
        <item x="2"/>
        <item x="1"/>
        <item x="0"/>
        <item x="3"/>
        <item t="default"/>
      </items>
    </pivotField>
    <pivotField numFmtId="2" showAll="0">
      <items count="31">
        <item x="9"/>
        <item x="19"/>
        <item x="3"/>
        <item x="8"/>
        <item x="13"/>
        <item x="0"/>
        <item x="10"/>
        <item x="16"/>
        <item x="22"/>
        <item x="17"/>
        <item x="28"/>
        <item x="21"/>
        <item x="4"/>
        <item x="7"/>
        <item x="11"/>
        <item x="5"/>
        <item x="12"/>
        <item x="29"/>
        <item x="20"/>
        <item x="25"/>
        <item x="2"/>
        <item x="6"/>
        <item x="23"/>
        <item x="27"/>
        <item x="18"/>
        <item x="1"/>
        <item x="24"/>
        <item x="15"/>
        <item x="14"/>
        <item x="26"/>
        <item t="default"/>
      </items>
    </pivotField>
    <pivotField numFmtId="2" showAll="0">
      <items count="10">
        <item x="3"/>
        <item x="5"/>
        <item x="4"/>
        <item x="1"/>
        <item x="2"/>
        <item x="0"/>
        <item x="8"/>
        <item x="6"/>
        <item x="7"/>
        <item t="default"/>
      </items>
    </pivotField>
    <pivotField showAll="0"/>
  </pivotFields>
  <rowFields count="1">
    <field x="2"/>
  </rowFields>
  <rowItems count="6">
    <i>
      <x/>
    </i>
    <i>
      <x v="1"/>
    </i>
    <i>
      <x v="2"/>
    </i>
    <i>
      <x v="3"/>
    </i>
    <i>
      <x v="4"/>
    </i>
    <i t="grand">
      <x/>
    </i>
  </rowItems>
  <colFields count="1">
    <field x="0"/>
  </colFields>
  <colItems count="3">
    <i>
      <x/>
    </i>
    <i>
      <x v="1"/>
    </i>
    <i t="grand">
      <x/>
    </i>
  </colItems>
  <dataFields count="1">
    <dataField name="Sum of Revenue" fld="3" baseField="0" baseItem="0" numFmtId="3"/>
  </dataFields>
  <chartFormats count="2">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D_Value" xr10:uid="{3A525D5B-3E04-4D3D-A053-7D1D617A3C70}" sourceName="SD Value">
  <pivotTables>
    <pivotTable tabId="3" name="PivotTable2"/>
    <pivotTable tabId="3" name="PivotTable3"/>
    <pivotTable tabId="3" name="PivotTable4"/>
    <pivotTable tabId="3" name="PivotTable5"/>
  </pivotTables>
  <data>
    <tabular pivotCacheId="424406257">
      <items count="30">
        <i x="9" s="1"/>
        <i x="19" s="1"/>
        <i x="3" s="1"/>
        <i x="8" s="1"/>
        <i x="13" s="1"/>
        <i x="0" s="1"/>
        <i x="10" s="1"/>
        <i x="16" s="1"/>
        <i x="22" s="1"/>
        <i x="17" s="1"/>
        <i x="28" s="1"/>
        <i x="21" s="1"/>
        <i x="4" s="1"/>
        <i x="7" s="1"/>
        <i x="11" s="1"/>
        <i x="5" s="1"/>
        <i x="12" s="1"/>
        <i x="29" s="1"/>
        <i x="20" s="1"/>
        <i x="25" s="1"/>
        <i x="2" s="1"/>
        <i x="6" s="1"/>
        <i x="23" s="1"/>
        <i x="27" s="1"/>
        <i x="18" s="1"/>
        <i x="1" s="1"/>
        <i x="24" s="1"/>
        <i x="15" s="1"/>
        <i x="14"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_Score" xr10:uid="{32CD2050-8A0C-42CE-AAC4-BD53271F62F2}" sourceName="Z_Score">
  <pivotTables>
    <pivotTable tabId="3" name="PivotTable2"/>
    <pivotTable tabId="3" name="PivotTable3"/>
    <pivotTable tabId="3" name="PivotTable4"/>
    <pivotTable tabId="3" name="PivotTable5"/>
  </pivotTables>
  <data>
    <tabular pivotCacheId="424406257">
      <items count="9">
        <i x="3" s="1"/>
        <i x="5" s="1"/>
        <i x="4" s="1"/>
        <i x="1" s="1"/>
        <i x="2" s="1"/>
        <i x="0" s="1"/>
        <i x="8"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A43CE932-C441-46B0-A17B-B058C230ECA1}" sourceName="Division">
  <pivotTables>
    <pivotTable tabId="3" name="PivotTable2"/>
    <pivotTable tabId="3" name="PivotTable3"/>
    <pivotTable tabId="3" name="PivotTable4"/>
    <pivotTable tabId="3" name="PivotTable5"/>
  </pivotTables>
  <data>
    <tabular pivotCacheId="424406257">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5F566F-5490-4B6A-BB61-FD7313F2F5F8}" sourceName="Region">
  <pivotTables>
    <pivotTable tabId="3" name="PivotTable2"/>
    <pivotTable tabId="3" name="PivotTable3"/>
    <pivotTable tabId="3" name="PivotTable4"/>
    <pivotTable tabId="3" name="PivotTable5"/>
  </pivotTables>
  <data>
    <tabular pivotCacheId="424406257">
      <items count="5">
        <i x="2"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D Value" xr10:uid="{F82143F0-54D1-42D4-BFDD-9CAFE41B428B}" cache="Slicer_SD_Value" caption="SD Value" columnCount="4" style="SlicerStyleOther2" rowHeight="241300"/>
  <slicer name="Z_Score" xr10:uid="{B37A21F2-5EAC-4F99-862F-B43A89B7586E}" cache="Slicer_Z_Score" caption="Z_Score" columnCount="4" style="SlicerStyleLight5" rowHeight="180000"/>
  <slicer name="Division" xr10:uid="{68E8F9AD-4161-41E5-AE2F-48A4FB11F0F2}" cache="Slicer_Division" caption="Division" style="SlicerStyleLight3" rowHeight="216000"/>
  <slicer name="Region" xr10:uid="{48A3D270-22A2-47DE-BB64-4A591C9C7F21}" cache="Slicer_Region" caption="Region" columnCount="2" style="SlicerStyleLight4"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125626-7AE7-4191-ABC1-0661CDFAD6DF}" name="Table1" displayName="Table1" ref="A1:H31" totalsRowShown="0">
  <autoFilter ref="A1:H31" xr:uid="{CA125626-7AE7-4191-ABC1-0661CDFAD6DF}"/>
  <tableColumns count="8">
    <tableColumn id="1" xr3:uid="{ADE6B95E-D247-4FA0-BC22-04FE1D14D0D9}" name="Year"/>
    <tableColumn id="2" xr3:uid="{FD676218-19FB-469D-9148-1DC4E763E3C9}" name="Division"/>
    <tableColumn id="3" xr3:uid="{5194B0E8-17F5-4DFE-AC67-88C253ECE1DA}" name="Region"/>
    <tableColumn id="4" xr3:uid="{3237142B-1856-452A-8329-26421340D1A6}" name="Revenue" dataDxfId="4"/>
    <tableColumn id="5" xr3:uid="{CB2F29D4-080C-4A1D-A538-DD82D3B6FC8D}" name="Average /- Region" dataDxfId="2">
      <calculatedColumnFormula>AVERAGEIFS(Table1[Revenue],Table1[Region],Table1[[#This Row],[Region]])</calculatedColumnFormula>
    </tableColumn>
    <tableColumn id="6" xr3:uid="{276544AF-67D5-46A5-826B-2861FDCD547C}" name="SD Value" dataDxfId="3">
      <calculatedColumnFormula>_xlfn.STDEV.P(Table1[[#This Row],[Revenue]],Table1[[#This Row],[Average /- Region]])</calculatedColumnFormula>
    </tableColumn>
    <tableColumn id="7" xr3:uid="{8DD98BE2-9205-4DF0-A0AE-FA6FFC8A4D71}" name="Z_Score" dataDxfId="6">
      <calculatedColumnFormula>(Table1[[#This Row],[Revenue]]-Table1[[#This Row],[Average /- Region]])/Table1[[#This Row],[SD Value]]</calculatedColumnFormula>
    </tableColumn>
    <tableColumn id="8" xr3:uid="{7822E318-84A5-435B-9421-CE353EAD27D7}" name="Outlier" dataDxfId="5">
      <calculatedColumnFormula>IF(ABS(Table1[[#This Row],[Z_Score]])&gt;3,"Yes","No")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061E4-1971-4091-88E1-E9F9815748B1}">
  <dimension ref="A1:H31"/>
  <sheetViews>
    <sheetView tabSelected="1" workbookViewId="0">
      <selection activeCell="J12" sqref="J12"/>
    </sheetView>
  </sheetViews>
  <sheetFormatPr defaultRowHeight="15" x14ac:dyDescent="0.25"/>
  <cols>
    <col min="1" max="1" width="13.140625" bestFit="1" customWidth="1"/>
    <col min="2" max="2" width="11.7109375" bestFit="1" customWidth="1"/>
    <col min="3" max="3" width="14" bestFit="1" customWidth="1"/>
    <col min="4" max="4" width="11" style="1" customWidth="1"/>
    <col min="5" max="5" width="19.28515625" bestFit="1" customWidth="1"/>
    <col min="6" max="6" width="9.5703125" bestFit="1" customWidth="1"/>
  </cols>
  <sheetData>
    <row r="1" spans="1:8" x14ac:dyDescent="0.25">
      <c r="A1" t="s">
        <v>0</v>
      </c>
      <c r="B1" t="s">
        <v>1</v>
      </c>
      <c r="C1" t="s">
        <v>2</v>
      </c>
      <c r="D1" s="1" t="s">
        <v>3</v>
      </c>
      <c r="E1" t="s">
        <v>14</v>
      </c>
      <c r="F1" t="s">
        <v>15</v>
      </c>
      <c r="G1" t="s">
        <v>17</v>
      </c>
      <c r="H1" t="s">
        <v>16</v>
      </c>
    </row>
    <row r="2" spans="1:8" x14ac:dyDescent="0.25">
      <c r="A2" t="s">
        <v>4</v>
      </c>
      <c r="B2" t="s">
        <v>5</v>
      </c>
      <c r="C2" t="s">
        <v>6</v>
      </c>
      <c r="D2" s="1">
        <v>44196</v>
      </c>
      <c r="E2" s="3">
        <f>AVERAGEIFS(Table1[Revenue],Table1[Region],Table1[[#This Row],[Region]])</f>
        <v>42270.833333333336</v>
      </c>
      <c r="F2" s="3">
        <f>_xlfn.STDEV.P(Table1[[#This Row],[Revenue]],Table1[[#This Row],[Average /- Region]])</f>
        <v>962.58333333333212</v>
      </c>
      <c r="G2" s="3">
        <f>(Table1[[#This Row],[Revenue]]-Table1[[#This Row],[Average /- Region]])/Table1[[#This Row],[SD Value]]</f>
        <v>2</v>
      </c>
      <c r="H2" s="2" t="str">
        <f>IF(ABS(Table1[[#This Row],[Z_Score]])&gt;3,"Yes","No")</f>
        <v>No</v>
      </c>
    </row>
    <row r="3" spans="1:8" x14ac:dyDescent="0.25">
      <c r="A3" t="s">
        <v>4</v>
      </c>
      <c r="B3" t="s">
        <v>5</v>
      </c>
      <c r="C3" t="s">
        <v>7</v>
      </c>
      <c r="D3" s="1">
        <v>20898</v>
      </c>
      <c r="E3" s="3">
        <f>AVERAGEIFS(Table1[Revenue],Table1[Region],Table1[[#This Row],[Region]])</f>
        <v>36577.333333333336</v>
      </c>
      <c r="F3" s="3">
        <f>_xlfn.STDEV.P(Table1[[#This Row],[Revenue]],Table1[[#This Row],[Average /- Region]])</f>
        <v>7839.6666666666652</v>
      </c>
      <c r="G3" s="3">
        <f>(Table1[[#This Row],[Revenue]]-Table1[[#This Row],[Average /- Region]])/Table1[[#This Row],[SD Value]]</f>
        <v>-2.0000000000000009</v>
      </c>
      <c r="H3" s="2" t="str">
        <f>IF(ABS(Table1[[#This Row],[Z_Score]])&gt;3,"Yes","No")</f>
        <v>No</v>
      </c>
    </row>
    <row r="4" spans="1:8" x14ac:dyDescent="0.25">
      <c r="A4" t="s">
        <v>4</v>
      </c>
      <c r="B4" t="s">
        <v>5</v>
      </c>
      <c r="C4" t="s">
        <v>8</v>
      </c>
      <c r="D4" s="1">
        <v>46994</v>
      </c>
      <c r="E4" s="3">
        <f>AVERAGEIFS(Table1[Revenue],Table1[Region],Table1[[#This Row],[Region]])</f>
        <v>35215.5</v>
      </c>
      <c r="F4" s="3">
        <f>_xlfn.STDEV.P(Table1[[#This Row],[Revenue]],Table1[[#This Row],[Average /- Region]])</f>
        <v>5889.25</v>
      </c>
      <c r="G4" s="3">
        <f>(Table1[[#This Row],[Revenue]]-Table1[[#This Row],[Average /- Region]])/Table1[[#This Row],[SD Value]]</f>
        <v>2</v>
      </c>
      <c r="H4" s="2" t="str">
        <f>IF(ABS(Table1[[#This Row],[Z_Score]])&gt;3,"Yes","No")</f>
        <v>No</v>
      </c>
    </row>
    <row r="5" spans="1:8" x14ac:dyDescent="0.25">
      <c r="A5" t="s">
        <v>4</v>
      </c>
      <c r="B5" t="s">
        <v>5</v>
      </c>
      <c r="C5" t="s">
        <v>9</v>
      </c>
      <c r="D5" s="1">
        <v>43695</v>
      </c>
      <c r="E5" s="3">
        <f>AVERAGEIFS(Table1[Revenue],Table1[Region],Table1[[#This Row],[Region]])</f>
        <v>44563.833333333336</v>
      </c>
      <c r="F5" s="3">
        <f>_xlfn.STDEV.P(Table1[[#This Row],[Revenue]],Table1[[#This Row],[Average /- Region]])</f>
        <v>434.41666666666788</v>
      </c>
      <c r="G5" s="3">
        <f>(Table1[[#This Row],[Revenue]]-Table1[[#This Row],[Average /- Region]])/Table1[[#This Row],[SD Value]]</f>
        <v>-2</v>
      </c>
      <c r="H5" s="2" t="str">
        <f>IF(ABS(Table1[[#This Row],[Z_Score]])&gt;3,"Yes","No")</f>
        <v>No</v>
      </c>
    </row>
    <row r="6" spans="1:8" x14ac:dyDescent="0.25">
      <c r="A6" t="s">
        <v>4</v>
      </c>
      <c r="B6" t="s">
        <v>5</v>
      </c>
      <c r="C6" t="s">
        <v>10</v>
      </c>
      <c r="D6" s="1">
        <v>34196</v>
      </c>
      <c r="E6" s="3">
        <f>AVERAGEIFS(Table1[Revenue],Table1[Region],Table1[[#This Row],[Region]])</f>
        <v>29110.5</v>
      </c>
      <c r="F6" s="3">
        <f>_xlfn.STDEV.P(Table1[[#This Row],[Revenue]],Table1[[#This Row],[Average /- Region]])</f>
        <v>2542.75</v>
      </c>
      <c r="G6" s="3">
        <f>(Table1[[#This Row],[Revenue]]-Table1[[#This Row],[Average /- Region]])/Table1[[#This Row],[SD Value]]</f>
        <v>2</v>
      </c>
      <c r="H6" s="2" t="str">
        <f>IF(ABS(Table1[[#This Row],[Z_Score]])&gt;3,"Yes","No")</f>
        <v>No</v>
      </c>
    </row>
    <row r="7" spans="1:8" x14ac:dyDescent="0.25">
      <c r="A7" t="s">
        <v>4</v>
      </c>
      <c r="B7" t="s">
        <v>11</v>
      </c>
      <c r="C7" t="s">
        <v>6</v>
      </c>
      <c r="D7" s="1">
        <v>34155</v>
      </c>
      <c r="E7" s="3">
        <f>AVERAGEIFS(Table1[Revenue],Table1[Region],Table1[[#This Row],[Region]])</f>
        <v>42270.833333333336</v>
      </c>
      <c r="F7" s="3">
        <f>_xlfn.STDEV.P(Table1[[#This Row],[Revenue]],Table1[[#This Row],[Average /- Region]])</f>
        <v>4057.9166666666438</v>
      </c>
      <c r="G7" s="3">
        <f>(Table1[[#This Row],[Revenue]]-Table1[[#This Row],[Average /- Region]])/Table1[[#This Row],[SD Value]]</f>
        <v>-2.000000000000012</v>
      </c>
      <c r="H7" s="2" t="str">
        <f>IF(ABS(Table1[[#This Row],[Z_Score]])&gt;3,"Yes","No")</f>
        <v>No</v>
      </c>
    </row>
    <row r="8" spans="1:8" x14ac:dyDescent="0.25">
      <c r="A8" t="s">
        <v>4</v>
      </c>
      <c r="B8" t="s">
        <v>11</v>
      </c>
      <c r="C8" t="s">
        <v>7</v>
      </c>
      <c r="D8" s="1">
        <v>24396</v>
      </c>
      <c r="E8" s="3">
        <f>AVERAGEIFS(Table1[Revenue],Table1[Region],Table1[[#This Row],[Region]])</f>
        <v>36577.333333333336</v>
      </c>
      <c r="F8" s="3">
        <f>_xlfn.STDEV.P(Table1[[#This Row],[Revenue]],Table1[[#This Row],[Average /- Region]])</f>
        <v>6090.6666666666642</v>
      </c>
      <c r="G8" s="3">
        <f>(Table1[[#This Row],[Revenue]]-Table1[[#This Row],[Average /- Region]])/Table1[[#This Row],[SD Value]]</f>
        <v>-2.0000000000000013</v>
      </c>
      <c r="H8" s="2" t="str">
        <f>IF(ABS(Table1[[#This Row],[Z_Score]])&gt;3,"Yes","No")</f>
        <v>No</v>
      </c>
    </row>
    <row r="9" spans="1:8" x14ac:dyDescent="0.25">
      <c r="A9" t="s">
        <v>4</v>
      </c>
      <c r="B9" t="s">
        <v>11</v>
      </c>
      <c r="C9" t="s">
        <v>8</v>
      </c>
      <c r="D9" s="1">
        <v>29276</v>
      </c>
      <c r="E9" s="3">
        <f>AVERAGEIFS(Table1[Revenue],Table1[Region],Table1[[#This Row],[Region]])</f>
        <v>35215.5</v>
      </c>
      <c r="F9" s="3">
        <f>_xlfn.STDEV.P(Table1[[#This Row],[Revenue]],Table1[[#This Row],[Average /- Region]])</f>
        <v>2969.75</v>
      </c>
      <c r="G9" s="3">
        <f>(Table1[[#This Row],[Revenue]]-Table1[[#This Row],[Average /- Region]])/Table1[[#This Row],[SD Value]]</f>
        <v>-2</v>
      </c>
      <c r="H9" s="2" t="str">
        <f>IF(ABS(Table1[[#This Row],[Z_Score]])&gt;3,"Yes","No")</f>
        <v>No</v>
      </c>
    </row>
    <row r="10" spans="1:8" x14ac:dyDescent="0.25">
      <c r="A10" t="s">
        <v>4</v>
      </c>
      <c r="B10" t="s">
        <v>11</v>
      </c>
      <c r="C10" t="s">
        <v>9</v>
      </c>
      <c r="D10" s="1">
        <v>45540</v>
      </c>
      <c r="E10" s="3">
        <f>AVERAGEIFS(Table1[Revenue],Table1[Region],Table1[[#This Row],[Region]])</f>
        <v>44563.833333333336</v>
      </c>
      <c r="F10" s="3">
        <f>_xlfn.STDEV.P(Table1[[#This Row],[Revenue]],Table1[[#This Row],[Average /- Region]])</f>
        <v>488.08333333333212</v>
      </c>
      <c r="G10" s="3">
        <f>(Table1[[#This Row],[Revenue]]-Table1[[#This Row],[Average /- Region]])/Table1[[#This Row],[SD Value]]</f>
        <v>2</v>
      </c>
      <c r="H10" s="2" t="str">
        <f>IF(ABS(Table1[[#This Row],[Z_Score]])&gt;3,"Yes","No")</f>
        <v>No</v>
      </c>
    </row>
    <row r="11" spans="1:8" x14ac:dyDescent="0.25">
      <c r="A11" t="s">
        <v>4</v>
      </c>
      <c r="B11" t="s">
        <v>11</v>
      </c>
      <c r="C11" t="s">
        <v>10</v>
      </c>
      <c r="D11" s="1">
        <v>29277</v>
      </c>
      <c r="E11" s="3">
        <f>AVERAGEIFS(Table1[Revenue],Table1[Region],Table1[[#This Row],[Region]])</f>
        <v>29110.5</v>
      </c>
      <c r="F11" s="3">
        <f>_xlfn.STDEV.P(Table1[[#This Row],[Revenue]],Table1[[#This Row],[Average /- Region]])</f>
        <v>83.25</v>
      </c>
      <c r="G11" s="3">
        <f>(Table1[[#This Row],[Revenue]]-Table1[[#This Row],[Average /- Region]])/Table1[[#This Row],[SD Value]]</f>
        <v>2</v>
      </c>
      <c r="H11" s="2" t="str">
        <f>IF(ABS(Table1[[#This Row],[Z_Score]])&gt;3,"Yes","No")</f>
        <v>No</v>
      </c>
    </row>
    <row r="12" spans="1:8" x14ac:dyDescent="0.25">
      <c r="A12" t="s">
        <v>4</v>
      </c>
      <c r="B12" t="s">
        <v>12</v>
      </c>
      <c r="C12" t="s">
        <v>6</v>
      </c>
      <c r="D12" s="1">
        <v>44675</v>
      </c>
      <c r="E12" s="3">
        <f>AVERAGEIFS(Table1[Revenue],Table1[Region],Table1[[#This Row],[Region]])</f>
        <v>42270.833333333336</v>
      </c>
      <c r="F12" s="3">
        <f>_xlfn.STDEV.P(Table1[[#This Row],[Revenue]],Table1[[#This Row],[Average /- Region]])</f>
        <v>1202.0833333333321</v>
      </c>
      <c r="G12" s="3">
        <f>(Table1[[#This Row],[Revenue]]-Table1[[#This Row],[Average /- Region]])/Table1[[#This Row],[SD Value]]</f>
        <v>2</v>
      </c>
      <c r="H12" s="2" t="str">
        <f>IF(ABS(Table1[[#This Row],[Z_Score]])&gt;3,"Yes","No")</f>
        <v>No</v>
      </c>
    </row>
    <row r="13" spans="1:8" x14ac:dyDescent="0.25">
      <c r="A13" t="s">
        <v>4</v>
      </c>
      <c r="B13" t="s">
        <v>12</v>
      </c>
      <c r="C13" t="s">
        <v>7</v>
      </c>
      <c r="D13" s="1">
        <v>42569</v>
      </c>
      <c r="E13" s="3">
        <f>AVERAGEIFS(Table1[Revenue],Table1[Region],Table1[[#This Row],[Region]])</f>
        <v>36577.333333333336</v>
      </c>
      <c r="F13" s="3">
        <f>_xlfn.STDEV.P(Table1[[#This Row],[Revenue]],Table1[[#This Row],[Average /- Region]])</f>
        <v>2995.8333333333321</v>
      </c>
      <c r="G13" s="3">
        <f>(Table1[[#This Row],[Revenue]]-Table1[[#This Row],[Average /- Region]])/Table1[[#This Row],[SD Value]]</f>
        <v>2</v>
      </c>
      <c r="H13" s="2" t="str">
        <f>IF(ABS(Table1[[#This Row],[Z_Score]])&gt;3,"Yes","No")</f>
        <v>No</v>
      </c>
    </row>
    <row r="14" spans="1:8" x14ac:dyDescent="0.25">
      <c r="A14" t="s">
        <v>4</v>
      </c>
      <c r="B14" t="s">
        <v>12</v>
      </c>
      <c r="C14" t="s">
        <v>8</v>
      </c>
      <c r="D14" s="1">
        <v>43784</v>
      </c>
      <c r="E14" s="3">
        <f>AVERAGEIFS(Table1[Revenue],Table1[Region],Table1[[#This Row],[Region]])</f>
        <v>35215.5</v>
      </c>
      <c r="F14" s="3">
        <f>_xlfn.STDEV.P(Table1[[#This Row],[Revenue]],Table1[[#This Row],[Average /- Region]])</f>
        <v>4284.25</v>
      </c>
      <c r="G14" s="3">
        <f>(Table1[[#This Row],[Revenue]]-Table1[[#This Row],[Average /- Region]])/Table1[[#This Row],[SD Value]]</f>
        <v>2</v>
      </c>
      <c r="H14" s="2" t="str">
        <f>IF(ABS(Table1[[#This Row],[Z_Score]])&gt;3,"Yes","No")</f>
        <v>No</v>
      </c>
    </row>
    <row r="15" spans="1:8" x14ac:dyDescent="0.25">
      <c r="A15" t="s">
        <v>4</v>
      </c>
      <c r="B15" t="s">
        <v>12</v>
      </c>
      <c r="C15" t="s">
        <v>9</v>
      </c>
      <c r="D15" s="1">
        <v>46336</v>
      </c>
      <c r="E15" s="3">
        <f>AVERAGEIFS(Table1[Revenue],Table1[Region],Table1[[#This Row],[Region]])</f>
        <v>44563.833333333336</v>
      </c>
      <c r="F15" s="3">
        <f>_xlfn.STDEV.P(Table1[[#This Row],[Revenue]],Table1[[#This Row],[Average /- Region]])</f>
        <v>886.08333333333212</v>
      </c>
      <c r="G15" s="3">
        <f>(Table1[[#This Row],[Revenue]]-Table1[[#This Row],[Average /- Region]])/Table1[[#This Row],[SD Value]]</f>
        <v>2</v>
      </c>
      <c r="H15" s="2" t="str">
        <f>IF(ABS(Table1[[#This Row],[Z_Score]])&gt;3,"Yes","No")</f>
        <v>No</v>
      </c>
    </row>
    <row r="16" spans="1:8" x14ac:dyDescent="0.25">
      <c r="A16" t="s">
        <v>4</v>
      </c>
      <c r="B16" t="s">
        <v>12</v>
      </c>
      <c r="C16" t="s">
        <v>10</v>
      </c>
      <c r="D16" s="1">
        <v>49656</v>
      </c>
      <c r="E16" s="3">
        <f>AVERAGEIFS(Table1[Revenue],Table1[Region],Table1[[#This Row],[Region]])</f>
        <v>29110.5</v>
      </c>
      <c r="F16" s="3">
        <f>_xlfn.STDEV.P(Table1[[#This Row],[Revenue]],Table1[[#This Row],[Average /- Region]])</f>
        <v>10272.75</v>
      </c>
      <c r="G16" s="3">
        <f>(Table1[[#This Row],[Revenue]]-Table1[[#This Row],[Average /- Region]])/Table1[[#This Row],[SD Value]]</f>
        <v>2</v>
      </c>
      <c r="H16" s="2" t="str">
        <f>IF(ABS(Table1[[#This Row],[Z_Score]])&gt;3,"Yes","No")</f>
        <v>No</v>
      </c>
    </row>
    <row r="17" spans="1:8" x14ac:dyDescent="0.25">
      <c r="A17" t="s">
        <v>13</v>
      </c>
      <c r="B17" t="s">
        <v>5</v>
      </c>
      <c r="C17" t="s">
        <v>6</v>
      </c>
      <c r="D17" s="1">
        <v>24325</v>
      </c>
      <c r="E17" s="3">
        <f>AVERAGEIFS(Table1[Revenue],Table1[Region],Table1[[#This Row],[Region]])</f>
        <v>42270.833333333336</v>
      </c>
      <c r="F17" s="3">
        <f>_xlfn.STDEV.P(Table1[[#This Row],[Revenue]],Table1[[#This Row],[Average /- Region]])</f>
        <v>8972.9166666666515</v>
      </c>
      <c r="G17" s="3">
        <f>(Table1[[#This Row],[Revenue]]-Table1[[#This Row],[Average /- Region]])/Table1[[#This Row],[SD Value]]</f>
        <v>-2.0000000000000036</v>
      </c>
      <c r="H17" s="2" t="str">
        <f>IF(ABS(Table1[[#This Row],[Z_Score]])&gt;3,"Yes","No")</f>
        <v>No</v>
      </c>
    </row>
    <row r="18" spans="1:8" x14ac:dyDescent="0.25">
      <c r="A18" t="s">
        <v>13</v>
      </c>
      <c r="B18" t="s">
        <v>5</v>
      </c>
      <c r="C18" t="s">
        <v>7</v>
      </c>
      <c r="D18" s="1">
        <v>33681</v>
      </c>
      <c r="E18" s="3">
        <f>AVERAGEIFS(Table1[Revenue],Table1[Region],Table1[[#This Row],[Region]])</f>
        <v>36577.333333333336</v>
      </c>
      <c r="F18" s="3">
        <f>_xlfn.STDEV.P(Table1[[#This Row],[Revenue]],Table1[[#This Row],[Average /- Region]])</f>
        <v>1448.1666666666679</v>
      </c>
      <c r="G18" s="3">
        <f>(Table1[[#This Row],[Revenue]]-Table1[[#This Row],[Average /- Region]])/Table1[[#This Row],[SD Value]]</f>
        <v>-2</v>
      </c>
      <c r="H18" s="2" t="str">
        <f>IF(ABS(Table1[[#This Row],[Z_Score]])&gt;3,"Yes","No")</f>
        <v>No</v>
      </c>
    </row>
    <row r="19" spans="1:8" x14ac:dyDescent="0.25">
      <c r="A19" t="s">
        <v>13</v>
      </c>
      <c r="B19" t="s">
        <v>5</v>
      </c>
      <c r="C19" t="s">
        <v>8</v>
      </c>
      <c r="D19" s="1">
        <v>39295</v>
      </c>
      <c r="E19" s="3">
        <f>AVERAGEIFS(Table1[Revenue],Table1[Region],Table1[[#This Row],[Region]])</f>
        <v>35215.5</v>
      </c>
      <c r="F19" s="3">
        <f>_xlfn.STDEV.P(Table1[[#This Row],[Revenue]],Table1[[#This Row],[Average /- Region]])</f>
        <v>2039.75</v>
      </c>
      <c r="G19" s="3">
        <f>(Table1[[#This Row],[Revenue]]-Table1[[#This Row],[Average /- Region]])/Table1[[#This Row],[SD Value]]</f>
        <v>2</v>
      </c>
      <c r="H19" s="2" t="str">
        <f>IF(ABS(Table1[[#This Row],[Z_Score]])&gt;3,"Yes","No")</f>
        <v>No</v>
      </c>
    </row>
    <row r="20" spans="1:8" x14ac:dyDescent="0.25">
      <c r="A20" t="s">
        <v>13</v>
      </c>
      <c r="B20" t="s">
        <v>5</v>
      </c>
      <c r="C20" t="s">
        <v>9</v>
      </c>
      <c r="D20" s="1">
        <v>59878</v>
      </c>
      <c r="E20" s="3">
        <f>AVERAGEIFS(Table1[Revenue],Table1[Region],Table1[[#This Row],[Region]])</f>
        <v>44563.833333333336</v>
      </c>
      <c r="F20" s="3">
        <f>_xlfn.STDEV.P(Table1[[#This Row],[Revenue]],Table1[[#This Row],[Average /- Region]])</f>
        <v>7657.0833333333057</v>
      </c>
      <c r="G20" s="3">
        <f>(Table1[[#This Row],[Revenue]]-Table1[[#This Row],[Average /- Region]])/Table1[[#This Row],[SD Value]]</f>
        <v>2.0000000000000071</v>
      </c>
      <c r="H20" s="2" t="str">
        <f>IF(ABS(Table1[[#This Row],[Z_Score]])&gt;3,"Yes","No")</f>
        <v>No</v>
      </c>
    </row>
    <row r="21" spans="1:8" x14ac:dyDescent="0.25">
      <c r="A21" t="s">
        <v>13</v>
      </c>
      <c r="B21" t="s">
        <v>5</v>
      </c>
      <c r="C21" t="s">
        <v>10</v>
      </c>
      <c r="D21" s="1">
        <v>29938</v>
      </c>
      <c r="E21" s="3">
        <f>AVERAGEIFS(Table1[Revenue],Table1[Region],Table1[[#This Row],[Region]])</f>
        <v>29110.5</v>
      </c>
      <c r="F21" s="3">
        <f>_xlfn.STDEV.P(Table1[[#This Row],[Revenue]],Table1[[#This Row],[Average /- Region]])</f>
        <v>413.75</v>
      </c>
      <c r="G21" s="3">
        <f>(Table1[[#This Row],[Revenue]]-Table1[[#This Row],[Average /- Region]])/Table1[[#This Row],[SD Value]]</f>
        <v>2</v>
      </c>
      <c r="H21" s="2" t="str">
        <f>IF(ABS(Table1[[#This Row],[Z_Score]])&gt;3,"Yes","No")</f>
        <v>No</v>
      </c>
    </row>
    <row r="22" spans="1:8" x14ac:dyDescent="0.25">
      <c r="A22" t="s">
        <v>13</v>
      </c>
      <c r="B22" t="s">
        <v>11</v>
      </c>
      <c r="C22" t="s">
        <v>6</v>
      </c>
      <c r="D22" s="1">
        <v>52311</v>
      </c>
      <c r="E22" s="3">
        <f>AVERAGEIFS(Table1[Revenue],Table1[Region],Table1[[#This Row],[Region]])</f>
        <v>42270.833333333336</v>
      </c>
      <c r="F22" s="3">
        <f>_xlfn.STDEV.P(Table1[[#This Row],[Revenue]],Table1[[#This Row],[Average /- Region]])</f>
        <v>5020.0833333332912</v>
      </c>
      <c r="G22" s="3">
        <f>(Table1[[#This Row],[Revenue]]-Table1[[#This Row],[Average /- Region]])/Table1[[#This Row],[SD Value]]</f>
        <v>2.0000000000000164</v>
      </c>
      <c r="H22" s="2" t="str">
        <f>IF(ABS(Table1[[#This Row],[Z_Score]])&gt;3,"Yes","No")</f>
        <v>No</v>
      </c>
    </row>
    <row r="23" spans="1:8" x14ac:dyDescent="0.25">
      <c r="A23" t="s">
        <v>13</v>
      </c>
      <c r="B23" t="s">
        <v>11</v>
      </c>
      <c r="C23" t="s">
        <v>7</v>
      </c>
      <c r="D23" s="1">
        <v>31955</v>
      </c>
      <c r="E23" s="3">
        <f>AVERAGEIFS(Table1[Revenue],Table1[Region],Table1[[#This Row],[Region]])</f>
        <v>36577.333333333336</v>
      </c>
      <c r="F23" s="3">
        <f>_xlfn.STDEV.P(Table1[[#This Row],[Revenue]],Table1[[#This Row],[Average /- Region]])</f>
        <v>2311.1666666666679</v>
      </c>
      <c r="G23" s="3">
        <f>(Table1[[#This Row],[Revenue]]-Table1[[#This Row],[Average /- Region]])/Table1[[#This Row],[SD Value]]</f>
        <v>-2</v>
      </c>
      <c r="H23" s="2" t="str">
        <f>IF(ABS(Table1[[#This Row],[Z_Score]])&gt;3,"Yes","No")</f>
        <v>No</v>
      </c>
    </row>
    <row r="24" spans="1:8" x14ac:dyDescent="0.25">
      <c r="A24" t="s">
        <v>13</v>
      </c>
      <c r="B24" t="s">
        <v>11</v>
      </c>
      <c r="C24" t="s">
        <v>8</v>
      </c>
      <c r="D24" s="1">
        <v>31955</v>
      </c>
      <c r="E24" s="3">
        <f>AVERAGEIFS(Table1[Revenue],Table1[Region],Table1[[#This Row],[Region]])</f>
        <v>35215.5</v>
      </c>
      <c r="F24" s="3">
        <f>_xlfn.STDEV.P(Table1[[#This Row],[Revenue]],Table1[[#This Row],[Average /- Region]])</f>
        <v>1630.25</v>
      </c>
      <c r="G24" s="3">
        <f>(Table1[[#This Row],[Revenue]]-Table1[[#This Row],[Average /- Region]])/Table1[[#This Row],[SD Value]]</f>
        <v>-2</v>
      </c>
      <c r="H24" s="2" t="str">
        <f>IF(ABS(Table1[[#This Row],[Z_Score]])&gt;3,"Yes","No")</f>
        <v>No</v>
      </c>
    </row>
    <row r="25" spans="1:8" x14ac:dyDescent="0.25">
      <c r="A25" t="s">
        <v>13</v>
      </c>
      <c r="B25" t="s">
        <v>11</v>
      </c>
      <c r="C25" t="s">
        <v>9</v>
      </c>
      <c r="D25" s="1">
        <v>31955</v>
      </c>
      <c r="E25" s="3">
        <f>AVERAGEIFS(Table1[Revenue],Table1[Region],Table1[[#This Row],[Region]])</f>
        <v>44563.833333333336</v>
      </c>
      <c r="F25" s="3">
        <f>_xlfn.STDEV.P(Table1[[#This Row],[Revenue]],Table1[[#This Row],[Average /- Region]])</f>
        <v>6304.4166666666642</v>
      </c>
      <c r="G25" s="3">
        <f>(Table1[[#This Row],[Revenue]]-Table1[[#This Row],[Average /- Region]])/Table1[[#This Row],[SD Value]]</f>
        <v>-2.0000000000000013</v>
      </c>
      <c r="H25" s="2" t="str">
        <f>IF(ABS(Table1[[#This Row],[Z_Score]])&gt;3,"Yes","No")</f>
        <v>No</v>
      </c>
    </row>
    <row r="26" spans="1:8" x14ac:dyDescent="0.25">
      <c r="A26" t="s">
        <v>13</v>
      </c>
      <c r="B26" t="s">
        <v>11</v>
      </c>
      <c r="C26" t="s">
        <v>10</v>
      </c>
      <c r="D26" s="1">
        <v>11598</v>
      </c>
      <c r="E26" s="3">
        <f>AVERAGEIFS(Table1[Revenue],Table1[Region],Table1[[#This Row],[Region]])</f>
        <v>29110.5</v>
      </c>
      <c r="F26" s="3">
        <f>_xlfn.STDEV.P(Table1[[#This Row],[Revenue]],Table1[[#This Row],[Average /- Region]])</f>
        <v>8756.25</v>
      </c>
      <c r="G26" s="3">
        <f>(Table1[[#This Row],[Revenue]]-Table1[[#This Row],[Average /- Region]])/Table1[[#This Row],[SD Value]]</f>
        <v>-2</v>
      </c>
      <c r="H26" s="2" t="str">
        <f>IF(ABS(Table1[[#This Row],[Z_Score]])&gt;3,"Yes","No")</f>
        <v>No</v>
      </c>
    </row>
    <row r="27" spans="1:8" x14ac:dyDescent="0.25">
      <c r="A27" t="s">
        <v>13</v>
      </c>
      <c r="B27" t="s">
        <v>12</v>
      </c>
      <c r="C27" t="s">
        <v>6</v>
      </c>
      <c r="D27" s="1">
        <v>53963</v>
      </c>
      <c r="E27" s="3">
        <f>AVERAGEIFS(Table1[Revenue],Table1[Region],Table1[[#This Row],[Region]])</f>
        <v>42270.833333333336</v>
      </c>
      <c r="F27" s="3">
        <f>_xlfn.STDEV.P(Table1[[#This Row],[Revenue]],Table1[[#This Row],[Average /- Region]])</f>
        <v>5846.0833333332839</v>
      </c>
      <c r="G27" s="3">
        <f>(Table1[[#This Row],[Revenue]]-Table1[[#This Row],[Average /- Region]])/Table1[[#This Row],[SD Value]]</f>
        <v>2.0000000000000164</v>
      </c>
      <c r="H27" s="2" t="str">
        <f>IF(ABS(Table1[[#This Row],[Z_Score]])&gt;3,"Yes","No")</f>
        <v>No</v>
      </c>
    </row>
    <row r="28" spans="1:8" x14ac:dyDescent="0.25">
      <c r="A28" t="s">
        <v>13</v>
      </c>
      <c r="B28" t="s">
        <v>12</v>
      </c>
      <c r="C28" t="s">
        <v>7</v>
      </c>
      <c r="D28" s="1">
        <v>65965</v>
      </c>
      <c r="E28" s="3">
        <f>AVERAGEIFS(Table1[Revenue],Table1[Region],Table1[[#This Row],[Region]])</f>
        <v>36577.333333333336</v>
      </c>
      <c r="F28" s="3">
        <f>_xlfn.STDEV.P(Table1[[#This Row],[Revenue]],Table1[[#This Row],[Average /- Region]])</f>
        <v>14693.833333333314</v>
      </c>
      <c r="G28" s="3">
        <f>(Table1[[#This Row],[Revenue]]-Table1[[#This Row],[Average /- Region]])/Table1[[#This Row],[SD Value]]</f>
        <v>2.0000000000000027</v>
      </c>
      <c r="H28" s="2" t="str">
        <f>IF(ABS(Table1[[#This Row],[Z_Score]])&gt;3,"Yes","No")</f>
        <v>No</v>
      </c>
    </row>
    <row r="29" spans="1:8" x14ac:dyDescent="0.25">
      <c r="A29" t="s">
        <v>13</v>
      </c>
      <c r="B29" t="s">
        <v>12</v>
      </c>
      <c r="C29" t="s">
        <v>8</v>
      </c>
      <c r="D29" s="1">
        <v>19989</v>
      </c>
      <c r="E29" s="3">
        <f>AVERAGEIFS(Table1[Revenue],Table1[Region],Table1[[#This Row],[Region]])</f>
        <v>35215.5</v>
      </c>
      <c r="F29" s="3">
        <f>_xlfn.STDEV.P(Table1[[#This Row],[Revenue]],Table1[[#This Row],[Average /- Region]])</f>
        <v>7613.25</v>
      </c>
      <c r="G29" s="3">
        <f>(Table1[[#This Row],[Revenue]]-Table1[[#This Row],[Average /- Region]])/Table1[[#This Row],[SD Value]]</f>
        <v>-2</v>
      </c>
      <c r="H29" s="2" t="str">
        <f>IF(ABS(Table1[[#This Row],[Z_Score]])&gt;3,"Yes","No")</f>
        <v>No</v>
      </c>
    </row>
    <row r="30" spans="1:8" x14ac:dyDescent="0.25">
      <c r="A30" t="s">
        <v>13</v>
      </c>
      <c r="B30" t="s">
        <v>12</v>
      </c>
      <c r="C30" t="s">
        <v>9</v>
      </c>
      <c r="D30" s="1">
        <v>39979</v>
      </c>
      <c r="E30" s="3">
        <f>AVERAGEIFS(Table1[Revenue],Table1[Region],Table1[[#This Row],[Region]])</f>
        <v>44563.833333333336</v>
      </c>
      <c r="F30" s="3">
        <f>_xlfn.STDEV.P(Table1[[#This Row],[Revenue]],Table1[[#This Row],[Average /- Region]])</f>
        <v>2292.4166666666679</v>
      </c>
      <c r="G30" s="3">
        <f>(Table1[[#This Row],[Revenue]]-Table1[[#This Row],[Average /- Region]])/Table1[[#This Row],[SD Value]]</f>
        <v>-2</v>
      </c>
      <c r="H30" s="2" t="str">
        <f>IF(ABS(Table1[[#This Row],[Z_Score]])&gt;3,"Yes","No")</f>
        <v>No</v>
      </c>
    </row>
    <row r="31" spans="1:8" x14ac:dyDescent="0.25">
      <c r="A31" t="s">
        <v>13</v>
      </c>
      <c r="B31" t="s">
        <v>12</v>
      </c>
      <c r="C31" t="s">
        <v>10</v>
      </c>
      <c r="D31" s="1">
        <v>19998</v>
      </c>
      <c r="E31" s="3">
        <f>AVERAGEIFS(Table1[Revenue],Table1[Region],Table1[[#This Row],[Region]])</f>
        <v>29110.5</v>
      </c>
      <c r="F31" s="3">
        <f>_xlfn.STDEV.P(Table1[[#This Row],[Revenue]],Table1[[#This Row],[Average /- Region]])</f>
        <v>4556.25</v>
      </c>
      <c r="G31" s="3">
        <f>(Table1[[#This Row],[Revenue]]-Table1[[#This Row],[Average /- Region]])/Table1[[#This Row],[SD Value]]</f>
        <v>-2</v>
      </c>
      <c r="H31" s="2" t="str">
        <f>IF(ABS(Table1[[#This Row],[Z_Score]])&gt;3,"Yes","No")</f>
        <v>No</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D3040-1895-40C1-AED0-A6DD67D60ACB}">
  <dimension ref="A3:K21"/>
  <sheetViews>
    <sheetView workbookViewId="0">
      <selection activeCell="G15" sqref="G11:K18"/>
    </sheetView>
  </sheetViews>
  <sheetFormatPr defaultRowHeight="15" x14ac:dyDescent="0.25"/>
  <cols>
    <col min="1" max="1" width="15.5703125" bestFit="1" customWidth="1"/>
    <col min="2" max="2" width="16.28515625" bestFit="1" customWidth="1"/>
    <col min="3" max="3" width="11.7109375" bestFit="1" customWidth="1"/>
    <col min="4" max="5" width="11.28515625" bestFit="1" customWidth="1"/>
    <col min="6" max="7" width="15.5703125" bestFit="1" customWidth="1"/>
    <col min="8" max="8" width="16.28515625" bestFit="1" customWidth="1"/>
    <col min="9" max="9" width="11.7109375" bestFit="1" customWidth="1"/>
    <col min="10" max="10" width="7.5703125" bestFit="1" customWidth="1"/>
    <col min="11" max="11" width="11.28515625" bestFit="1" customWidth="1"/>
  </cols>
  <sheetData>
    <row r="3" spans="1:11" x14ac:dyDescent="0.25">
      <c r="A3" s="4" t="s">
        <v>20</v>
      </c>
      <c r="B3" s="4" t="s">
        <v>21</v>
      </c>
      <c r="F3" s="4" t="s">
        <v>20</v>
      </c>
      <c r="G3" s="4" t="s">
        <v>21</v>
      </c>
    </row>
    <row r="4" spans="1:11" x14ac:dyDescent="0.25">
      <c r="A4" s="4" t="s">
        <v>18</v>
      </c>
      <c r="B4" t="s">
        <v>4</v>
      </c>
      <c r="C4" t="s">
        <v>13</v>
      </c>
      <c r="D4" t="s">
        <v>19</v>
      </c>
      <c r="F4" s="4" t="s">
        <v>18</v>
      </c>
      <c r="G4" t="s">
        <v>12</v>
      </c>
      <c r="H4" t="s">
        <v>11</v>
      </c>
      <c r="I4" t="s">
        <v>5</v>
      </c>
      <c r="J4" t="s">
        <v>19</v>
      </c>
    </row>
    <row r="5" spans="1:11" x14ac:dyDescent="0.25">
      <c r="A5" s="5" t="s">
        <v>8</v>
      </c>
      <c r="B5" s="1">
        <v>120054</v>
      </c>
      <c r="C5" s="1">
        <v>91239</v>
      </c>
      <c r="D5" s="1">
        <v>211293</v>
      </c>
      <c r="F5" s="5" t="s">
        <v>4</v>
      </c>
      <c r="G5" s="1">
        <v>227020</v>
      </c>
      <c r="H5" s="1">
        <v>162644</v>
      </c>
      <c r="I5" s="1">
        <v>189979</v>
      </c>
      <c r="J5" s="1">
        <v>579643</v>
      </c>
    </row>
    <row r="6" spans="1:11" x14ac:dyDescent="0.25">
      <c r="A6" s="5" t="s">
        <v>10</v>
      </c>
      <c r="B6" s="1">
        <v>113129</v>
      </c>
      <c r="C6" s="1">
        <v>61534</v>
      </c>
      <c r="D6" s="1">
        <v>174663</v>
      </c>
      <c r="F6" s="5" t="s">
        <v>13</v>
      </c>
      <c r="G6" s="1">
        <v>199894</v>
      </c>
      <c r="H6" s="1">
        <v>159774</v>
      </c>
      <c r="I6" s="1">
        <v>187117</v>
      </c>
      <c r="J6" s="1">
        <v>546785</v>
      </c>
    </row>
    <row r="7" spans="1:11" x14ac:dyDescent="0.25">
      <c r="A7" s="5" t="s">
        <v>9</v>
      </c>
      <c r="B7" s="1">
        <v>135571</v>
      </c>
      <c r="C7" s="1">
        <v>131812</v>
      </c>
      <c r="D7" s="1">
        <v>267383</v>
      </c>
      <c r="F7" s="5" t="s">
        <v>19</v>
      </c>
      <c r="G7" s="1">
        <v>426914</v>
      </c>
      <c r="H7" s="1">
        <v>322418</v>
      </c>
      <c r="I7" s="1">
        <v>377096</v>
      </c>
      <c r="J7" s="1">
        <v>1126428</v>
      </c>
    </row>
    <row r="8" spans="1:11" x14ac:dyDescent="0.25">
      <c r="A8" s="5" t="s">
        <v>6</v>
      </c>
      <c r="B8" s="1">
        <v>123026</v>
      </c>
      <c r="C8" s="1">
        <v>130599</v>
      </c>
      <c r="D8" s="1">
        <v>253625</v>
      </c>
    </row>
    <row r="9" spans="1:11" x14ac:dyDescent="0.25">
      <c r="A9" s="5" t="s">
        <v>7</v>
      </c>
      <c r="B9" s="1">
        <v>87863</v>
      </c>
      <c r="C9" s="1">
        <v>131601</v>
      </c>
      <c r="D9" s="1">
        <v>219464</v>
      </c>
    </row>
    <row r="10" spans="1:11" x14ac:dyDescent="0.25">
      <c r="A10" s="5" t="s">
        <v>19</v>
      </c>
      <c r="B10" s="1">
        <v>579643</v>
      </c>
      <c r="C10" s="1">
        <v>546785</v>
      </c>
      <c r="D10" s="1">
        <v>1126428</v>
      </c>
    </row>
    <row r="11" spans="1:11" x14ac:dyDescent="0.25">
      <c r="G11" s="4" t="s">
        <v>22</v>
      </c>
      <c r="H11" s="4" t="s">
        <v>21</v>
      </c>
    </row>
    <row r="12" spans="1:11" x14ac:dyDescent="0.25">
      <c r="G12" s="4" t="s">
        <v>18</v>
      </c>
      <c r="H12" t="s">
        <v>12</v>
      </c>
      <c r="I12" t="s">
        <v>11</v>
      </c>
      <c r="J12" t="s">
        <v>5</v>
      </c>
      <c r="K12" t="s">
        <v>19</v>
      </c>
    </row>
    <row r="13" spans="1:11" x14ac:dyDescent="0.25">
      <c r="G13" s="5" t="s">
        <v>8</v>
      </c>
      <c r="H13" s="3">
        <v>7613.25</v>
      </c>
      <c r="I13" s="3">
        <v>2969.75</v>
      </c>
      <c r="J13" s="3">
        <v>5889.25</v>
      </c>
      <c r="K13" s="3">
        <v>7613.25</v>
      </c>
    </row>
    <row r="14" spans="1:11" x14ac:dyDescent="0.25">
      <c r="A14" s="4" t="s">
        <v>20</v>
      </c>
      <c r="B14" s="4" t="s">
        <v>21</v>
      </c>
      <c r="G14" s="5" t="s">
        <v>10</v>
      </c>
      <c r="H14" s="3">
        <v>10272.75</v>
      </c>
      <c r="I14" s="3">
        <v>8756.25</v>
      </c>
      <c r="J14" s="3">
        <v>2542.75</v>
      </c>
      <c r="K14" s="3">
        <v>10272.75</v>
      </c>
    </row>
    <row r="15" spans="1:11" x14ac:dyDescent="0.25">
      <c r="A15" s="4" t="s">
        <v>18</v>
      </c>
      <c r="B15" t="s">
        <v>12</v>
      </c>
      <c r="C15" t="s">
        <v>11</v>
      </c>
      <c r="D15" t="s">
        <v>5</v>
      </c>
      <c r="E15" t="s">
        <v>19</v>
      </c>
      <c r="G15" s="5" t="s">
        <v>9</v>
      </c>
      <c r="H15" s="3">
        <v>2292.4166666666679</v>
      </c>
      <c r="I15" s="3">
        <v>6304.4166666666642</v>
      </c>
      <c r="J15" s="3">
        <v>7657.0833333333057</v>
      </c>
      <c r="K15" s="3">
        <v>7657.0833333333057</v>
      </c>
    </row>
    <row r="16" spans="1:11" x14ac:dyDescent="0.25">
      <c r="A16" s="5" t="s">
        <v>8</v>
      </c>
      <c r="B16" s="1">
        <v>63773</v>
      </c>
      <c r="C16" s="1">
        <v>61231</v>
      </c>
      <c r="D16" s="1">
        <v>86289</v>
      </c>
      <c r="E16" s="1">
        <v>211293</v>
      </c>
      <c r="G16" s="5" t="s">
        <v>6</v>
      </c>
      <c r="H16" s="3">
        <v>5846.0833333332839</v>
      </c>
      <c r="I16" s="3">
        <v>5020.0833333332912</v>
      </c>
      <c r="J16" s="3">
        <v>8972.9166666666515</v>
      </c>
      <c r="K16" s="3">
        <v>8972.9166666666515</v>
      </c>
    </row>
    <row r="17" spans="1:11" x14ac:dyDescent="0.25">
      <c r="A17" s="5" t="s">
        <v>10</v>
      </c>
      <c r="B17" s="1">
        <v>69654</v>
      </c>
      <c r="C17" s="1">
        <v>40875</v>
      </c>
      <c r="D17" s="1">
        <v>64134</v>
      </c>
      <c r="E17" s="1">
        <v>174663</v>
      </c>
      <c r="G17" s="5" t="s">
        <v>7</v>
      </c>
      <c r="H17" s="3">
        <v>14693.833333333314</v>
      </c>
      <c r="I17" s="3">
        <v>6090.6666666666642</v>
      </c>
      <c r="J17" s="3">
        <v>7839.6666666666652</v>
      </c>
      <c r="K17" s="3">
        <v>14693.833333333314</v>
      </c>
    </row>
    <row r="18" spans="1:11" x14ac:dyDescent="0.25">
      <c r="A18" s="5" t="s">
        <v>9</v>
      </c>
      <c r="B18" s="1">
        <v>86315</v>
      </c>
      <c r="C18" s="1">
        <v>77495</v>
      </c>
      <c r="D18" s="1">
        <v>103573</v>
      </c>
      <c r="E18" s="1">
        <v>267383</v>
      </c>
      <c r="G18" s="5" t="s">
        <v>19</v>
      </c>
      <c r="H18" s="3">
        <v>14693.833333333314</v>
      </c>
      <c r="I18" s="3">
        <v>8756.25</v>
      </c>
      <c r="J18" s="3">
        <v>8972.9166666666515</v>
      </c>
      <c r="K18" s="3">
        <v>14693.833333333314</v>
      </c>
    </row>
    <row r="19" spans="1:11" x14ac:dyDescent="0.25">
      <c r="A19" s="5" t="s">
        <v>6</v>
      </c>
      <c r="B19" s="1">
        <v>98638</v>
      </c>
      <c r="C19" s="1">
        <v>86466</v>
      </c>
      <c r="D19" s="1">
        <v>68521</v>
      </c>
      <c r="E19" s="1">
        <v>253625</v>
      </c>
    </row>
    <row r="20" spans="1:11" x14ac:dyDescent="0.25">
      <c r="A20" s="5" t="s">
        <v>7</v>
      </c>
      <c r="B20" s="1">
        <v>108534</v>
      </c>
      <c r="C20" s="1">
        <v>56351</v>
      </c>
      <c r="D20" s="1">
        <v>54579</v>
      </c>
      <c r="E20" s="1">
        <v>219464</v>
      </c>
    </row>
    <row r="21" spans="1:11" x14ac:dyDescent="0.25">
      <c r="A21" s="5" t="s">
        <v>19</v>
      </c>
      <c r="B21" s="1">
        <v>426914</v>
      </c>
      <c r="C21" s="1">
        <v>322418</v>
      </c>
      <c r="D21" s="1">
        <v>377096</v>
      </c>
      <c r="E21" s="1">
        <v>1126428</v>
      </c>
    </row>
  </sheetData>
  <conditionalFormatting sqref="A3:D4 A5:A10">
    <cfRule type="colorScale" priority="4">
      <colorScale>
        <cfvo type="min"/>
        <cfvo type="percentile" val="50"/>
        <cfvo type="max"/>
        <color rgb="FFF8696B"/>
        <color rgb="FFFCFCFF"/>
        <color rgb="FF5A8AC6"/>
      </colorScale>
    </cfRule>
  </conditionalFormatting>
  <conditionalFormatting sqref="F3:J4 F5:F7">
    <cfRule type="colorScale" priority="3">
      <colorScale>
        <cfvo type="min"/>
        <cfvo type="percentile" val="50"/>
        <cfvo type="max"/>
        <color rgb="FF5A8AC6"/>
        <color rgb="FFFCFCFF"/>
        <color rgb="FFF8696B"/>
      </colorScale>
    </cfRule>
  </conditionalFormatting>
  <conditionalFormatting sqref="A14:E15 A16:A21">
    <cfRule type="colorScale" priority="2">
      <colorScale>
        <cfvo type="min"/>
        <cfvo type="percentile" val="50"/>
        <cfvo type="max"/>
        <color rgb="FF5A8AC6"/>
        <color rgb="FFFCFCFF"/>
        <color rgb="FFF8696B"/>
      </colorScale>
    </cfRule>
  </conditionalFormatting>
  <conditionalFormatting sqref="G11:K12 G13:G15">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352F-33FE-4D50-AB20-17968847B977}">
  <dimension ref="A1"/>
  <sheetViews>
    <sheetView zoomScale="90" zoomScaleNormal="90" workbookViewId="0">
      <selection activeCell="S4" sqref="S4"/>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YADAV</dc:creator>
  <cp:lastModifiedBy>ARJUN YADAV</cp:lastModifiedBy>
  <dcterms:created xsi:type="dcterms:W3CDTF">2025-04-08T09:49:51Z</dcterms:created>
  <dcterms:modified xsi:type="dcterms:W3CDTF">2025-04-08T12:32:24Z</dcterms:modified>
</cp:coreProperties>
</file>