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OSF\"/>
    </mc:Choice>
  </mc:AlternateContent>
  <bookViews>
    <workbookView xWindow="0" yWindow="0" windowWidth="20490" windowHeight="7755" tabRatio="856"/>
  </bookViews>
  <sheets>
    <sheet name="File Description" sheetId="27" r:id="rId1"/>
    <sheet name="Sample Number" sheetId="45" r:id="rId2"/>
    <sheet name="Mean,Max&amp;Min" sheetId="46" r:id="rId3"/>
    <sheet name="STDEV,SE" sheetId="47" r:id="rId4"/>
    <sheet name="ID-19" sheetId="41" r:id="rId5"/>
    <sheet name="ID-46" sheetId="28" r:id="rId6"/>
    <sheet name="ID-56" sheetId="30" r:id="rId7"/>
    <sheet name="ID-60" sheetId="31" r:id="rId8"/>
    <sheet name="ID-61" sheetId="32" r:id="rId9"/>
    <sheet name="ID-63" sheetId="34" r:id="rId10"/>
    <sheet name="ID-64" sheetId="35" r:id="rId11"/>
    <sheet name="ID-68" sheetId="42" r:id="rId12"/>
    <sheet name="ID-69" sheetId="43" r:id="rId13"/>
    <sheet name="ID-76" sheetId="37" r:id="rId14"/>
    <sheet name="ID-78" sheetId="38" r:id="rId15"/>
    <sheet name="ID-79" sheetId="39" r:id="rId16"/>
    <sheet name="ID-80" sheetId="40" r:id="rId17"/>
    <sheet name="ID-81" sheetId="44"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47" l="1"/>
  <c r="F4" i="47"/>
  <c r="C4" i="47"/>
  <c r="B4" i="47"/>
  <c r="K4" i="46"/>
  <c r="J4" i="46"/>
  <c r="G4" i="46"/>
  <c r="F4" i="46"/>
  <c r="C4" i="46"/>
  <c r="B4" i="45"/>
  <c r="G242" i="47" s="1"/>
  <c r="A4" i="45"/>
  <c r="F244" i="47" s="1"/>
  <c r="B4" i="46"/>
  <c r="G244" i="47"/>
  <c r="G243" i="47"/>
  <c r="G240" i="47"/>
  <c r="G239" i="47"/>
  <c r="G238" i="47"/>
  <c r="G236" i="47"/>
  <c r="G235" i="47"/>
  <c r="G233" i="47"/>
  <c r="G232" i="47"/>
  <c r="G231" i="47"/>
  <c r="F231" i="47"/>
  <c r="G230" i="47"/>
  <c r="G229" i="47"/>
  <c r="G228" i="47"/>
  <c r="G227" i="47"/>
  <c r="F227" i="47"/>
  <c r="G226" i="47"/>
  <c r="G225" i="47"/>
  <c r="G224" i="47"/>
  <c r="G223" i="47"/>
  <c r="F223" i="47"/>
  <c r="G222" i="47"/>
  <c r="G221" i="47"/>
  <c r="G220" i="47"/>
  <c r="F220" i="47"/>
  <c r="G219" i="47"/>
  <c r="F219" i="47"/>
  <c r="G218" i="47"/>
  <c r="F218" i="47"/>
  <c r="G217" i="47"/>
  <c r="F217" i="47"/>
  <c r="G216" i="47"/>
  <c r="F216" i="47"/>
  <c r="G215" i="47"/>
  <c r="F215" i="47"/>
  <c r="G214" i="47"/>
  <c r="F214" i="47"/>
  <c r="G213" i="47"/>
  <c r="F213" i="47"/>
  <c r="G212" i="47"/>
  <c r="F212" i="47"/>
  <c r="G211" i="47"/>
  <c r="F211" i="47"/>
  <c r="G210" i="47"/>
  <c r="F210" i="47"/>
  <c r="G209" i="47"/>
  <c r="F209" i="47"/>
  <c r="G208" i="47"/>
  <c r="F208" i="47"/>
  <c r="G207" i="47"/>
  <c r="F207" i="47"/>
  <c r="G206" i="47"/>
  <c r="F206" i="47"/>
  <c r="G205" i="47"/>
  <c r="F205" i="47"/>
  <c r="G204" i="47"/>
  <c r="F204" i="47"/>
  <c r="G203" i="47"/>
  <c r="F203" i="47"/>
  <c r="G202" i="47"/>
  <c r="F202" i="47"/>
  <c r="G201" i="47"/>
  <c r="F201" i="47"/>
  <c r="G200" i="47"/>
  <c r="F200" i="47"/>
  <c r="G199" i="47"/>
  <c r="F199" i="47"/>
  <c r="G198" i="47"/>
  <c r="F198" i="47"/>
  <c r="G197" i="47"/>
  <c r="F197" i="47"/>
  <c r="G196" i="47"/>
  <c r="F196" i="47"/>
  <c r="G195" i="47"/>
  <c r="F195" i="47"/>
  <c r="G194" i="47"/>
  <c r="F194" i="47"/>
  <c r="G193" i="47"/>
  <c r="F193" i="47"/>
  <c r="G192" i="47"/>
  <c r="F192" i="47"/>
  <c r="G191" i="47"/>
  <c r="F191" i="47"/>
  <c r="G190" i="47"/>
  <c r="F190" i="47"/>
  <c r="G189" i="47"/>
  <c r="F189" i="47"/>
  <c r="G188" i="47"/>
  <c r="F188" i="47"/>
  <c r="G187" i="47"/>
  <c r="F187" i="47"/>
  <c r="G186" i="47"/>
  <c r="F186" i="47"/>
  <c r="G185" i="47"/>
  <c r="F185" i="47"/>
  <c r="G184" i="47"/>
  <c r="F184" i="47"/>
  <c r="G183" i="47"/>
  <c r="F183" i="47"/>
  <c r="G182" i="47"/>
  <c r="F182" i="47"/>
  <c r="G181" i="47"/>
  <c r="F181" i="47"/>
  <c r="G180" i="47"/>
  <c r="F180" i="47"/>
  <c r="G179" i="47"/>
  <c r="F179" i="47"/>
  <c r="G178" i="47"/>
  <c r="F178" i="47"/>
  <c r="G177" i="47"/>
  <c r="F177" i="47"/>
  <c r="G176" i="47"/>
  <c r="F176" i="47"/>
  <c r="G175" i="47"/>
  <c r="F175" i="47"/>
  <c r="G174" i="47"/>
  <c r="F174" i="47"/>
  <c r="G173" i="47"/>
  <c r="F173" i="47"/>
  <c r="G172" i="47"/>
  <c r="F172" i="47"/>
  <c r="G171" i="47"/>
  <c r="F171" i="47"/>
  <c r="G170" i="47"/>
  <c r="F170" i="47"/>
  <c r="G169" i="47"/>
  <c r="F169" i="47"/>
  <c r="G168" i="47"/>
  <c r="F168" i="47"/>
  <c r="G167" i="47"/>
  <c r="F167" i="47"/>
  <c r="G166" i="47"/>
  <c r="F166" i="47"/>
  <c r="G165" i="47"/>
  <c r="F165" i="47"/>
  <c r="G164" i="47"/>
  <c r="F164" i="47"/>
  <c r="G163" i="47"/>
  <c r="F163" i="47"/>
  <c r="G162" i="47"/>
  <c r="F162" i="47"/>
  <c r="G161" i="47"/>
  <c r="F161" i="47"/>
  <c r="G160" i="47"/>
  <c r="F160" i="47"/>
  <c r="G159" i="47"/>
  <c r="F159" i="47"/>
  <c r="G158" i="47"/>
  <c r="F158" i="47"/>
  <c r="G157" i="47"/>
  <c r="F157" i="47"/>
  <c r="G156" i="47"/>
  <c r="F156" i="47"/>
  <c r="G155" i="47"/>
  <c r="F155" i="47"/>
  <c r="G154" i="47"/>
  <c r="F154" i="47"/>
  <c r="G153" i="47"/>
  <c r="F153" i="47"/>
  <c r="G152" i="47"/>
  <c r="F152" i="47"/>
  <c r="G151" i="47"/>
  <c r="F151" i="47"/>
  <c r="G150" i="47"/>
  <c r="F150" i="47"/>
  <c r="G149" i="47"/>
  <c r="F149" i="47"/>
  <c r="G148" i="47"/>
  <c r="F148" i="47"/>
  <c r="G147" i="47"/>
  <c r="F147" i="47"/>
  <c r="G146" i="47"/>
  <c r="F146" i="47"/>
  <c r="G145" i="47"/>
  <c r="F145" i="47"/>
  <c r="G144" i="47"/>
  <c r="F144" i="47"/>
  <c r="G143" i="47"/>
  <c r="F143" i="47"/>
  <c r="G142" i="47"/>
  <c r="F142" i="47"/>
  <c r="G141" i="47"/>
  <c r="F141" i="47"/>
  <c r="G140" i="47"/>
  <c r="F140" i="47"/>
  <c r="G139" i="47"/>
  <c r="F139" i="47"/>
  <c r="G138" i="47"/>
  <c r="F138" i="47"/>
  <c r="G137" i="47"/>
  <c r="F137" i="47"/>
  <c r="G136" i="47"/>
  <c r="F136" i="47"/>
  <c r="G135" i="47"/>
  <c r="F135" i="47"/>
  <c r="G134" i="47"/>
  <c r="F134" i="47"/>
  <c r="G133" i="47"/>
  <c r="F133" i="47"/>
  <c r="G132" i="47"/>
  <c r="F132" i="47"/>
  <c r="G131" i="47"/>
  <c r="F131" i="47"/>
  <c r="G130" i="47"/>
  <c r="F130" i="47"/>
  <c r="G129" i="47"/>
  <c r="F129" i="47"/>
  <c r="G128" i="47"/>
  <c r="F128" i="47"/>
  <c r="G127" i="47"/>
  <c r="F127" i="47"/>
  <c r="G126" i="47"/>
  <c r="F126" i="47"/>
  <c r="G125" i="47"/>
  <c r="F125" i="47"/>
  <c r="G124" i="47"/>
  <c r="F124" i="47"/>
  <c r="G123" i="47"/>
  <c r="F123" i="47"/>
  <c r="G122" i="47"/>
  <c r="F122" i="47"/>
  <c r="G121" i="47"/>
  <c r="F121" i="47"/>
  <c r="G120" i="47"/>
  <c r="F120" i="47"/>
  <c r="G119" i="47"/>
  <c r="F119" i="47"/>
  <c r="G118" i="47"/>
  <c r="F118" i="47"/>
  <c r="G117" i="47"/>
  <c r="F117" i="47"/>
  <c r="G116" i="47"/>
  <c r="F116" i="47"/>
  <c r="G115" i="47"/>
  <c r="F115" i="47"/>
  <c r="G114" i="47"/>
  <c r="F114" i="47"/>
  <c r="G113" i="47"/>
  <c r="F113" i="47"/>
  <c r="G112" i="47"/>
  <c r="F112" i="47"/>
  <c r="G111" i="47"/>
  <c r="F111" i="47"/>
  <c r="G110" i="47"/>
  <c r="F110" i="47"/>
  <c r="G109" i="47"/>
  <c r="F109" i="47"/>
  <c r="G108" i="47"/>
  <c r="F108" i="47"/>
  <c r="G107" i="47"/>
  <c r="F107" i="47"/>
  <c r="G106" i="47"/>
  <c r="F106" i="47"/>
  <c r="G105" i="47"/>
  <c r="F105" i="47"/>
  <c r="G104" i="47"/>
  <c r="F104" i="47"/>
  <c r="G103" i="47"/>
  <c r="F103" i="47"/>
  <c r="G102" i="47"/>
  <c r="F102" i="47"/>
  <c r="G101" i="47"/>
  <c r="F101" i="47"/>
  <c r="G100" i="47"/>
  <c r="F100" i="47"/>
  <c r="G99" i="47"/>
  <c r="F99" i="47"/>
  <c r="G98" i="47"/>
  <c r="F98" i="47"/>
  <c r="G97" i="47"/>
  <c r="F97" i="47"/>
  <c r="G96" i="47"/>
  <c r="F96" i="47"/>
  <c r="G95" i="47"/>
  <c r="F95" i="47"/>
  <c r="G94" i="47"/>
  <c r="F94" i="47"/>
  <c r="G93" i="47"/>
  <c r="F93" i="47"/>
  <c r="G92" i="47"/>
  <c r="F92" i="47"/>
  <c r="G91" i="47"/>
  <c r="F91" i="47"/>
  <c r="G90" i="47"/>
  <c r="F90" i="47"/>
  <c r="G89" i="47"/>
  <c r="F89" i="47"/>
  <c r="G88" i="47"/>
  <c r="F88" i="47"/>
  <c r="G87" i="47"/>
  <c r="F87" i="47"/>
  <c r="G86" i="47"/>
  <c r="F86" i="47"/>
  <c r="G85" i="47"/>
  <c r="F85" i="47"/>
  <c r="G84" i="47"/>
  <c r="F84" i="47"/>
  <c r="G83" i="47"/>
  <c r="F83" i="47"/>
  <c r="G82" i="47"/>
  <c r="F82" i="47"/>
  <c r="G81" i="47"/>
  <c r="F81" i="47"/>
  <c r="G80" i="47"/>
  <c r="F80" i="47"/>
  <c r="G79" i="47"/>
  <c r="F79" i="47"/>
  <c r="G78" i="47"/>
  <c r="F78" i="47"/>
  <c r="G77" i="47"/>
  <c r="F77" i="47"/>
  <c r="G76" i="47"/>
  <c r="F76" i="47"/>
  <c r="G75" i="47"/>
  <c r="F75" i="47"/>
  <c r="G74" i="47"/>
  <c r="F74" i="47"/>
  <c r="G73" i="47"/>
  <c r="F73" i="47"/>
  <c r="G72" i="47"/>
  <c r="F72" i="47"/>
  <c r="G71" i="47"/>
  <c r="F71" i="47"/>
  <c r="G70" i="47"/>
  <c r="F70" i="47"/>
  <c r="G69" i="47"/>
  <c r="F69" i="47"/>
  <c r="G68" i="47"/>
  <c r="F68" i="47"/>
  <c r="G67" i="47"/>
  <c r="F67" i="47"/>
  <c r="G66" i="47"/>
  <c r="F66" i="47"/>
  <c r="G65" i="47"/>
  <c r="F65" i="47"/>
  <c r="G64" i="47"/>
  <c r="F64" i="47"/>
  <c r="G63" i="47"/>
  <c r="F63" i="47"/>
  <c r="G62" i="47"/>
  <c r="F62" i="47"/>
  <c r="G61" i="47"/>
  <c r="F61" i="47"/>
  <c r="G60" i="47"/>
  <c r="F60" i="47"/>
  <c r="G59" i="47"/>
  <c r="F59" i="47"/>
  <c r="G58" i="47"/>
  <c r="F58" i="47"/>
  <c r="G57" i="47"/>
  <c r="F57" i="47"/>
  <c r="G56" i="47"/>
  <c r="F56" i="47"/>
  <c r="G55" i="47"/>
  <c r="F55" i="47"/>
  <c r="G54" i="47"/>
  <c r="F54" i="47"/>
  <c r="G53" i="47"/>
  <c r="F53" i="47"/>
  <c r="G52" i="47"/>
  <c r="F52" i="47"/>
  <c r="G51" i="47"/>
  <c r="F51" i="47"/>
  <c r="G50" i="47"/>
  <c r="F50" i="47"/>
  <c r="G49" i="47"/>
  <c r="F49" i="47"/>
  <c r="G48" i="47"/>
  <c r="F48" i="47"/>
  <c r="G47" i="47"/>
  <c r="F47" i="47"/>
  <c r="G46" i="47"/>
  <c r="F46" i="47"/>
  <c r="G45" i="47"/>
  <c r="F45" i="47"/>
  <c r="G44" i="47"/>
  <c r="F44" i="47"/>
  <c r="G43" i="47"/>
  <c r="F43" i="47"/>
  <c r="G42" i="47"/>
  <c r="F42" i="47"/>
  <c r="G41" i="47"/>
  <c r="F41" i="47"/>
  <c r="G40" i="47"/>
  <c r="F40" i="47"/>
  <c r="G39" i="47"/>
  <c r="F39" i="47"/>
  <c r="G38" i="47"/>
  <c r="F38" i="47"/>
  <c r="G37" i="47"/>
  <c r="F37" i="47"/>
  <c r="G36" i="47"/>
  <c r="F36" i="47"/>
  <c r="G35" i="47"/>
  <c r="F35" i="47"/>
  <c r="G34" i="47"/>
  <c r="F34" i="47"/>
  <c r="G33" i="47"/>
  <c r="F33" i="47"/>
  <c r="G32" i="47"/>
  <c r="F32" i="47"/>
  <c r="G31" i="47"/>
  <c r="F31" i="47"/>
  <c r="G30" i="47"/>
  <c r="F30" i="47"/>
  <c r="G29" i="47"/>
  <c r="F29" i="47"/>
  <c r="G28" i="47"/>
  <c r="F28" i="47"/>
  <c r="G27" i="47"/>
  <c r="F27" i="47"/>
  <c r="G26" i="47"/>
  <c r="F26" i="47"/>
  <c r="G25" i="47"/>
  <c r="F25" i="47"/>
  <c r="G24" i="47"/>
  <c r="F24" i="47"/>
  <c r="G23" i="47"/>
  <c r="F23" i="47"/>
  <c r="G22" i="47"/>
  <c r="F22" i="47"/>
  <c r="G21" i="47"/>
  <c r="F21" i="47"/>
  <c r="G20" i="47"/>
  <c r="F20" i="47"/>
  <c r="G19" i="47"/>
  <c r="F19" i="47"/>
  <c r="G18" i="47"/>
  <c r="F18" i="47"/>
  <c r="G17" i="47"/>
  <c r="F17" i="47"/>
  <c r="G16" i="47"/>
  <c r="F16" i="47"/>
  <c r="G15" i="47"/>
  <c r="F15" i="47"/>
  <c r="G14" i="47"/>
  <c r="F14" i="47"/>
  <c r="G13" i="47"/>
  <c r="F13" i="47"/>
  <c r="G12" i="47"/>
  <c r="F12" i="47"/>
  <c r="G11" i="47"/>
  <c r="F11" i="47"/>
  <c r="G10" i="47"/>
  <c r="F10" i="47"/>
  <c r="G9" i="47"/>
  <c r="F9" i="47"/>
  <c r="G8" i="47"/>
  <c r="F8" i="47"/>
  <c r="G7" i="47"/>
  <c r="F7" i="47"/>
  <c r="G6" i="47"/>
  <c r="F6" i="47"/>
  <c r="G5" i="47"/>
  <c r="F5" i="47"/>
  <c r="C244" i="47"/>
  <c r="B244" i="47"/>
  <c r="C243" i="47"/>
  <c r="B243" i="47"/>
  <c r="C242" i="47"/>
  <c r="B242" i="47"/>
  <c r="C241" i="47"/>
  <c r="B241" i="47"/>
  <c r="C240" i="47"/>
  <c r="B240" i="47"/>
  <c r="C239" i="47"/>
  <c r="B239" i="47"/>
  <c r="C238" i="47"/>
  <c r="B238" i="47"/>
  <c r="C237" i="47"/>
  <c r="B237" i="47"/>
  <c r="C236" i="47"/>
  <c r="B236" i="47"/>
  <c r="C235" i="47"/>
  <c r="B235" i="47"/>
  <c r="C234" i="47"/>
  <c r="B234" i="47"/>
  <c r="C233" i="47"/>
  <c r="B233" i="47"/>
  <c r="C232" i="47"/>
  <c r="B232" i="47"/>
  <c r="C231" i="47"/>
  <c r="B231" i="47"/>
  <c r="C230" i="47"/>
  <c r="B230" i="47"/>
  <c r="C229" i="47"/>
  <c r="B229" i="47"/>
  <c r="C228" i="47"/>
  <c r="B228" i="47"/>
  <c r="C227" i="47"/>
  <c r="B227" i="47"/>
  <c r="C226" i="47"/>
  <c r="B226" i="47"/>
  <c r="C225" i="47"/>
  <c r="B225" i="47"/>
  <c r="C224" i="47"/>
  <c r="B224" i="47"/>
  <c r="C223" i="47"/>
  <c r="B223" i="47"/>
  <c r="C222" i="47"/>
  <c r="B222" i="47"/>
  <c r="C221" i="47"/>
  <c r="B221" i="47"/>
  <c r="C220" i="47"/>
  <c r="B220" i="47"/>
  <c r="C219" i="47"/>
  <c r="B219" i="47"/>
  <c r="C218" i="47"/>
  <c r="B218" i="47"/>
  <c r="C217" i="47"/>
  <c r="B217" i="47"/>
  <c r="C216" i="47"/>
  <c r="B216" i="47"/>
  <c r="C215" i="47"/>
  <c r="B215" i="47"/>
  <c r="C214" i="47"/>
  <c r="B214" i="47"/>
  <c r="C213" i="47"/>
  <c r="B213" i="47"/>
  <c r="C212" i="47"/>
  <c r="B212" i="47"/>
  <c r="C211" i="47"/>
  <c r="B211" i="47"/>
  <c r="C210" i="47"/>
  <c r="B210" i="47"/>
  <c r="C209" i="47"/>
  <c r="B209" i="47"/>
  <c r="C208" i="47"/>
  <c r="B208" i="47"/>
  <c r="C207" i="47"/>
  <c r="B207" i="47"/>
  <c r="C206" i="47"/>
  <c r="B206" i="47"/>
  <c r="C205" i="47"/>
  <c r="B205" i="47"/>
  <c r="C204" i="47"/>
  <c r="B204" i="47"/>
  <c r="C203" i="47"/>
  <c r="B203" i="47"/>
  <c r="C202" i="47"/>
  <c r="B202" i="47"/>
  <c r="C201" i="47"/>
  <c r="B201" i="47"/>
  <c r="C200" i="47"/>
  <c r="B200" i="47"/>
  <c r="C199" i="47"/>
  <c r="B199" i="47"/>
  <c r="C198" i="47"/>
  <c r="B198" i="47"/>
  <c r="C197" i="47"/>
  <c r="B197" i="47"/>
  <c r="C196" i="47"/>
  <c r="B196" i="47"/>
  <c r="C195" i="47"/>
  <c r="B195" i="47"/>
  <c r="C194" i="47"/>
  <c r="B194" i="47"/>
  <c r="C193" i="47"/>
  <c r="B193" i="47"/>
  <c r="C192" i="47"/>
  <c r="B192" i="47"/>
  <c r="C191" i="47"/>
  <c r="B191" i="47"/>
  <c r="C190" i="47"/>
  <c r="B190" i="47"/>
  <c r="C189" i="47"/>
  <c r="B189" i="47"/>
  <c r="C188" i="47"/>
  <c r="B188" i="47"/>
  <c r="C187" i="47"/>
  <c r="B187" i="47"/>
  <c r="C186" i="47"/>
  <c r="B186" i="47"/>
  <c r="C185" i="47"/>
  <c r="B185" i="47"/>
  <c r="C184" i="47"/>
  <c r="B184" i="47"/>
  <c r="C183" i="47"/>
  <c r="B183" i="47"/>
  <c r="C182" i="47"/>
  <c r="B182" i="47"/>
  <c r="C181" i="47"/>
  <c r="B181" i="47"/>
  <c r="C180" i="47"/>
  <c r="B180" i="47"/>
  <c r="C179" i="47"/>
  <c r="B179" i="47"/>
  <c r="C178" i="47"/>
  <c r="B178" i="47"/>
  <c r="C177" i="47"/>
  <c r="B177" i="47"/>
  <c r="C176" i="47"/>
  <c r="B176" i="47"/>
  <c r="C175" i="47"/>
  <c r="B175" i="47"/>
  <c r="C174" i="47"/>
  <c r="B174" i="47"/>
  <c r="C173" i="47"/>
  <c r="B173" i="47"/>
  <c r="C172" i="47"/>
  <c r="B172" i="47"/>
  <c r="C171" i="47"/>
  <c r="B171" i="47"/>
  <c r="C170" i="47"/>
  <c r="B170" i="47"/>
  <c r="C169" i="47"/>
  <c r="B169" i="47"/>
  <c r="C168" i="47"/>
  <c r="B168" i="47"/>
  <c r="C167" i="47"/>
  <c r="B167" i="47"/>
  <c r="C166" i="47"/>
  <c r="B166" i="47"/>
  <c r="C165" i="47"/>
  <c r="B165" i="47"/>
  <c r="C164" i="47"/>
  <c r="B164" i="47"/>
  <c r="C163" i="47"/>
  <c r="B163" i="47"/>
  <c r="C162" i="47"/>
  <c r="B162" i="47"/>
  <c r="C161" i="47"/>
  <c r="B161" i="47"/>
  <c r="C160" i="47"/>
  <c r="B160" i="47"/>
  <c r="C159" i="47"/>
  <c r="B159" i="47"/>
  <c r="C158" i="47"/>
  <c r="B158" i="47"/>
  <c r="C157" i="47"/>
  <c r="B157" i="47"/>
  <c r="C156" i="47"/>
  <c r="B156" i="47"/>
  <c r="C155" i="47"/>
  <c r="B155" i="47"/>
  <c r="C154" i="47"/>
  <c r="B154" i="47"/>
  <c r="C153" i="47"/>
  <c r="B153" i="47"/>
  <c r="C152" i="47"/>
  <c r="B152" i="47"/>
  <c r="C151" i="47"/>
  <c r="B151" i="47"/>
  <c r="C150" i="47"/>
  <c r="B150" i="47"/>
  <c r="C149" i="47"/>
  <c r="B149" i="47"/>
  <c r="C148" i="47"/>
  <c r="B148" i="47"/>
  <c r="C147" i="47"/>
  <c r="B147" i="47"/>
  <c r="C146" i="47"/>
  <c r="B146" i="47"/>
  <c r="C145" i="47"/>
  <c r="B145" i="47"/>
  <c r="C144" i="47"/>
  <c r="B144" i="47"/>
  <c r="C143" i="47"/>
  <c r="B143" i="47"/>
  <c r="C142" i="47"/>
  <c r="B142" i="47"/>
  <c r="C141" i="47"/>
  <c r="B141" i="47"/>
  <c r="C140" i="47"/>
  <c r="B140" i="47"/>
  <c r="C139" i="47"/>
  <c r="B139" i="47"/>
  <c r="C138" i="47"/>
  <c r="B138" i="47"/>
  <c r="C137" i="47"/>
  <c r="B137" i="47"/>
  <c r="C136" i="47"/>
  <c r="B136" i="47"/>
  <c r="C135" i="47"/>
  <c r="B135" i="47"/>
  <c r="C134" i="47"/>
  <c r="B134" i="47"/>
  <c r="C133" i="47"/>
  <c r="B133" i="47"/>
  <c r="C132" i="47"/>
  <c r="B132" i="47"/>
  <c r="C131" i="47"/>
  <c r="B131" i="47"/>
  <c r="C130" i="47"/>
  <c r="B130" i="47"/>
  <c r="C129" i="47"/>
  <c r="B129" i="47"/>
  <c r="C128" i="47"/>
  <c r="B128" i="47"/>
  <c r="C127" i="47"/>
  <c r="B127" i="47"/>
  <c r="C126" i="47"/>
  <c r="B126" i="47"/>
  <c r="C125" i="47"/>
  <c r="B125" i="47"/>
  <c r="C124" i="47"/>
  <c r="B124" i="47"/>
  <c r="C123" i="47"/>
  <c r="B123" i="47"/>
  <c r="C122" i="47"/>
  <c r="B122" i="47"/>
  <c r="C121" i="47"/>
  <c r="B121" i="47"/>
  <c r="C120" i="47"/>
  <c r="B120" i="47"/>
  <c r="C119" i="47"/>
  <c r="B119" i="47"/>
  <c r="C118" i="47"/>
  <c r="B118" i="47"/>
  <c r="C117" i="47"/>
  <c r="B117" i="47"/>
  <c r="C116" i="47"/>
  <c r="B116" i="47"/>
  <c r="C115" i="47"/>
  <c r="B115" i="47"/>
  <c r="C114" i="47"/>
  <c r="B114" i="47"/>
  <c r="C113" i="47"/>
  <c r="B113" i="47"/>
  <c r="C112" i="47"/>
  <c r="B112" i="47"/>
  <c r="C111" i="47"/>
  <c r="B111" i="47"/>
  <c r="C110" i="47"/>
  <c r="B110" i="47"/>
  <c r="C109" i="47"/>
  <c r="B109" i="47"/>
  <c r="C108" i="47"/>
  <c r="B108" i="47"/>
  <c r="C107" i="47"/>
  <c r="B107" i="47"/>
  <c r="C106" i="47"/>
  <c r="B106" i="47"/>
  <c r="C105" i="47"/>
  <c r="B105" i="47"/>
  <c r="C104" i="47"/>
  <c r="B104" i="47"/>
  <c r="C103" i="47"/>
  <c r="B103" i="47"/>
  <c r="C102" i="47"/>
  <c r="B102" i="47"/>
  <c r="C101" i="47"/>
  <c r="B101" i="47"/>
  <c r="C100" i="47"/>
  <c r="B100" i="47"/>
  <c r="C99" i="47"/>
  <c r="B99" i="47"/>
  <c r="C98" i="47"/>
  <c r="B98" i="47"/>
  <c r="C97" i="47"/>
  <c r="B97" i="47"/>
  <c r="C96" i="47"/>
  <c r="B96" i="47"/>
  <c r="C95" i="47"/>
  <c r="B95" i="47"/>
  <c r="C94" i="47"/>
  <c r="B94" i="47"/>
  <c r="C93" i="47"/>
  <c r="B93" i="47"/>
  <c r="C92" i="47"/>
  <c r="B92" i="47"/>
  <c r="C91" i="47"/>
  <c r="B91" i="47"/>
  <c r="C90" i="47"/>
  <c r="B90" i="47"/>
  <c r="C89" i="47"/>
  <c r="B89" i="47"/>
  <c r="C88" i="47"/>
  <c r="B88" i="47"/>
  <c r="C87" i="47"/>
  <c r="B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C73" i="47"/>
  <c r="B73" i="47"/>
  <c r="C72" i="47"/>
  <c r="B72" i="47"/>
  <c r="C71" i="47"/>
  <c r="B71" i="47"/>
  <c r="C70" i="47"/>
  <c r="B70" i="47"/>
  <c r="C69" i="47"/>
  <c r="B69" i="47"/>
  <c r="C68" i="47"/>
  <c r="B68" i="47"/>
  <c r="C67" i="47"/>
  <c r="B67" i="47"/>
  <c r="C66" i="47"/>
  <c r="B66" i="47"/>
  <c r="C65" i="47"/>
  <c r="B65" i="47"/>
  <c r="C64" i="47"/>
  <c r="B64" i="47"/>
  <c r="C63" i="47"/>
  <c r="B63" i="47"/>
  <c r="C62" i="47"/>
  <c r="B62" i="47"/>
  <c r="C61" i="47"/>
  <c r="B61" i="47"/>
  <c r="C60" i="47"/>
  <c r="B60" i="47"/>
  <c r="C59" i="47"/>
  <c r="B59" i="47"/>
  <c r="C58" i="47"/>
  <c r="B58" i="47"/>
  <c r="C57" i="47"/>
  <c r="B57" i="47"/>
  <c r="C56" i="47"/>
  <c r="B56" i="47"/>
  <c r="C55" i="47"/>
  <c r="B55" i="47"/>
  <c r="C54" i="47"/>
  <c r="B54" i="47"/>
  <c r="C53" i="47"/>
  <c r="B53" i="47"/>
  <c r="C52" i="47"/>
  <c r="B52" i="47"/>
  <c r="C51" i="47"/>
  <c r="B51" i="47"/>
  <c r="C50" i="47"/>
  <c r="B50" i="47"/>
  <c r="C49" i="47"/>
  <c r="B49" i="47"/>
  <c r="C48" i="47"/>
  <c r="B48" i="47"/>
  <c r="C47" i="47"/>
  <c r="B47" i="47"/>
  <c r="C46" i="47"/>
  <c r="B46" i="47"/>
  <c r="C45" i="47"/>
  <c r="B45" i="47"/>
  <c r="C44" i="47"/>
  <c r="B44" i="47"/>
  <c r="C43" i="47"/>
  <c r="B43" i="47"/>
  <c r="C42" i="47"/>
  <c r="B42" i="47"/>
  <c r="C41" i="47"/>
  <c r="B41" i="47"/>
  <c r="C40" i="47"/>
  <c r="B40" i="47"/>
  <c r="C39" i="47"/>
  <c r="B39" i="47"/>
  <c r="C38" i="47"/>
  <c r="B38" i="47"/>
  <c r="C37" i="47"/>
  <c r="B37" i="47"/>
  <c r="C36" i="47"/>
  <c r="B36" i="47"/>
  <c r="C35" i="47"/>
  <c r="B35" i="47"/>
  <c r="C34" i="47"/>
  <c r="B34" i="47"/>
  <c r="C33" i="47"/>
  <c r="B33" i="47"/>
  <c r="C32" i="47"/>
  <c r="B32" i="47"/>
  <c r="C31" i="47"/>
  <c r="B31" i="47"/>
  <c r="C30" i="47"/>
  <c r="B30" i="47"/>
  <c r="C29" i="47"/>
  <c r="B29" i="47"/>
  <c r="C28" i="47"/>
  <c r="B28" i="47"/>
  <c r="C27" i="47"/>
  <c r="B27" i="47"/>
  <c r="C26" i="47"/>
  <c r="B26" i="47"/>
  <c r="C25" i="47"/>
  <c r="B25" i="47"/>
  <c r="C24" i="47"/>
  <c r="B24" i="47"/>
  <c r="C23" i="47"/>
  <c r="B23" i="47"/>
  <c r="C22" i="47"/>
  <c r="B22" i="47"/>
  <c r="C21" i="47"/>
  <c r="B21" i="47"/>
  <c r="C20" i="47"/>
  <c r="B20" i="47"/>
  <c r="C19" i="47"/>
  <c r="B19" i="47"/>
  <c r="C18" i="47"/>
  <c r="B18" i="47"/>
  <c r="C17" i="47"/>
  <c r="B17" i="47"/>
  <c r="C16" i="47"/>
  <c r="B16" i="47"/>
  <c r="C15" i="47"/>
  <c r="B15" i="47"/>
  <c r="C14" i="47"/>
  <c r="B14" i="47"/>
  <c r="C13" i="47"/>
  <c r="B13" i="47"/>
  <c r="C12" i="47"/>
  <c r="B12" i="47"/>
  <c r="C11" i="47"/>
  <c r="B11" i="47"/>
  <c r="C10" i="47"/>
  <c r="B10" i="47"/>
  <c r="C9" i="47"/>
  <c r="B9" i="47"/>
  <c r="C8" i="47"/>
  <c r="B8" i="47"/>
  <c r="C7" i="47"/>
  <c r="B7" i="47"/>
  <c r="C6" i="47"/>
  <c r="B6" i="47"/>
  <c r="C5" i="47"/>
  <c r="B5" i="47"/>
  <c r="K244" i="46"/>
  <c r="J244" i="46"/>
  <c r="K243" i="46"/>
  <c r="J243" i="46"/>
  <c r="K242" i="46"/>
  <c r="J242" i="46"/>
  <c r="K241" i="46"/>
  <c r="J241" i="46"/>
  <c r="K240" i="46"/>
  <c r="J240" i="46"/>
  <c r="K239" i="46"/>
  <c r="J239" i="46"/>
  <c r="K238" i="46"/>
  <c r="J238" i="46"/>
  <c r="K237" i="46"/>
  <c r="J237" i="46"/>
  <c r="K236" i="46"/>
  <c r="J236" i="46"/>
  <c r="K235" i="46"/>
  <c r="J235" i="46"/>
  <c r="K234" i="46"/>
  <c r="J234" i="46"/>
  <c r="K233" i="46"/>
  <c r="J233" i="46"/>
  <c r="K232" i="46"/>
  <c r="J232" i="46"/>
  <c r="K231" i="46"/>
  <c r="J231" i="46"/>
  <c r="K230" i="46"/>
  <c r="J230" i="46"/>
  <c r="K229" i="46"/>
  <c r="J229" i="46"/>
  <c r="K228" i="46"/>
  <c r="J228" i="46"/>
  <c r="K227" i="46"/>
  <c r="J227" i="46"/>
  <c r="K226" i="46"/>
  <c r="J226" i="46"/>
  <c r="K225" i="46"/>
  <c r="J225" i="46"/>
  <c r="K224" i="46"/>
  <c r="J224" i="46"/>
  <c r="K223" i="46"/>
  <c r="J223" i="46"/>
  <c r="K222" i="46"/>
  <c r="J222" i="46"/>
  <c r="K221" i="46"/>
  <c r="J221" i="46"/>
  <c r="K220" i="46"/>
  <c r="J220" i="46"/>
  <c r="K219" i="46"/>
  <c r="J219" i="46"/>
  <c r="K218" i="46"/>
  <c r="J218" i="46"/>
  <c r="K217" i="46"/>
  <c r="J217" i="46"/>
  <c r="K216" i="46"/>
  <c r="J216" i="46"/>
  <c r="K215" i="46"/>
  <c r="J215" i="46"/>
  <c r="K214" i="46"/>
  <c r="J214" i="46"/>
  <c r="K213" i="46"/>
  <c r="J213" i="46"/>
  <c r="K212" i="46"/>
  <c r="J212" i="46"/>
  <c r="K211" i="46"/>
  <c r="J211" i="46"/>
  <c r="K210" i="46"/>
  <c r="J210" i="46"/>
  <c r="K209" i="46"/>
  <c r="J209" i="46"/>
  <c r="K208" i="46"/>
  <c r="J208" i="46"/>
  <c r="K207" i="46"/>
  <c r="J207" i="46"/>
  <c r="K206" i="46"/>
  <c r="J206" i="46"/>
  <c r="K205" i="46"/>
  <c r="J205" i="46"/>
  <c r="K204" i="46"/>
  <c r="J204" i="46"/>
  <c r="K203" i="46"/>
  <c r="J203" i="46"/>
  <c r="K202" i="46"/>
  <c r="J202" i="46"/>
  <c r="K201" i="46"/>
  <c r="J201" i="46"/>
  <c r="K200" i="46"/>
  <c r="J200" i="46"/>
  <c r="K199" i="46"/>
  <c r="J199" i="46"/>
  <c r="K198" i="46"/>
  <c r="J198" i="46"/>
  <c r="K197" i="46"/>
  <c r="J197" i="46"/>
  <c r="K196" i="46"/>
  <c r="J196" i="46"/>
  <c r="K195" i="46"/>
  <c r="J195" i="46"/>
  <c r="K194" i="46"/>
  <c r="J194" i="46"/>
  <c r="K193" i="46"/>
  <c r="J193" i="46"/>
  <c r="K192" i="46"/>
  <c r="J192" i="46"/>
  <c r="K191" i="46"/>
  <c r="J191" i="46"/>
  <c r="K190" i="46"/>
  <c r="J190" i="46"/>
  <c r="K189" i="46"/>
  <c r="J189" i="46"/>
  <c r="K188" i="46"/>
  <c r="J188" i="46"/>
  <c r="K187" i="46"/>
  <c r="J187" i="46"/>
  <c r="K186" i="46"/>
  <c r="J186" i="46"/>
  <c r="K185" i="46"/>
  <c r="J185" i="46"/>
  <c r="K184" i="46"/>
  <c r="J184" i="46"/>
  <c r="K183" i="46"/>
  <c r="J183" i="46"/>
  <c r="K182" i="46"/>
  <c r="J182" i="46"/>
  <c r="K181" i="46"/>
  <c r="J181" i="46"/>
  <c r="K180" i="46"/>
  <c r="J180" i="46"/>
  <c r="K179" i="46"/>
  <c r="J179" i="46"/>
  <c r="K178" i="46"/>
  <c r="J178" i="46"/>
  <c r="K177" i="46"/>
  <c r="J177" i="46"/>
  <c r="K176" i="46"/>
  <c r="J176" i="46"/>
  <c r="K175" i="46"/>
  <c r="J175" i="46"/>
  <c r="K174" i="46"/>
  <c r="J174" i="46"/>
  <c r="K173" i="46"/>
  <c r="J173" i="46"/>
  <c r="K172" i="46"/>
  <c r="J172" i="46"/>
  <c r="K171" i="46"/>
  <c r="J171" i="46"/>
  <c r="K170" i="46"/>
  <c r="J170" i="46"/>
  <c r="K169" i="46"/>
  <c r="J169" i="46"/>
  <c r="K168" i="46"/>
  <c r="J168" i="46"/>
  <c r="K167" i="46"/>
  <c r="J167" i="46"/>
  <c r="K166" i="46"/>
  <c r="J166" i="46"/>
  <c r="K165" i="46"/>
  <c r="J165" i="46"/>
  <c r="K164" i="46"/>
  <c r="J164" i="46"/>
  <c r="K163" i="46"/>
  <c r="J163" i="46"/>
  <c r="K162" i="46"/>
  <c r="J162" i="46"/>
  <c r="K161" i="46"/>
  <c r="J161" i="46"/>
  <c r="K160" i="46"/>
  <c r="J160" i="46"/>
  <c r="K159" i="46"/>
  <c r="J159" i="46"/>
  <c r="K158" i="46"/>
  <c r="J158" i="46"/>
  <c r="K157" i="46"/>
  <c r="J157" i="46"/>
  <c r="K156" i="46"/>
  <c r="J156" i="46"/>
  <c r="K155" i="46"/>
  <c r="J155" i="46"/>
  <c r="K154" i="46"/>
  <c r="J154" i="46"/>
  <c r="K153" i="46"/>
  <c r="J153" i="46"/>
  <c r="K152" i="46"/>
  <c r="J152" i="46"/>
  <c r="K151" i="46"/>
  <c r="J151" i="46"/>
  <c r="K150" i="46"/>
  <c r="J150" i="46"/>
  <c r="K149" i="46"/>
  <c r="J149" i="46"/>
  <c r="K148" i="46"/>
  <c r="J148" i="46"/>
  <c r="K147" i="46"/>
  <c r="J147" i="46"/>
  <c r="K146" i="46"/>
  <c r="J146" i="46"/>
  <c r="K145" i="46"/>
  <c r="J145" i="46"/>
  <c r="K144" i="46"/>
  <c r="J144" i="46"/>
  <c r="K143" i="46"/>
  <c r="J143" i="46"/>
  <c r="K142" i="46"/>
  <c r="J142" i="46"/>
  <c r="K141" i="46"/>
  <c r="J141" i="46"/>
  <c r="K140" i="46"/>
  <c r="J140" i="46"/>
  <c r="K139" i="46"/>
  <c r="J139" i="46"/>
  <c r="K138" i="46"/>
  <c r="J138" i="46"/>
  <c r="K137" i="46"/>
  <c r="J137" i="46"/>
  <c r="K136" i="46"/>
  <c r="J136" i="46"/>
  <c r="K135" i="46"/>
  <c r="J135" i="46"/>
  <c r="K134" i="46"/>
  <c r="J134" i="46"/>
  <c r="K133" i="46"/>
  <c r="J133" i="46"/>
  <c r="K132" i="46"/>
  <c r="J132" i="46"/>
  <c r="K131" i="46"/>
  <c r="J131" i="46"/>
  <c r="K130" i="46"/>
  <c r="J130" i="46"/>
  <c r="K129" i="46"/>
  <c r="J129" i="46"/>
  <c r="K128" i="46"/>
  <c r="J128" i="46"/>
  <c r="K127" i="46"/>
  <c r="J127" i="46"/>
  <c r="K126" i="46"/>
  <c r="J126" i="46"/>
  <c r="K125" i="46"/>
  <c r="J125" i="46"/>
  <c r="K124" i="46"/>
  <c r="J124" i="46"/>
  <c r="K123" i="46"/>
  <c r="J123" i="46"/>
  <c r="K122" i="46"/>
  <c r="J122" i="46"/>
  <c r="K121" i="46"/>
  <c r="J121" i="46"/>
  <c r="K120" i="46"/>
  <c r="J120" i="46"/>
  <c r="K119" i="46"/>
  <c r="J119" i="46"/>
  <c r="K118" i="46"/>
  <c r="J118" i="46"/>
  <c r="K117" i="46"/>
  <c r="J117" i="46"/>
  <c r="K116" i="46"/>
  <c r="J116" i="46"/>
  <c r="K115" i="46"/>
  <c r="J115" i="46"/>
  <c r="K114" i="46"/>
  <c r="J114" i="46"/>
  <c r="K113" i="46"/>
  <c r="J113" i="46"/>
  <c r="K112" i="46"/>
  <c r="J112" i="46"/>
  <c r="K111" i="46"/>
  <c r="J111" i="46"/>
  <c r="K110" i="46"/>
  <c r="J110" i="46"/>
  <c r="K109" i="46"/>
  <c r="J109" i="46"/>
  <c r="K108" i="46"/>
  <c r="J108" i="46"/>
  <c r="K107" i="46"/>
  <c r="J107" i="46"/>
  <c r="K106" i="46"/>
  <c r="J106" i="46"/>
  <c r="K105" i="46"/>
  <c r="J105" i="46"/>
  <c r="K104" i="46"/>
  <c r="J104" i="46"/>
  <c r="K103" i="46"/>
  <c r="J103" i="46"/>
  <c r="K102" i="46"/>
  <c r="J102" i="46"/>
  <c r="K101" i="46"/>
  <c r="J101" i="46"/>
  <c r="K100" i="46"/>
  <c r="J100" i="46"/>
  <c r="K99" i="46"/>
  <c r="J99" i="46"/>
  <c r="K98" i="46"/>
  <c r="J98" i="46"/>
  <c r="K97" i="46"/>
  <c r="J97" i="46"/>
  <c r="K96" i="46"/>
  <c r="J96" i="46"/>
  <c r="K95" i="46"/>
  <c r="J95" i="46"/>
  <c r="K94" i="46"/>
  <c r="J94" i="46"/>
  <c r="K93" i="46"/>
  <c r="J93" i="46"/>
  <c r="K92" i="46"/>
  <c r="J92" i="46"/>
  <c r="K91" i="46"/>
  <c r="J91" i="46"/>
  <c r="K90" i="46"/>
  <c r="J90" i="46"/>
  <c r="K89" i="46"/>
  <c r="J89" i="46"/>
  <c r="K88" i="46"/>
  <c r="J88" i="46"/>
  <c r="K87" i="46"/>
  <c r="J87" i="46"/>
  <c r="K86" i="46"/>
  <c r="J86" i="46"/>
  <c r="K85" i="46"/>
  <c r="J85" i="46"/>
  <c r="K84" i="46"/>
  <c r="J84" i="46"/>
  <c r="K83" i="46"/>
  <c r="J83" i="46"/>
  <c r="K82" i="46"/>
  <c r="J82" i="46"/>
  <c r="K81" i="46"/>
  <c r="J81" i="46"/>
  <c r="K80" i="46"/>
  <c r="J80" i="46"/>
  <c r="K79" i="46"/>
  <c r="J79" i="46"/>
  <c r="K78" i="46"/>
  <c r="J78" i="46"/>
  <c r="K77" i="46"/>
  <c r="J77" i="46"/>
  <c r="K76" i="46"/>
  <c r="J76" i="46"/>
  <c r="K75" i="46"/>
  <c r="J75" i="46"/>
  <c r="K74" i="46"/>
  <c r="J74" i="46"/>
  <c r="K73" i="46"/>
  <c r="J73" i="46"/>
  <c r="K72" i="46"/>
  <c r="J72" i="46"/>
  <c r="K71" i="46"/>
  <c r="J71" i="46"/>
  <c r="K70" i="46"/>
  <c r="J70" i="46"/>
  <c r="K69" i="46"/>
  <c r="J69" i="46"/>
  <c r="K68" i="46"/>
  <c r="J68" i="46"/>
  <c r="K67" i="46"/>
  <c r="J67" i="46"/>
  <c r="K66" i="46"/>
  <c r="J66" i="46"/>
  <c r="K65" i="46"/>
  <c r="J65" i="46"/>
  <c r="K64" i="46"/>
  <c r="J64" i="46"/>
  <c r="K63" i="46"/>
  <c r="J63" i="46"/>
  <c r="K62" i="46"/>
  <c r="J62" i="46"/>
  <c r="K61" i="46"/>
  <c r="J61" i="46"/>
  <c r="K60" i="46"/>
  <c r="J60" i="46"/>
  <c r="K59" i="46"/>
  <c r="J59" i="46"/>
  <c r="K58" i="46"/>
  <c r="J58" i="46"/>
  <c r="K57" i="46"/>
  <c r="J57" i="46"/>
  <c r="K56" i="46"/>
  <c r="J56" i="46"/>
  <c r="K55" i="46"/>
  <c r="J55" i="46"/>
  <c r="K54" i="46"/>
  <c r="J54" i="46"/>
  <c r="K53" i="46"/>
  <c r="J53" i="46"/>
  <c r="K52" i="46"/>
  <c r="J52" i="46"/>
  <c r="K51" i="46"/>
  <c r="J51" i="46"/>
  <c r="K50" i="46"/>
  <c r="J50" i="46"/>
  <c r="K49" i="46"/>
  <c r="J49" i="46"/>
  <c r="K48" i="46"/>
  <c r="J48" i="46"/>
  <c r="K47" i="46"/>
  <c r="J47" i="46"/>
  <c r="K46" i="46"/>
  <c r="J46" i="46"/>
  <c r="K45" i="46"/>
  <c r="J45" i="46"/>
  <c r="K44" i="46"/>
  <c r="J44" i="46"/>
  <c r="K43" i="46"/>
  <c r="J43" i="46"/>
  <c r="K42" i="46"/>
  <c r="J42" i="46"/>
  <c r="K41" i="46"/>
  <c r="J41" i="46"/>
  <c r="K40" i="46"/>
  <c r="J40" i="46"/>
  <c r="K39" i="46"/>
  <c r="J39" i="46"/>
  <c r="K38" i="46"/>
  <c r="J38" i="46"/>
  <c r="K37" i="46"/>
  <c r="J37" i="46"/>
  <c r="K36" i="46"/>
  <c r="J36" i="46"/>
  <c r="K35" i="46"/>
  <c r="J35" i="46"/>
  <c r="K34" i="46"/>
  <c r="J34" i="46"/>
  <c r="K33" i="46"/>
  <c r="J33" i="46"/>
  <c r="K32" i="46"/>
  <c r="J32" i="46"/>
  <c r="K31" i="46"/>
  <c r="J31" i="46"/>
  <c r="K30" i="46"/>
  <c r="J30" i="46"/>
  <c r="K29" i="46"/>
  <c r="J29" i="46"/>
  <c r="K28" i="46"/>
  <c r="J28" i="46"/>
  <c r="K27" i="46"/>
  <c r="J27" i="46"/>
  <c r="K26" i="46"/>
  <c r="J26" i="46"/>
  <c r="K25" i="46"/>
  <c r="J25" i="46"/>
  <c r="K24" i="46"/>
  <c r="J24" i="46"/>
  <c r="K23" i="46"/>
  <c r="J23" i="46"/>
  <c r="K22" i="46"/>
  <c r="J22" i="46"/>
  <c r="K21" i="46"/>
  <c r="J21" i="46"/>
  <c r="K20" i="46"/>
  <c r="J20" i="46"/>
  <c r="K19" i="46"/>
  <c r="J19" i="46"/>
  <c r="K18" i="46"/>
  <c r="J18" i="46"/>
  <c r="K17" i="46"/>
  <c r="J17" i="46"/>
  <c r="K16" i="46"/>
  <c r="J16" i="46"/>
  <c r="K15" i="46"/>
  <c r="J15" i="46"/>
  <c r="K14" i="46"/>
  <c r="J14" i="46"/>
  <c r="K13" i="46"/>
  <c r="J13" i="46"/>
  <c r="K12" i="46"/>
  <c r="J12" i="46"/>
  <c r="K11" i="46"/>
  <c r="J11" i="46"/>
  <c r="K10" i="46"/>
  <c r="J10" i="46"/>
  <c r="K9" i="46"/>
  <c r="J9" i="46"/>
  <c r="K8" i="46"/>
  <c r="J8" i="46"/>
  <c r="K7" i="46"/>
  <c r="J7" i="46"/>
  <c r="K6" i="46"/>
  <c r="J6" i="46"/>
  <c r="K5" i="46"/>
  <c r="J5" i="46"/>
  <c r="G244" i="46"/>
  <c r="F244" i="46"/>
  <c r="G243" i="46"/>
  <c r="F243" i="46"/>
  <c r="G242" i="46"/>
  <c r="F242" i="46"/>
  <c r="G241" i="46"/>
  <c r="F241" i="46"/>
  <c r="G240" i="46"/>
  <c r="F240" i="46"/>
  <c r="G239" i="46"/>
  <c r="F239" i="46"/>
  <c r="G238" i="46"/>
  <c r="F238" i="46"/>
  <c r="G237" i="46"/>
  <c r="F237" i="46"/>
  <c r="G236" i="46"/>
  <c r="F236" i="46"/>
  <c r="G235" i="46"/>
  <c r="F235" i="46"/>
  <c r="G234" i="46"/>
  <c r="F234" i="46"/>
  <c r="G233" i="46"/>
  <c r="F233" i="46"/>
  <c r="G232" i="46"/>
  <c r="F232" i="46"/>
  <c r="G231" i="46"/>
  <c r="F231" i="46"/>
  <c r="G230" i="46"/>
  <c r="F230" i="46"/>
  <c r="G229" i="46"/>
  <c r="F229" i="46"/>
  <c r="G228" i="46"/>
  <c r="F228" i="46"/>
  <c r="G227" i="46"/>
  <c r="F227" i="46"/>
  <c r="G226" i="46"/>
  <c r="F226" i="46"/>
  <c r="G225" i="46"/>
  <c r="F225" i="46"/>
  <c r="G224" i="46"/>
  <c r="F224" i="46"/>
  <c r="G223" i="46"/>
  <c r="F223" i="46"/>
  <c r="G222" i="46"/>
  <c r="F222" i="46"/>
  <c r="G221" i="46"/>
  <c r="F221" i="46"/>
  <c r="G220" i="46"/>
  <c r="F220" i="46"/>
  <c r="G219" i="46"/>
  <c r="F219" i="46"/>
  <c r="G218" i="46"/>
  <c r="F218" i="46"/>
  <c r="G217" i="46"/>
  <c r="F217" i="46"/>
  <c r="G216" i="46"/>
  <c r="F216" i="46"/>
  <c r="G215" i="46"/>
  <c r="F215" i="46"/>
  <c r="G214" i="46"/>
  <c r="F214" i="46"/>
  <c r="G213" i="46"/>
  <c r="F213" i="46"/>
  <c r="G212" i="46"/>
  <c r="F212" i="46"/>
  <c r="G211" i="46"/>
  <c r="F211" i="46"/>
  <c r="G210" i="46"/>
  <c r="F210" i="46"/>
  <c r="G209" i="46"/>
  <c r="F209" i="46"/>
  <c r="G208" i="46"/>
  <c r="F208" i="46"/>
  <c r="G207" i="46"/>
  <c r="F207" i="46"/>
  <c r="G206" i="46"/>
  <c r="F206" i="46"/>
  <c r="G205" i="46"/>
  <c r="F205" i="46"/>
  <c r="G204" i="46"/>
  <c r="F204" i="46"/>
  <c r="G203" i="46"/>
  <c r="F203" i="46"/>
  <c r="G202" i="46"/>
  <c r="F202" i="46"/>
  <c r="G201" i="46"/>
  <c r="F201" i="46"/>
  <c r="G200" i="46"/>
  <c r="F200" i="46"/>
  <c r="G199" i="46"/>
  <c r="F199" i="46"/>
  <c r="G198" i="46"/>
  <c r="F198" i="46"/>
  <c r="G197" i="46"/>
  <c r="F197" i="46"/>
  <c r="G196" i="46"/>
  <c r="F196" i="46"/>
  <c r="G195" i="46"/>
  <c r="F195" i="46"/>
  <c r="G194" i="46"/>
  <c r="F194" i="46"/>
  <c r="G193" i="46"/>
  <c r="F193" i="46"/>
  <c r="G192" i="46"/>
  <c r="F192" i="46"/>
  <c r="G191" i="46"/>
  <c r="F191" i="46"/>
  <c r="G190" i="46"/>
  <c r="F190" i="46"/>
  <c r="G189" i="46"/>
  <c r="F189" i="46"/>
  <c r="G188" i="46"/>
  <c r="F188" i="46"/>
  <c r="G187" i="46"/>
  <c r="F187" i="46"/>
  <c r="G186" i="46"/>
  <c r="F186" i="46"/>
  <c r="G185" i="46"/>
  <c r="F185" i="46"/>
  <c r="G184" i="46"/>
  <c r="F184" i="46"/>
  <c r="G183" i="46"/>
  <c r="F183" i="46"/>
  <c r="G182" i="46"/>
  <c r="F182" i="46"/>
  <c r="G181" i="46"/>
  <c r="F181" i="46"/>
  <c r="G180" i="46"/>
  <c r="F180" i="46"/>
  <c r="G179" i="46"/>
  <c r="F179" i="46"/>
  <c r="G178" i="46"/>
  <c r="F178" i="46"/>
  <c r="G177" i="46"/>
  <c r="F177" i="46"/>
  <c r="G176" i="46"/>
  <c r="F176" i="46"/>
  <c r="G175" i="46"/>
  <c r="F175" i="46"/>
  <c r="G174" i="46"/>
  <c r="F174" i="46"/>
  <c r="G173" i="46"/>
  <c r="F173" i="46"/>
  <c r="G172" i="46"/>
  <c r="F172" i="46"/>
  <c r="G171" i="46"/>
  <c r="F171" i="46"/>
  <c r="G170" i="46"/>
  <c r="F170" i="46"/>
  <c r="G169" i="46"/>
  <c r="F169" i="46"/>
  <c r="G168" i="46"/>
  <c r="F168" i="46"/>
  <c r="G167" i="46"/>
  <c r="F167" i="46"/>
  <c r="G166" i="46"/>
  <c r="F166" i="46"/>
  <c r="G165" i="46"/>
  <c r="F165" i="46"/>
  <c r="G164" i="46"/>
  <c r="F164" i="46"/>
  <c r="G163" i="46"/>
  <c r="F163" i="46"/>
  <c r="G162" i="46"/>
  <c r="F162" i="46"/>
  <c r="G161" i="46"/>
  <c r="F161" i="46"/>
  <c r="G160" i="46"/>
  <c r="F160" i="46"/>
  <c r="G159" i="46"/>
  <c r="F159" i="46"/>
  <c r="G158" i="46"/>
  <c r="F158" i="46"/>
  <c r="G157" i="46"/>
  <c r="F157" i="46"/>
  <c r="G156" i="46"/>
  <c r="F156" i="46"/>
  <c r="G155" i="46"/>
  <c r="F155" i="46"/>
  <c r="G154" i="46"/>
  <c r="F154" i="46"/>
  <c r="G153" i="46"/>
  <c r="F153" i="46"/>
  <c r="G152" i="46"/>
  <c r="F152" i="46"/>
  <c r="G151" i="46"/>
  <c r="F151" i="46"/>
  <c r="G150" i="46"/>
  <c r="F150" i="46"/>
  <c r="G149" i="46"/>
  <c r="F149" i="46"/>
  <c r="G148" i="46"/>
  <c r="F148" i="46"/>
  <c r="G147" i="46"/>
  <c r="F147" i="46"/>
  <c r="G146" i="46"/>
  <c r="F146" i="46"/>
  <c r="G145" i="46"/>
  <c r="F145" i="46"/>
  <c r="G144" i="46"/>
  <c r="F144" i="46"/>
  <c r="G143" i="46"/>
  <c r="F143" i="46"/>
  <c r="G142" i="46"/>
  <c r="F142" i="46"/>
  <c r="G141" i="46"/>
  <c r="F141" i="46"/>
  <c r="G140" i="46"/>
  <c r="F140" i="46"/>
  <c r="G139" i="46"/>
  <c r="F139" i="46"/>
  <c r="G138" i="46"/>
  <c r="F138" i="46"/>
  <c r="G137" i="46"/>
  <c r="F137" i="46"/>
  <c r="G136" i="46"/>
  <c r="F136" i="46"/>
  <c r="G135" i="46"/>
  <c r="F135" i="46"/>
  <c r="G134" i="46"/>
  <c r="F134" i="46"/>
  <c r="G133" i="46"/>
  <c r="F133" i="46"/>
  <c r="G132" i="46"/>
  <c r="F132" i="46"/>
  <c r="G131" i="46"/>
  <c r="F131" i="46"/>
  <c r="G130" i="46"/>
  <c r="F130" i="46"/>
  <c r="G129" i="46"/>
  <c r="F129" i="46"/>
  <c r="G128" i="46"/>
  <c r="F128" i="46"/>
  <c r="G127" i="46"/>
  <c r="F127" i="46"/>
  <c r="G126" i="46"/>
  <c r="F126" i="46"/>
  <c r="G125" i="46"/>
  <c r="F125" i="46"/>
  <c r="G124" i="46"/>
  <c r="F124" i="46"/>
  <c r="G123" i="46"/>
  <c r="F123" i="46"/>
  <c r="G122" i="46"/>
  <c r="F122" i="46"/>
  <c r="G121" i="46"/>
  <c r="F121" i="46"/>
  <c r="G120" i="46"/>
  <c r="F120" i="46"/>
  <c r="G119" i="46"/>
  <c r="F119" i="46"/>
  <c r="G118" i="46"/>
  <c r="F118" i="46"/>
  <c r="G117" i="46"/>
  <c r="F117" i="46"/>
  <c r="G116" i="46"/>
  <c r="F116" i="46"/>
  <c r="G115" i="46"/>
  <c r="F115" i="46"/>
  <c r="G114" i="46"/>
  <c r="F114" i="46"/>
  <c r="G113" i="46"/>
  <c r="F113" i="46"/>
  <c r="G112" i="46"/>
  <c r="F112" i="46"/>
  <c r="G111" i="46"/>
  <c r="F111" i="46"/>
  <c r="G110" i="46"/>
  <c r="F110" i="46"/>
  <c r="G109" i="46"/>
  <c r="F109" i="46"/>
  <c r="G108" i="46"/>
  <c r="F108" i="46"/>
  <c r="G107" i="46"/>
  <c r="F107" i="46"/>
  <c r="G106" i="46"/>
  <c r="F106" i="46"/>
  <c r="G105" i="46"/>
  <c r="F105" i="46"/>
  <c r="G104" i="46"/>
  <c r="F104" i="46"/>
  <c r="G103" i="46"/>
  <c r="F103" i="46"/>
  <c r="G102" i="46"/>
  <c r="F102" i="46"/>
  <c r="G101" i="46"/>
  <c r="F101" i="46"/>
  <c r="G100" i="46"/>
  <c r="F100" i="46"/>
  <c r="G99" i="46"/>
  <c r="F99" i="46"/>
  <c r="G98" i="46"/>
  <c r="F98" i="46"/>
  <c r="G97" i="46"/>
  <c r="F97" i="46"/>
  <c r="G96" i="46"/>
  <c r="F96" i="46"/>
  <c r="G95" i="46"/>
  <c r="F95" i="46"/>
  <c r="G94" i="46"/>
  <c r="F94" i="46"/>
  <c r="G93" i="46"/>
  <c r="F93" i="46"/>
  <c r="G92" i="46"/>
  <c r="F92" i="46"/>
  <c r="G91" i="46"/>
  <c r="F91" i="46"/>
  <c r="G90" i="46"/>
  <c r="F90" i="46"/>
  <c r="G89" i="46"/>
  <c r="F89" i="46"/>
  <c r="G88" i="46"/>
  <c r="F88" i="46"/>
  <c r="G87" i="46"/>
  <c r="F87" i="46"/>
  <c r="G86" i="46"/>
  <c r="F86" i="46"/>
  <c r="G85" i="46"/>
  <c r="F85" i="46"/>
  <c r="G84" i="46"/>
  <c r="F84" i="46"/>
  <c r="G83" i="46"/>
  <c r="F83" i="46"/>
  <c r="G82" i="46"/>
  <c r="F82" i="46"/>
  <c r="G81" i="46"/>
  <c r="F81" i="46"/>
  <c r="G80" i="46"/>
  <c r="F80" i="46"/>
  <c r="G79" i="46"/>
  <c r="F79" i="46"/>
  <c r="G78" i="46"/>
  <c r="F78" i="46"/>
  <c r="G77" i="46"/>
  <c r="F77" i="46"/>
  <c r="G76" i="46"/>
  <c r="F76" i="46"/>
  <c r="G75" i="46"/>
  <c r="F75" i="46"/>
  <c r="G74" i="46"/>
  <c r="F74" i="46"/>
  <c r="G73" i="46"/>
  <c r="F73" i="46"/>
  <c r="G72" i="46"/>
  <c r="F72" i="46"/>
  <c r="G71" i="46"/>
  <c r="F71" i="46"/>
  <c r="G70" i="46"/>
  <c r="F70" i="46"/>
  <c r="G69" i="46"/>
  <c r="F69" i="46"/>
  <c r="G68" i="46"/>
  <c r="F68" i="46"/>
  <c r="G67" i="46"/>
  <c r="F67" i="46"/>
  <c r="G66" i="46"/>
  <c r="F66" i="46"/>
  <c r="G65" i="46"/>
  <c r="F65" i="46"/>
  <c r="G64" i="46"/>
  <c r="F64" i="46"/>
  <c r="G63" i="46"/>
  <c r="F63" i="46"/>
  <c r="G62" i="46"/>
  <c r="F62" i="46"/>
  <c r="G61" i="46"/>
  <c r="F61" i="46"/>
  <c r="G60" i="46"/>
  <c r="F60" i="46"/>
  <c r="G59" i="46"/>
  <c r="F59" i="46"/>
  <c r="G58" i="46"/>
  <c r="F58" i="46"/>
  <c r="G57" i="46"/>
  <c r="F57" i="46"/>
  <c r="G56" i="46"/>
  <c r="F56" i="46"/>
  <c r="G55" i="46"/>
  <c r="F55" i="46"/>
  <c r="G54" i="46"/>
  <c r="F54" i="46"/>
  <c r="G53" i="46"/>
  <c r="F53" i="46"/>
  <c r="G52" i="46"/>
  <c r="F52" i="46"/>
  <c r="G51" i="46"/>
  <c r="F51" i="46"/>
  <c r="G50" i="46"/>
  <c r="F50" i="46"/>
  <c r="G49" i="46"/>
  <c r="F49" i="46"/>
  <c r="G48" i="46"/>
  <c r="F48" i="46"/>
  <c r="G47" i="46"/>
  <c r="F47" i="46"/>
  <c r="G46" i="46"/>
  <c r="F46" i="46"/>
  <c r="G45" i="46"/>
  <c r="F45" i="46"/>
  <c r="G44" i="46"/>
  <c r="F44" i="46"/>
  <c r="G43" i="46"/>
  <c r="F43" i="46"/>
  <c r="G42" i="46"/>
  <c r="F42" i="46"/>
  <c r="G41" i="46"/>
  <c r="F41" i="46"/>
  <c r="G40" i="46"/>
  <c r="F40" i="46"/>
  <c r="G39" i="46"/>
  <c r="F39" i="46"/>
  <c r="G38" i="46"/>
  <c r="F38" i="46"/>
  <c r="G37" i="46"/>
  <c r="F37" i="46"/>
  <c r="G36" i="46"/>
  <c r="F36" i="46"/>
  <c r="G35" i="46"/>
  <c r="F35" i="46"/>
  <c r="G34" i="46"/>
  <c r="F34" i="46"/>
  <c r="G33" i="46"/>
  <c r="F33" i="46"/>
  <c r="G32" i="46"/>
  <c r="F32" i="46"/>
  <c r="G31" i="46"/>
  <c r="F31" i="46"/>
  <c r="G30" i="46"/>
  <c r="F30" i="46"/>
  <c r="G29" i="46"/>
  <c r="F29" i="46"/>
  <c r="G28" i="46"/>
  <c r="F28" i="46"/>
  <c r="G27" i="46"/>
  <c r="F27" i="46"/>
  <c r="G26" i="46"/>
  <c r="F26" i="46"/>
  <c r="G25" i="46"/>
  <c r="F25" i="46"/>
  <c r="G24" i="46"/>
  <c r="F24" i="46"/>
  <c r="G23" i="46"/>
  <c r="F23" i="46"/>
  <c r="G22" i="46"/>
  <c r="F22" i="46"/>
  <c r="G21" i="46"/>
  <c r="F21" i="46"/>
  <c r="G20" i="46"/>
  <c r="F20" i="46"/>
  <c r="G19" i="46"/>
  <c r="F19" i="46"/>
  <c r="G18" i="46"/>
  <c r="F18" i="46"/>
  <c r="G17" i="46"/>
  <c r="F17" i="46"/>
  <c r="G16" i="46"/>
  <c r="F16" i="46"/>
  <c r="G15" i="46"/>
  <c r="F15" i="46"/>
  <c r="G14" i="46"/>
  <c r="F14" i="46"/>
  <c r="G13" i="46"/>
  <c r="F13" i="46"/>
  <c r="G12" i="46"/>
  <c r="F12" i="46"/>
  <c r="G11" i="46"/>
  <c r="F11" i="46"/>
  <c r="G10" i="46"/>
  <c r="F10" i="46"/>
  <c r="G9" i="46"/>
  <c r="F9" i="46"/>
  <c r="G8" i="46"/>
  <c r="F8" i="46"/>
  <c r="G7" i="46"/>
  <c r="F7" i="46"/>
  <c r="G6" i="46"/>
  <c r="F6" i="46"/>
  <c r="G5" i="46"/>
  <c r="F5" i="46"/>
  <c r="C244" i="46"/>
  <c r="B244" i="46"/>
  <c r="C243" i="46"/>
  <c r="B243" i="46"/>
  <c r="C242" i="46"/>
  <c r="B242" i="46"/>
  <c r="C241" i="46"/>
  <c r="B241" i="46"/>
  <c r="C240" i="46"/>
  <c r="B240" i="46"/>
  <c r="C239" i="46"/>
  <c r="B239" i="46"/>
  <c r="C238" i="46"/>
  <c r="B238" i="46"/>
  <c r="C237" i="46"/>
  <c r="B237" i="46"/>
  <c r="C236" i="46"/>
  <c r="B236" i="46"/>
  <c r="C235" i="46"/>
  <c r="B235" i="46"/>
  <c r="C234" i="46"/>
  <c r="B234" i="46"/>
  <c r="C233" i="46"/>
  <c r="B233" i="46"/>
  <c r="C232" i="46"/>
  <c r="B232" i="46"/>
  <c r="C231" i="46"/>
  <c r="B231" i="46"/>
  <c r="C230" i="46"/>
  <c r="B230" i="46"/>
  <c r="C229" i="46"/>
  <c r="B229" i="46"/>
  <c r="C228" i="46"/>
  <c r="B228" i="46"/>
  <c r="C227" i="46"/>
  <c r="B227" i="46"/>
  <c r="C226" i="46"/>
  <c r="B226" i="46"/>
  <c r="C225" i="46"/>
  <c r="B225" i="46"/>
  <c r="C224" i="46"/>
  <c r="B224" i="46"/>
  <c r="C223" i="46"/>
  <c r="B223" i="46"/>
  <c r="C222" i="46"/>
  <c r="B222" i="46"/>
  <c r="C221" i="46"/>
  <c r="B221" i="46"/>
  <c r="C220" i="46"/>
  <c r="B220" i="46"/>
  <c r="C219" i="46"/>
  <c r="B219" i="46"/>
  <c r="C218" i="46"/>
  <c r="B218" i="46"/>
  <c r="C217" i="46"/>
  <c r="B217" i="46"/>
  <c r="C216" i="46"/>
  <c r="B216" i="46"/>
  <c r="C215" i="46"/>
  <c r="B215" i="46"/>
  <c r="C214" i="46"/>
  <c r="B214" i="46"/>
  <c r="C213" i="46"/>
  <c r="B213" i="46"/>
  <c r="C212" i="46"/>
  <c r="B212" i="46"/>
  <c r="C211" i="46"/>
  <c r="B211" i="46"/>
  <c r="C210" i="46"/>
  <c r="B210" i="46"/>
  <c r="C209" i="46"/>
  <c r="B209" i="46"/>
  <c r="C208" i="46"/>
  <c r="B208" i="46"/>
  <c r="C207" i="46"/>
  <c r="B207" i="46"/>
  <c r="C206" i="46"/>
  <c r="B206" i="46"/>
  <c r="C205" i="46"/>
  <c r="B205" i="46"/>
  <c r="C204" i="46"/>
  <c r="B204" i="46"/>
  <c r="C203" i="46"/>
  <c r="B203" i="46"/>
  <c r="C202" i="46"/>
  <c r="B202" i="46"/>
  <c r="C201" i="46"/>
  <c r="B201" i="46"/>
  <c r="C200" i="46"/>
  <c r="B200" i="46"/>
  <c r="C199" i="46"/>
  <c r="B199" i="46"/>
  <c r="C198" i="46"/>
  <c r="B198" i="46"/>
  <c r="C197" i="46"/>
  <c r="B197" i="46"/>
  <c r="C196" i="46"/>
  <c r="B196" i="46"/>
  <c r="C195" i="46"/>
  <c r="B195" i="46"/>
  <c r="C194" i="46"/>
  <c r="B194" i="46"/>
  <c r="C193" i="46"/>
  <c r="B193" i="46"/>
  <c r="C192" i="46"/>
  <c r="B192" i="46"/>
  <c r="C191" i="46"/>
  <c r="B191" i="46"/>
  <c r="C190" i="46"/>
  <c r="B190" i="46"/>
  <c r="C189" i="46"/>
  <c r="B189" i="46"/>
  <c r="C188" i="46"/>
  <c r="B188" i="46"/>
  <c r="C187" i="46"/>
  <c r="B187" i="46"/>
  <c r="C186" i="46"/>
  <c r="B186" i="46"/>
  <c r="C185" i="46"/>
  <c r="B185" i="46"/>
  <c r="C184" i="46"/>
  <c r="B184" i="46"/>
  <c r="C183" i="46"/>
  <c r="B183" i="46"/>
  <c r="C182" i="46"/>
  <c r="B182" i="46"/>
  <c r="C181" i="46"/>
  <c r="B181" i="46"/>
  <c r="C180" i="46"/>
  <c r="B180" i="46"/>
  <c r="C179" i="46"/>
  <c r="B179" i="46"/>
  <c r="C178" i="46"/>
  <c r="B178" i="46"/>
  <c r="C177" i="46"/>
  <c r="B177" i="46"/>
  <c r="C176" i="46"/>
  <c r="B176" i="46"/>
  <c r="C175" i="46"/>
  <c r="B175" i="46"/>
  <c r="C174" i="46"/>
  <c r="B174" i="46"/>
  <c r="C173" i="46"/>
  <c r="B173" i="46"/>
  <c r="C172" i="46"/>
  <c r="B172" i="46"/>
  <c r="C171" i="46"/>
  <c r="B171" i="46"/>
  <c r="C170" i="46"/>
  <c r="B170" i="46"/>
  <c r="C169" i="46"/>
  <c r="B169" i="46"/>
  <c r="C168" i="46"/>
  <c r="B168" i="46"/>
  <c r="C167" i="46"/>
  <c r="B167" i="46"/>
  <c r="C166" i="46"/>
  <c r="B166" i="46"/>
  <c r="C165" i="46"/>
  <c r="B165" i="46"/>
  <c r="C164" i="46"/>
  <c r="B164" i="46"/>
  <c r="C163" i="46"/>
  <c r="B163" i="46"/>
  <c r="C162" i="46"/>
  <c r="B162" i="46"/>
  <c r="C161" i="46"/>
  <c r="B161" i="46"/>
  <c r="C160" i="46"/>
  <c r="B160" i="46"/>
  <c r="C159" i="46"/>
  <c r="B159" i="46"/>
  <c r="C158" i="46"/>
  <c r="B158" i="46"/>
  <c r="C157" i="46"/>
  <c r="B157" i="46"/>
  <c r="C156" i="46"/>
  <c r="B156" i="46"/>
  <c r="C155" i="46"/>
  <c r="B155" i="46"/>
  <c r="C154" i="46"/>
  <c r="B154" i="46"/>
  <c r="C153" i="46"/>
  <c r="B153" i="46"/>
  <c r="C152" i="46"/>
  <c r="B152" i="46"/>
  <c r="C151" i="46"/>
  <c r="B151" i="46"/>
  <c r="C150" i="46"/>
  <c r="B150" i="46"/>
  <c r="C149" i="46"/>
  <c r="B149" i="46"/>
  <c r="C148" i="46"/>
  <c r="B148" i="46"/>
  <c r="C147" i="46"/>
  <c r="B147" i="46"/>
  <c r="C146" i="46"/>
  <c r="B146" i="46"/>
  <c r="C145" i="46"/>
  <c r="B145" i="46"/>
  <c r="C144" i="46"/>
  <c r="B144" i="46"/>
  <c r="C143" i="46"/>
  <c r="B143" i="46"/>
  <c r="C142" i="46"/>
  <c r="B142" i="46"/>
  <c r="C141" i="46"/>
  <c r="B141" i="46"/>
  <c r="C140" i="46"/>
  <c r="B140" i="46"/>
  <c r="C139" i="46"/>
  <c r="B139" i="46"/>
  <c r="C138" i="46"/>
  <c r="B138" i="46"/>
  <c r="C137" i="46"/>
  <c r="B137" i="46"/>
  <c r="C136" i="46"/>
  <c r="B136" i="46"/>
  <c r="C135" i="46"/>
  <c r="B135" i="46"/>
  <c r="C134" i="46"/>
  <c r="B134" i="46"/>
  <c r="C133" i="46"/>
  <c r="B133" i="46"/>
  <c r="C132" i="46"/>
  <c r="B132" i="46"/>
  <c r="C131" i="46"/>
  <c r="B131" i="46"/>
  <c r="C130" i="46"/>
  <c r="B130" i="46"/>
  <c r="C129" i="46"/>
  <c r="B129" i="46"/>
  <c r="C128" i="46"/>
  <c r="B128" i="46"/>
  <c r="C127" i="46"/>
  <c r="B127" i="46"/>
  <c r="C126" i="46"/>
  <c r="B126" i="46"/>
  <c r="C125" i="46"/>
  <c r="B125" i="46"/>
  <c r="C124" i="46"/>
  <c r="B124" i="46"/>
  <c r="C123" i="46"/>
  <c r="B123" i="46"/>
  <c r="C122" i="46"/>
  <c r="B122" i="46"/>
  <c r="C121" i="46"/>
  <c r="B121" i="46"/>
  <c r="C120" i="46"/>
  <c r="B120" i="46"/>
  <c r="C119" i="46"/>
  <c r="B119" i="46"/>
  <c r="C118" i="46"/>
  <c r="B118" i="46"/>
  <c r="C117" i="46"/>
  <c r="B117" i="46"/>
  <c r="C116" i="46"/>
  <c r="B116" i="46"/>
  <c r="C115" i="46"/>
  <c r="B115" i="46"/>
  <c r="C114" i="46"/>
  <c r="B114" i="46"/>
  <c r="C113" i="46"/>
  <c r="B113" i="46"/>
  <c r="C112" i="46"/>
  <c r="B112" i="46"/>
  <c r="C111" i="46"/>
  <c r="B111" i="46"/>
  <c r="C110" i="46"/>
  <c r="B110" i="46"/>
  <c r="C109" i="46"/>
  <c r="B109" i="46"/>
  <c r="C108" i="46"/>
  <c r="B108" i="46"/>
  <c r="C107" i="46"/>
  <c r="B107" i="46"/>
  <c r="C106" i="46"/>
  <c r="B106" i="46"/>
  <c r="C105" i="46"/>
  <c r="B105" i="46"/>
  <c r="C104" i="46"/>
  <c r="B104" i="46"/>
  <c r="C103" i="46"/>
  <c r="B103" i="46"/>
  <c r="C102" i="46"/>
  <c r="B102" i="46"/>
  <c r="C101" i="46"/>
  <c r="B101" i="46"/>
  <c r="C100" i="46"/>
  <c r="B100" i="46"/>
  <c r="C99" i="46"/>
  <c r="B99" i="46"/>
  <c r="C98" i="46"/>
  <c r="B98" i="46"/>
  <c r="C97" i="46"/>
  <c r="B97" i="46"/>
  <c r="C96" i="46"/>
  <c r="B96" i="46"/>
  <c r="C95" i="46"/>
  <c r="B95" i="46"/>
  <c r="C94" i="46"/>
  <c r="B94" i="46"/>
  <c r="C93" i="46"/>
  <c r="B93" i="46"/>
  <c r="C92" i="46"/>
  <c r="B92" i="46"/>
  <c r="C91" i="46"/>
  <c r="B91" i="46"/>
  <c r="C90" i="46"/>
  <c r="B90" i="46"/>
  <c r="C89" i="46"/>
  <c r="B89" i="46"/>
  <c r="C88" i="46"/>
  <c r="B88" i="46"/>
  <c r="C87" i="46"/>
  <c r="B87" i="46"/>
  <c r="C86" i="46"/>
  <c r="B86" i="46"/>
  <c r="C85" i="46"/>
  <c r="B85" i="46"/>
  <c r="C84" i="46"/>
  <c r="B84" i="46"/>
  <c r="C83" i="46"/>
  <c r="B83" i="46"/>
  <c r="C82" i="46"/>
  <c r="B82" i="46"/>
  <c r="C81" i="46"/>
  <c r="B81" i="46"/>
  <c r="C80" i="46"/>
  <c r="B80" i="46"/>
  <c r="C79" i="46"/>
  <c r="B79" i="46"/>
  <c r="C78" i="46"/>
  <c r="B78" i="46"/>
  <c r="C77" i="46"/>
  <c r="B77" i="46"/>
  <c r="C76" i="46"/>
  <c r="B76" i="46"/>
  <c r="C75" i="46"/>
  <c r="B75" i="46"/>
  <c r="C74" i="46"/>
  <c r="B74" i="46"/>
  <c r="C73" i="46"/>
  <c r="B73" i="46"/>
  <c r="C72" i="46"/>
  <c r="B72" i="46"/>
  <c r="C71" i="46"/>
  <c r="B71" i="46"/>
  <c r="C70" i="46"/>
  <c r="B70" i="46"/>
  <c r="C69" i="46"/>
  <c r="B69" i="46"/>
  <c r="C68" i="46"/>
  <c r="B68" i="46"/>
  <c r="C67" i="46"/>
  <c r="B67" i="46"/>
  <c r="C66" i="46"/>
  <c r="B66" i="46"/>
  <c r="C65" i="46"/>
  <c r="B65" i="46"/>
  <c r="C64" i="46"/>
  <c r="B64" i="46"/>
  <c r="C63" i="46"/>
  <c r="B63" i="46"/>
  <c r="C62" i="46"/>
  <c r="B62" i="46"/>
  <c r="C61" i="46"/>
  <c r="B61" i="46"/>
  <c r="C60" i="46"/>
  <c r="B60" i="46"/>
  <c r="C59" i="46"/>
  <c r="B59" i="46"/>
  <c r="C58" i="46"/>
  <c r="B58" i="46"/>
  <c r="C57" i="46"/>
  <c r="B57" i="46"/>
  <c r="C56" i="46"/>
  <c r="B56" i="46"/>
  <c r="C55" i="46"/>
  <c r="B55" i="46"/>
  <c r="C54" i="46"/>
  <c r="B54" i="46"/>
  <c r="C53" i="46"/>
  <c r="B53" i="46"/>
  <c r="C52" i="46"/>
  <c r="B52" i="46"/>
  <c r="C51" i="46"/>
  <c r="B51" i="46"/>
  <c r="C50" i="46"/>
  <c r="B50" i="46"/>
  <c r="C49" i="46"/>
  <c r="B49" i="46"/>
  <c r="C48" i="46"/>
  <c r="B48" i="46"/>
  <c r="C47" i="46"/>
  <c r="B47" i="46"/>
  <c r="C46" i="46"/>
  <c r="B46" i="46"/>
  <c r="C45" i="46"/>
  <c r="B45" i="46"/>
  <c r="C44" i="46"/>
  <c r="B44" i="46"/>
  <c r="C43" i="46"/>
  <c r="B43" i="46"/>
  <c r="C42" i="46"/>
  <c r="B42" i="46"/>
  <c r="C41" i="46"/>
  <c r="B41" i="46"/>
  <c r="C40" i="46"/>
  <c r="B40" i="46"/>
  <c r="C39" i="46"/>
  <c r="B39" i="46"/>
  <c r="C38" i="46"/>
  <c r="B38" i="46"/>
  <c r="C37" i="46"/>
  <c r="B37" i="46"/>
  <c r="C36" i="46"/>
  <c r="B36" i="46"/>
  <c r="C35" i="46"/>
  <c r="B35" i="46"/>
  <c r="C34" i="46"/>
  <c r="B34" i="46"/>
  <c r="C33" i="46"/>
  <c r="B33" i="46"/>
  <c r="C32" i="46"/>
  <c r="B32" i="46"/>
  <c r="C31" i="46"/>
  <c r="B31" i="46"/>
  <c r="C30" i="46"/>
  <c r="B30" i="46"/>
  <c r="C29" i="46"/>
  <c r="B29" i="46"/>
  <c r="C28" i="46"/>
  <c r="B28" i="46"/>
  <c r="C27" i="46"/>
  <c r="B27" i="46"/>
  <c r="C26" i="46"/>
  <c r="B26" i="46"/>
  <c r="C25" i="46"/>
  <c r="B25" i="46"/>
  <c r="C24" i="46"/>
  <c r="B24" i="46"/>
  <c r="C23" i="46"/>
  <c r="B23" i="46"/>
  <c r="C22" i="46"/>
  <c r="B22" i="46"/>
  <c r="C21" i="46"/>
  <c r="B21" i="46"/>
  <c r="C20" i="46"/>
  <c r="B20" i="46"/>
  <c r="C19" i="46"/>
  <c r="B19" i="46"/>
  <c r="C18" i="46"/>
  <c r="B18" i="46"/>
  <c r="C17" i="46"/>
  <c r="B17" i="46"/>
  <c r="C16" i="46"/>
  <c r="B16" i="46"/>
  <c r="C15" i="46"/>
  <c r="B15" i="46"/>
  <c r="C14" i="46"/>
  <c r="B14" i="46"/>
  <c r="C13" i="46"/>
  <c r="B13" i="46"/>
  <c r="C12" i="46"/>
  <c r="B12" i="46"/>
  <c r="C11" i="46"/>
  <c r="B11" i="46"/>
  <c r="C10" i="46"/>
  <c r="B10" i="46"/>
  <c r="C9" i="46"/>
  <c r="B9" i="46"/>
  <c r="C8" i="46"/>
  <c r="B8" i="46"/>
  <c r="C7" i="46"/>
  <c r="B7" i="46"/>
  <c r="C6" i="46"/>
  <c r="B6" i="46"/>
  <c r="C5" i="46"/>
  <c r="B5" i="46"/>
  <c r="G237" i="47" l="1"/>
  <c r="G241" i="47"/>
  <c r="G234" i="47"/>
  <c r="F221" i="47"/>
  <c r="F225" i="47"/>
  <c r="F229" i="47"/>
  <c r="F233" i="47"/>
  <c r="F237" i="47"/>
  <c r="F241" i="47"/>
  <c r="F222" i="47"/>
  <c r="F226" i="47"/>
  <c r="F230" i="47"/>
  <c r="F234" i="47"/>
  <c r="F238" i="47"/>
  <c r="F242" i="47"/>
  <c r="F235" i="47"/>
  <c r="F239" i="47"/>
  <c r="F243" i="47"/>
  <c r="F224" i="47"/>
  <c r="F228" i="47"/>
  <c r="F232" i="47"/>
  <c r="F236" i="47"/>
  <c r="F240" i="47"/>
  <c r="B245" i="47"/>
  <c r="C245" i="47"/>
  <c r="B245" i="46"/>
  <c r="C245" i="46"/>
  <c r="G245" i="47" l="1"/>
  <c r="F245" i="47"/>
  <c r="K245" i="46"/>
  <c r="J245" i="46"/>
  <c r="G245" i="46"/>
  <c r="F245" i="46"/>
</calcChain>
</file>

<file path=xl/sharedStrings.xml><?xml version="1.0" encoding="utf-8"?>
<sst xmlns="http://schemas.openxmlformats.org/spreadsheetml/2006/main" count="254" uniqueCount="48">
  <si>
    <t>Right Buccal Mucosa</t>
  </si>
  <si>
    <t>Left Buccal Mucosa</t>
  </si>
  <si>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</si>
  <si>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</si>
  <si>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</si>
  <si>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</si>
  <si>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</si>
  <si>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</si>
  <si>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</si>
  <si>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</si>
  <si>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</si>
  <si>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</si>
  <si>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Male</t>
  </si>
  <si>
    <t>Pixel averaged temperature, T (degC)</t>
  </si>
  <si>
    <t>59,35-102,79</t>
  </si>
  <si>
    <t>94,43-134,86</t>
  </si>
  <si>
    <t>44,36-107,95</t>
  </si>
  <si>
    <t>35,47-98,108</t>
  </si>
  <si>
    <t>19,33-88,99</t>
  </si>
  <si>
    <t>54,37-118,97</t>
  </si>
  <si>
    <t>60,62-108,110</t>
  </si>
  <si>
    <t>37,37-73,78</t>
  </si>
  <si>
    <t>39,59-93,113</t>
  </si>
  <si>
    <t>46,55-105,109</t>
  </si>
  <si>
    <t>103,89-131,117</t>
  </si>
  <si>
    <t>17,45-58,80</t>
  </si>
  <si>
    <t>69,57 - 109,99</t>
  </si>
  <si>
    <t>25,21-55,53</t>
  </si>
  <si>
    <t>37,78-58,95</t>
  </si>
  <si>
    <t>92,95-106,110</t>
  </si>
  <si>
    <t>116,60-156,102</t>
  </si>
  <si>
    <t>79,42-131,91</t>
  </si>
  <si>
    <t>48,31-112,90</t>
  </si>
  <si>
    <t>26,32-78,80</t>
  </si>
  <si>
    <t>28,39 - 90,90</t>
  </si>
  <si>
    <t>31,43 - 72,87</t>
  </si>
  <si>
    <t>79,79 - 109,109</t>
  </si>
  <si>
    <t>43,57-83,98</t>
  </si>
  <si>
    <t>NUMBER OF SAMPLES</t>
  </si>
  <si>
    <t>Time</t>
  </si>
  <si>
    <t>sec</t>
  </si>
  <si>
    <t>Average of time series data</t>
  </si>
  <si>
    <t>Mean of Pixel Averaged Tissue Temperature</t>
  </si>
  <si>
    <t>Maximum/Positive Deviation of Pixel Averaged Tissue Temperature</t>
  </si>
  <si>
    <t>Minimum/Negative Deviation of Pixel Averaged Tissue Temperature</t>
  </si>
  <si>
    <t>degC</t>
  </si>
  <si>
    <t>Standard dev of Pixel Averaged Tissue Temperature</t>
  </si>
  <si>
    <t>Standard Error of Pixel Averaged Tissue Temperature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</si>
</sst>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2" borderId="1" xfId="0" applyFont="1" applyFill="1" applyBorder="1" applyAlignment="1">
      <alignment horizontal="center" vertical="center"/>
    </xf>
    <xf numFmtId="0" fontId="0" fillId="0" borderId="0" xfId="0" applyFill="1"/>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wrapText="1"/>
    </xf>
    <xf numFmtId="0" fontId="2" fillId="0" borderId="1" xfId="0" applyFont="1" applyBorder="1" applyAlignment="1">
      <alignment horizontal="center" wrapText="1"/>
    </xf>
    <xf numFmtId="0" fontId="0" fillId="0" borderId="0" xfId="0" applyAlignment="1">
      <alignment wrapText="1"/>
    </xf>
    <xf numFmtId="0" fontId="0" fillId="0" borderId="0" xfId="0" applyFill="1" applyAlignment="1">
      <alignment wrapText="1"/>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4" fillId="0" borderId="2" xfId="0" applyFont="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Fill="1" applyBorder="1" applyAlignment="1">
      <alignment horizont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xf>
    <xf numFmtId="0" fontId="6" fillId="2" borderId="1" xfId="0" applyFont="1" applyFill="1" applyBorder="1" applyAlignment="1">
      <alignment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OSF_Temperature.xlsx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temperature data of different oral sites of participants with Oral submucosa fibrosis.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85546875" style="2" customWidth="1"/>
  </cols>
  <sheetData>
    <row r="1" spans="1:2" x14ac:dyDescent="0.25">
      <c r="A1" s="25" t="s">
        <v>2</v>
      </c>
      <c r="B1" s="19" t="s">
        <v>13</v>
      </c>
    </row>
    <row r="2" spans="1:2" x14ac:dyDescent="0.25">
      <c r="A2" s="25"/>
      <c r="B2" s="16" t="s">
        <v>0</v>
      </c>
    </row>
    <row r="3" spans="1:2" x14ac:dyDescent="0.25">
      <c r="A3" s="3" t="s">
        <v>3</v>
      </c>
      <c r="B3" s="14">
        <v>55</v>
      </c>
    </row>
    <row r="4" spans="1:2" x14ac:dyDescent="0.25">
      <c r="A4" s="3" t="s">
        <v>4</v>
      </c>
      <c r="B4" s="14" t="s">
        <v>12</v>
      </c>
    </row>
    <row r="5" spans="1:2" ht="31.5" x14ac:dyDescent="0.25">
      <c r="A5" s="4" t="s">
        <v>6</v>
      </c>
      <c r="B5" s="3">
        <v>4</v>
      </c>
    </row>
    <row r="6" spans="1:2" x14ac:dyDescent="0.25">
      <c r="A6" s="4" t="s">
        <v>7</v>
      </c>
      <c r="B6" s="5">
        <v>70.564566666666707</v>
      </c>
    </row>
    <row r="7" spans="1:2" ht="33" x14ac:dyDescent="0.25">
      <c r="A7" s="4" t="s">
        <v>8</v>
      </c>
      <c r="B7" s="3">
        <v>37.44</v>
      </c>
    </row>
    <row r="8" spans="1:2" ht="33" x14ac:dyDescent="0.25">
      <c r="A8" s="4" t="s">
        <v>9</v>
      </c>
      <c r="B8" s="3">
        <v>31.512866666666699</v>
      </c>
    </row>
    <row r="9" spans="1:2" x14ac:dyDescent="0.25">
      <c r="A9" s="3" t="s">
        <v>10</v>
      </c>
      <c r="B9" s="5">
        <v>85</v>
      </c>
    </row>
    <row r="10" spans="1:2" s="7" customFormat="1" ht="18" x14ac:dyDescent="0.25">
      <c r="A10" s="6" t="s">
        <v>11</v>
      </c>
      <c r="B10" s="6" t="s">
        <v>32</v>
      </c>
    </row>
    <row r="11" spans="1:2" x14ac:dyDescent="0.25">
      <c r="A11" s="1">
        <v>0</v>
      </c>
      <c r="B11" s="1">
        <v>31.258925764565799</v>
      </c>
    </row>
    <row r="12" spans="1:2" x14ac:dyDescent="0.25">
      <c r="A12" s="1">
        <v>0.125</v>
      </c>
      <c r="B12" s="1">
        <v>31.256948951800901</v>
      </c>
    </row>
    <row r="13" spans="1:2" x14ac:dyDescent="0.25">
      <c r="A13" s="1">
        <v>0.25</v>
      </c>
      <c r="B13" s="1">
        <v>31.249275455243801</v>
      </c>
    </row>
    <row r="14" spans="1:2" x14ac:dyDescent="0.25">
      <c r="A14" s="1">
        <v>0.375</v>
      </c>
      <c r="B14" s="1">
        <v>31.248418355402698</v>
      </c>
    </row>
    <row r="15" spans="1:2" x14ac:dyDescent="0.25">
      <c r="A15" s="1">
        <v>0.5</v>
      </c>
      <c r="B15" s="1">
        <v>31.252343122351899</v>
      </c>
    </row>
    <row r="16" spans="1:2" x14ac:dyDescent="0.25">
      <c r="A16" s="1">
        <v>0.625</v>
      </c>
      <c r="B16" s="1">
        <v>31.3014142526483</v>
      </c>
    </row>
    <row r="17" spans="1:2" x14ac:dyDescent="0.25">
      <c r="A17" s="1">
        <v>0.75</v>
      </c>
      <c r="B17" s="1">
        <v>31.3034141522776</v>
      </c>
    </row>
    <row r="18" spans="1:2" x14ac:dyDescent="0.25">
      <c r="A18" s="1">
        <v>0.875</v>
      </c>
      <c r="B18" s="1">
        <v>31.316186960010398</v>
      </c>
    </row>
    <row r="19" spans="1:2" x14ac:dyDescent="0.25">
      <c r="A19" s="1">
        <v>1</v>
      </c>
      <c r="B19" s="1">
        <v>31.317416335540099</v>
      </c>
    </row>
    <row r="20" spans="1:2" x14ac:dyDescent="0.25">
      <c r="A20" s="1">
        <v>1.125</v>
      </c>
      <c r="B20" s="1">
        <v>31.315852200476598</v>
      </c>
    </row>
    <row r="21" spans="1:2" x14ac:dyDescent="0.25">
      <c r="A21" s="1">
        <v>1.25</v>
      </c>
      <c r="B21" s="1">
        <v>31.311364691207601</v>
      </c>
    </row>
    <row r="22" spans="1:2" x14ac:dyDescent="0.25">
      <c r="A22" s="1">
        <v>1.375</v>
      </c>
      <c r="B22" s="1">
        <v>31.3092406996821</v>
      </c>
    </row>
    <row r="23" spans="1:2" x14ac:dyDescent="0.25">
      <c r="A23" s="1">
        <v>1.5</v>
      </c>
      <c r="B23" s="1">
        <v>31.309390764300801</v>
      </c>
    </row>
    <row r="24" spans="1:2" x14ac:dyDescent="0.25">
      <c r="A24" s="1">
        <v>1.625</v>
      </c>
      <c r="B24" s="1">
        <v>31.311361805349499</v>
      </c>
    </row>
    <row r="25" spans="1:2" x14ac:dyDescent="0.25">
      <c r="A25" s="1">
        <v>1.75</v>
      </c>
      <c r="B25" s="1">
        <v>31.307102278866399</v>
      </c>
    </row>
    <row r="26" spans="1:2" x14ac:dyDescent="0.25">
      <c r="A26" s="1">
        <v>1.875</v>
      </c>
      <c r="B26" s="1">
        <v>31.2907048334216</v>
      </c>
    </row>
    <row r="27" spans="1:2" x14ac:dyDescent="0.25">
      <c r="A27" s="1">
        <v>2</v>
      </c>
      <c r="B27" s="1">
        <v>31.269548608050801</v>
      </c>
    </row>
    <row r="28" spans="1:2" x14ac:dyDescent="0.25">
      <c r="A28" s="1">
        <v>2.125</v>
      </c>
      <c r="B28" s="1">
        <v>31.253529210010701</v>
      </c>
    </row>
    <row r="29" spans="1:2" x14ac:dyDescent="0.25">
      <c r="A29" s="1">
        <v>2.25</v>
      </c>
      <c r="B29" s="1">
        <v>31.248995527012799</v>
      </c>
    </row>
    <row r="30" spans="1:2" x14ac:dyDescent="0.25">
      <c r="A30" s="1">
        <v>2.375</v>
      </c>
      <c r="B30" s="1">
        <v>31.245310286281899</v>
      </c>
    </row>
    <row r="31" spans="1:2" x14ac:dyDescent="0.25">
      <c r="A31" s="1">
        <v>2.5</v>
      </c>
      <c r="B31" s="1">
        <v>31.242926567531899</v>
      </c>
    </row>
    <row r="32" spans="1:2" x14ac:dyDescent="0.25">
      <c r="A32" s="1">
        <v>2.625</v>
      </c>
      <c r="B32" s="1">
        <v>31.237674305879398</v>
      </c>
    </row>
    <row r="33" spans="1:2" x14ac:dyDescent="0.25">
      <c r="A33" s="1">
        <v>2.75</v>
      </c>
      <c r="B33" s="1">
        <v>31.237336660487401</v>
      </c>
    </row>
    <row r="34" spans="1:2" x14ac:dyDescent="0.25">
      <c r="A34" s="1">
        <v>2.875</v>
      </c>
      <c r="B34" s="1">
        <v>31.240179230667501</v>
      </c>
    </row>
    <row r="35" spans="1:2" x14ac:dyDescent="0.25">
      <c r="A35" s="1">
        <v>3</v>
      </c>
      <c r="B35" s="1">
        <v>31.2499940338984</v>
      </c>
    </row>
    <row r="36" spans="1:2" x14ac:dyDescent="0.25">
      <c r="A36" s="1">
        <v>3.125</v>
      </c>
      <c r="B36" s="1">
        <v>31.246966768803102</v>
      </c>
    </row>
    <row r="37" spans="1:2" x14ac:dyDescent="0.25">
      <c r="A37" s="1">
        <v>3.25</v>
      </c>
      <c r="B37" s="1">
        <v>31.254905764300901</v>
      </c>
    </row>
    <row r="38" spans="1:2" x14ac:dyDescent="0.25">
      <c r="A38" s="1">
        <v>3.375</v>
      </c>
      <c r="B38" s="1">
        <v>31.258126381885699</v>
      </c>
    </row>
    <row r="39" spans="1:2" x14ac:dyDescent="0.25">
      <c r="A39" s="1">
        <v>3.5</v>
      </c>
      <c r="B39" s="1">
        <v>31.259878097722499</v>
      </c>
    </row>
    <row r="40" spans="1:2" x14ac:dyDescent="0.25">
      <c r="A40" s="1">
        <v>3.625</v>
      </c>
      <c r="B40" s="1">
        <v>31.2599531300318</v>
      </c>
    </row>
    <row r="41" spans="1:2" x14ac:dyDescent="0.25">
      <c r="A41" s="1">
        <v>3.75</v>
      </c>
      <c r="B41" s="1">
        <v>31.264833115995799</v>
      </c>
    </row>
    <row r="42" spans="1:2" x14ac:dyDescent="0.25">
      <c r="A42" s="1">
        <v>3.875</v>
      </c>
      <c r="B42" s="1">
        <v>31.2665963752649</v>
      </c>
    </row>
    <row r="43" spans="1:2" x14ac:dyDescent="0.25">
      <c r="A43" s="1">
        <v>4</v>
      </c>
      <c r="B43" s="1">
        <v>31.275274150423702</v>
      </c>
    </row>
    <row r="44" spans="1:2" x14ac:dyDescent="0.25">
      <c r="A44" s="1">
        <v>4.125</v>
      </c>
      <c r="B44" s="1">
        <v>31.273528206302998</v>
      </c>
    </row>
    <row r="45" spans="1:2" x14ac:dyDescent="0.25">
      <c r="A45" s="1">
        <v>4.25</v>
      </c>
      <c r="B45" s="1">
        <v>31.272108364141999</v>
      </c>
    </row>
    <row r="46" spans="1:2" x14ac:dyDescent="0.25">
      <c r="A46" s="1">
        <v>4.375</v>
      </c>
      <c r="B46" s="1">
        <v>31.2681460810382</v>
      </c>
    </row>
    <row r="47" spans="1:2" x14ac:dyDescent="0.25">
      <c r="A47" s="1">
        <v>4.5</v>
      </c>
      <c r="B47" s="1">
        <v>31.2692859949683</v>
      </c>
    </row>
    <row r="48" spans="1:2" x14ac:dyDescent="0.25">
      <c r="A48" s="1">
        <v>4.625</v>
      </c>
      <c r="B48" s="1">
        <v>31.273496461864401</v>
      </c>
    </row>
    <row r="49" spans="1:2" x14ac:dyDescent="0.25">
      <c r="A49" s="1">
        <v>4.75</v>
      </c>
      <c r="B49" s="1">
        <v>31.282592686440701</v>
      </c>
    </row>
    <row r="50" spans="1:2" x14ac:dyDescent="0.25">
      <c r="A50" s="1">
        <v>4.875</v>
      </c>
      <c r="B50" s="1">
        <v>31.281943368379199</v>
      </c>
    </row>
    <row r="51" spans="1:2" x14ac:dyDescent="0.25">
      <c r="A51" s="1">
        <v>5</v>
      </c>
      <c r="B51" s="1">
        <v>31.277629010593198</v>
      </c>
    </row>
    <row r="52" spans="1:2" x14ac:dyDescent="0.25">
      <c r="A52" s="1">
        <v>5.125</v>
      </c>
      <c r="B52" s="1">
        <v>31.279432671875</v>
      </c>
    </row>
    <row r="53" spans="1:2" x14ac:dyDescent="0.25">
      <c r="A53" s="1">
        <v>5.25</v>
      </c>
      <c r="B53" s="1">
        <v>31.2832420045021</v>
      </c>
    </row>
    <row r="54" spans="1:2" x14ac:dyDescent="0.25">
      <c r="A54" s="1">
        <v>5.375</v>
      </c>
      <c r="B54" s="1">
        <v>31.281689412870701</v>
      </c>
    </row>
    <row r="55" spans="1:2" x14ac:dyDescent="0.25">
      <c r="A55" s="1">
        <v>5.5</v>
      </c>
      <c r="B55" s="1">
        <v>31.2850629809321</v>
      </c>
    </row>
    <row r="56" spans="1:2" x14ac:dyDescent="0.25">
      <c r="A56" s="1">
        <v>5.625</v>
      </c>
      <c r="B56" s="1">
        <v>31.286032629237202</v>
      </c>
    </row>
    <row r="57" spans="1:2" x14ac:dyDescent="0.25">
      <c r="A57" s="1">
        <v>5.75</v>
      </c>
      <c r="B57" s="1">
        <v>31.279542334480901</v>
      </c>
    </row>
    <row r="58" spans="1:2" x14ac:dyDescent="0.25">
      <c r="A58" s="1">
        <v>5.875</v>
      </c>
      <c r="B58" s="1">
        <v>31.277724243908899</v>
      </c>
    </row>
    <row r="59" spans="1:2" x14ac:dyDescent="0.25">
      <c r="A59" s="1">
        <v>6</v>
      </c>
      <c r="B59" s="1">
        <v>31.275880180614401</v>
      </c>
    </row>
    <row r="60" spans="1:2" x14ac:dyDescent="0.25">
      <c r="A60" s="1">
        <v>6.125</v>
      </c>
      <c r="B60" s="1">
        <v>31.270108464512699</v>
      </c>
    </row>
    <row r="61" spans="1:2" x14ac:dyDescent="0.25">
      <c r="A61" s="1">
        <v>6.25</v>
      </c>
      <c r="B61" s="1">
        <v>31.2686741930615</v>
      </c>
    </row>
    <row r="62" spans="1:2" x14ac:dyDescent="0.25">
      <c r="A62" s="1">
        <v>6.375</v>
      </c>
      <c r="B62" s="1">
        <v>31.268449096133502</v>
      </c>
    </row>
    <row r="63" spans="1:2" x14ac:dyDescent="0.25">
      <c r="A63" s="1">
        <v>6.5</v>
      </c>
      <c r="B63" s="1">
        <v>31.264007760593302</v>
      </c>
    </row>
    <row r="64" spans="1:2" x14ac:dyDescent="0.25">
      <c r="A64" s="1">
        <v>6.625</v>
      </c>
      <c r="B64" s="1">
        <v>31.271372470338999</v>
      </c>
    </row>
    <row r="65" spans="1:2" x14ac:dyDescent="0.25">
      <c r="A65" s="1">
        <v>6.75</v>
      </c>
      <c r="B65" s="1">
        <v>31.286191351430102</v>
      </c>
    </row>
    <row r="66" spans="1:2" x14ac:dyDescent="0.25">
      <c r="A66" s="1">
        <v>6.875</v>
      </c>
      <c r="B66" s="1">
        <v>31.305263987288001</v>
      </c>
    </row>
    <row r="67" spans="1:2" x14ac:dyDescent="0.25">
      <c r="A67" s="1">
        <v>7</v>
      </c>
      <c r="B67" s="1">
        <v>31.314365983580402</v>
      </c>
    </row>
    <row r="68" spans="1:2" x14ac:dyDescent="0.25">
      <c r="A68" s="1">
        <v>7.125</v>
      </c>
      <c r="B68" s="1">
        <v>31.3222212891948</v>
      </c>
    </row>
    <row r="69" spans="1:2" x14ac:dyDescent="0.25">
      <c r="A69" s="1">
        <v>7.25</v>
      </c>
      <c r="B69" s="1">
        <v>31.333227951800701</v>
      </c>
    </row>
    <row r="70" spans="1:2" x14ac:dyDescent="0.25">
      <c r="A70" s="1">
        <v>7.375</v>
      </c>
      <c r="B70" s="1">
        <v>31.341943243114301</v>
      </c>
    </row>
    <row r="71" spans="1:2" x14ac:dyDescent="0.25">
      <c r="A71" s="1">
        <v>7.5</v>
      </c>
      <c r="B71" s="1">
        <v>31.353091312764601</v>
      </c>
    </row>
    <row r="72" spans="1:2" x14ac:dyDescent="0.25">
      <c r="A72" s="1">
        <v>7.625</v>
      </c>
      <c r="B72" s="1">
        <v>31.375416310645999</v>
      </c>
    </row>
    <row r="73" spans="1:2" x14ac:dyDescent="0.25">
      <c r="A73" s="1">
        <v>7.75</v>
      </c>
      <c r="B73" s="1">
        <v>31.389228027277301</v>
      </c>
    </row>
    <row r="74" spans="1:2" x14ac:dyDescent="0.25">
      <c r="A74" s="1">
        <v>7.875</v>
      </c>
      <c r="B74" s="1">
        <v>31.397051588453099</v>
      </c>
    </row>
    <row r="75" spans="1:2" x14ac:dyDescent="0.25">
      <c r="A75" s="1">
        <v>8</v>
      </c>
      <c r="B75" s="1">
        <v>31.397865400423498</v>
      </c>
    </row>
    <row r="76" spans="1:2" x14ac:dyDescent="0.25">
      <c r="A76" s="1">
        <v>8.125</v>
      </c>
      <c r="B76" s="1">
        <v>31.400067310116199</v>
      </c>
    </row>
    <row r="77" spans="1:2" x14ac:dyDescent="0.25">
      <c r="A77" s="1">
        <v>8.25</v>
      </c>
      <c r="B77" s="1">
        <v>31.3992044385589</v>
      </c>
    </row>
    <row r="78" spans="1:2" x14ac:dyDescent="0.25">
      <c r="A78" s="1">
        <v>8.375</v>
      </c>
      <c r="B78" s="1">
        <v>31.390206333156499</v>
      </c>
    </row>
    <row r="79" spans="1:2" x14ac:dyDescent="0.25">
      <c r="A79" s="1">
        <v>8.5</v>
      </c>
      <c r="B79" s="1">
        <v>31.384301867584401</v>
      </c>
    </row>
    <row r="80" spans="1:2" x14ac:dyDescent="0.25">
      <c r="A80" s="1">
        <v>8.625</v>
      </c>
      <c r="B80" s="1">
        <v>31.374781421874701</v>
      </c>
    </row>
    <row r="81" spans="1:2" x14ac:dyDescent="0.25">
      <c r="A81" s="1">
        <v>8.75</v>
      </c>
      <c r="B81" s="1">
        <v>31.358308944120498</v>
      </c>
    </row>
    <row r="82" spans="1:2" x14ac:dyDescent="0.25">
      <c r="A82" s="1">
        <v>8.875</v>
      </c>
      <c r="B82" s="1">
        <v>31.351079869703199</v>
      </c>
    </row>
    <row r="83" spans="1:2" x14ac:dyDescent="0.25">
      <c r="A83" s="1">
        <v>9</v>
      </c>
      <c r="B83" s="1">
        <v>31.347836165254101</v>
      </c>
    </row>
    <row r="84" spans="1:2" x14ac:dyDescent="0.25">
      <c r="A84" s="1">
        <v>9.125</v>
      </c>
      <c r="B84" s="1">
        <v>31.336292733050801</v>
      </c>
    </row>
    <row r="85" spans="1:2" x14ac:dyDescent="0.25">
      <c r="A85" s="1">
        <v>9.25</v>
      </c>
      <c r="B85" s="1">
        <v>31.331626300582599</v>
      </c>
    </row>
    <row r="86" spans="1:2" x14ac:dyDescent="0.25">
      <c r="A86" s="1">
        <v>9.375</v>
      </c>
      <c r="B86" s="1">
        <v>31.3274822084216</v>
      </c>
    </row>
    <row r="87" spans="1:2" x14ac:dyDescent="0.25">
      <c r="A87" s="1">
        <v>9.5</v>
      </c>
      <c r="B87" s="1">
        <v>31.320550377383501</v>
      </c>
    </row>
    <row r="88" spans="1:2" x14ac:dyDescent="0.25">
      <c r="A88" s="1">
        <v>9.625</v>
      </c>
      <c r="B88" s="1">
        <v>31.3238950868644</v>
      </c>
    </row>
    <row r="89" spans="1:2" x14ac:dyDescent="0.25">
      <c r="A89" s="1">
        <v>9.75</v>
      </c>
      <c r="B89" s="1">
        <v>31.320864935911001</v>
      </c>
    </row>
    <row r="90" spans="1:2" x14ac:dyDescent="0.25">
      <c r="A90" s="1">
        <v>9.875</v>
      </c>
      <c r="B90" s="1">
        <v>31.313526198887701</v>
      </c>
    </row>
    <row r="91" spans="1:2" x14ac:dyDescent="0.25">
      <c r="A91" s="1">
        <v>10</v>
      </c>
      <c r="B91" s="1">
        <v>31.3169170820975</v>
      </c>
    </row>
    <row r="92" spans="1:2" x14ac:dyDescent="0.25">
      <c r="A92" s="1">
        <v>10.125</v>
      </c>
      <c r="B92" s="1">
        <v>31.3107673185912</v>
      </c>
    </row>
    <row r="93" spans="1:2" x14ac:dyDescent="0.25">
      <c r="A93" s="1">
        <v>10.25</v>
      </c>
      <c r="B93" s="1">
        <v>31.308291252383601</v>
      </c>
    </row>
    <row r="94" spans="1:2" x14ac:dyDescent="0.25">
      <c r="A94" s="1">
        <v>10.375</v>
      </c>
      <c r="B94" s="1">
        <v>31.2972355301909</v>
      </c>
    </row>
    <row r="95" spans="1:2" x14ac:dyDescent="0.25">
      <c r="A95" s="1">
        <v>10.5</v>
      </c>
      <c r="B95" s="1">
        <v>31.293876391419801</v>
      </c>
    </row>
    <row r="96" spans="1:2" x14ac:dyDescent="0.25">
      <c r="A96" s="1">
        <v>10.625</v>
      </c>
      <c r="B96" s="1">
        <v>31.290586513241799</v>
      </c>
    </row>
    <row r="97" spans="1:2" x14ac:dyDescent="0.25">
      <c r="A97" s="1">
        <v>10.75</v>
      </c>
      <c r="B97" s="1">
        <v>31.282511882415498</v>
      </c>
    </row>
    <row r="98" spans="1:2" x14ac:dyDescent="0.25">
      <c r="A98" s="1">
        <v>10.875</v>
      </c>
      <c r="B98" s="1">
        <v>31.276581444121199</v>
      </c>
    </row>
    <row r="99" spans="1:2" x14ac:dyDescent="0.25">
      <c r="A99" s="1">
        <v>11</v>
      </c>
      <c r="B99" s="1">
        <v>31.267742060911399</v>
      </c>
    </row>
    <row r="100" spans="1:2" x14ac:dyDescent="0.25">
      <c r="A100" s="1">
        <v>11.125</v>
      </c>
      <c r="B100" s="1">
        <v>31.2511714639835</v>
      </c>
    </row>
    <row r="101" spans="1:2" x14ac:dyDescent="0.25">
      <c r="A101" s="1">
        <v>11.25</v>
      </c>
      <c r="B101" s="1">
        <v>31.2230314621298</v>
      </c>
    </row>
    <row r="102" spans="1:2" x14ac:dyDescent="0.25">
      <c r="A102" s="1">
        <v>11.375</v>
      </c>
      <c r="B102" s="1">
        <v>31.216388216896799</v>
      </c>
    </row>
    <row r="103" spans="1:2" x14ac:dyDescent="0.25">
      <c r="A103" s="1">
        <v>11.5</v>
      </c>
      <c r="B103" s="1">
        <v>31.1979014102231</v>
      </c>
    </row>
    <row r="104" spans="1:2" x14ac:dyDescent="0.25">
      <c r="A104" s="1">
        <v>11.625</v>
      </c>
      <c r="B104" s="1">
        <v>31.191122529661701</v>
      </c>
    </row>
    <row r="105" spans="1:2" x14ac:dyDescent="0.25">
      <c r="A105" s="1">
        <v>11.75</v>
      </c>
      <c r="B105" s="1">
        <v>31.188230899894702</v>
      </c>
    </row>
    <row r="106" spans="1:2" x14ac:dyDescent="0.25">
      <c r="A106" s="1">
        <v>11.875</v>
      </c>
      <c r="B106" s="1">
        <v>31.164275392214702</v>
      </c>
    </row>
    <row r="107" spans="1:2" x14ac:dyDescent="0.25">
      <c r="A107" s="1">
        <v>12</v>
      </c>
      <c r="B107" s="1">
        <v>31.156457602754902</v>
      </c>
    </row>
    <row r="108" spans="1:2" x14ac:dyDescent="0.25">
      <c r="A108" s="1">
        <v>12.125</v>
      </c>
      <c r="B108" s="1">
        <v>31.161201953390499</v>
      </c>
    </row>
    <row r="109" spans="1:2" x14ac:dyDescent="0.25">
      <c r="A109" s="1">
        <v>12.25</v>
      </c>
      <c r="B109" s="1">
        <v>31.164131099312101</v>
      </c>
    </row>
    <row r="110" spans="1:2" x14ac:dyDescent="0.25">
      <c r="A110" s="1">
        <v>12.375</v>
      </c>
      <c r="B110" s="1">
        <v>31.158503676113</v>
      </c>
    </row>
    <row r="111" spans="1:2" x14ac:dyDescent="0.25">
      <c r="A111" s="1">
        <v>12.5</v>
      </c>
      <c r="B111" s="1">
        <v>31.161660804820599</v>
      </c>
    </row>
    <row r="112" spans="1:2" x14ac:dyDescent="0.25">
      <c r="A112" s="1">
        <v>12.625</v>
      </c>
      <c r="B112" s="1">
        <v>31.1681280127126</v>
      </c>
    </row>
    <row r="113" spans="1:2" x14ac:dyDescent="0.25">
      <c r="A113" s="1">
        <v>12.75</v>
      </c>
      <c r="B113" s="1">
        <v>31.164838134534701</v>
      </c>
    </row>
    <row r="114" spans="1:2" x14ac:dyDescent="0.25">
      <c r="A114" s="1">
        <v>12.875</v>
      </c>
      <c r="B114" s="1">
        <v>31.1652219536555</v>
      </c>
    </row>
    <row r="115" spans="1:2" x14ac:dyDescent="0.25">
      <c r="A115" s="1">
        <v>13</v>
      </c>
      <c r="B115" s="1">
        <v>31.171302456568601</v>
      </c>
    </row>
    <row r="116" spans="1:2" x14ac:dyDescent="0.25">
      <c r="A116" s="1">
        <v>13.125</v>
      </c>
      <c r="B116" s="1">
        <v>31.190354891420299</v>
      </c>
    </row>
    <row r="117" spans="1:2" x14ac:dyDescent="0.25">
      <c r="A117" s="1">
        <v>13.25</v>
      </c>
      <c r="B117" s="1">
        <v>31.220838210011198</v>
      </c>
    </row>
    <row r="118" spans="1:2" x14ac:dyDescent="0.25">
      <c r="A118" s="1">
        <v>13.375</v>
      </c>
      <c r="B118" s="1">
        <v>31.141416510593501</v>
      </c>
    </row>
    <row r="119" spans="1:2" x14ac:dyDescent="0.25">
      <c r="A119" s="1">
        <v>13.5</v>
      </c>
      <c r="B119" s="1">
        <v>31.0584567492057</v>
      </c>
    </row>
    <row r="120" spans="1:2" x14ac:dyDescent="0.25">
      <c r="A120" s="1">
        <v>13.625</v>
      </c>
      <c r="B120" s="1">
        <v>31.0045489208159</v>
      </c>
    </row>
    <row r="121" spans="1:2" x14ac:dyDescent="0.25">
      <c r="A121" s="1">
        <v>13.75</v>
      </c>
      <c r="B121" s="1">
        <v>30.949902312765602</v>
      </c>
    </row>
    <row r="122" spans="1:2" x14ac:dyDescent="0.25">
      <c r="A122" s="1">
        <v>13.875</v>
      </c>
      <c r="B122" s="1">
        <v>30.893137484905701</v>
      </c>
    </row>
    <row r="123" spans="1:2" x14ac:dyDescent="0.25">
      <c r="A123" s="1">
        <v>14</v>
      </c>
      <c r="B123" s="1">
        <v>30.805118814354401</v>
      </c>
    </row>
    <row r="124" spans="1:2" x14ac:dyDescent="0.25">
      <c r="A124" s="1">
        <v>14.125</v>
      </c>
      <c r="B124" s="1">
        <v>30.792816401483499</v>
      </c>
    </row>
    <row r="125" spans="1:2" x14ac:dyDescent="0.25">
      <c r="A125" s="1">
        <v>14.25</v>
      </c>
      <c r="B125" s="1">
        <v>30.777281827595701</v>
      </c>
    </row>
    <row r="126" spans="1:2" x14ac:dyDescent="0.25">
      <c r="A126" s="1">
        <v>14.375</v>
      </c>
      <c r="B126" s="1">
        <v>30.7574300100638</v>
      </c>
    </row>
    <row r="127" spans="1:2" x14ac:dyDescent="0.25">
      <c r="A127" s="1">
        <v>14.5</v>
      </c>
      <c r="B127" s="1">
        <v>30.726274286546701</v>
      </c>
    </row>
    <row r="128" spans="1:2" x14ac:dyDescent="0.25">
      <c r="A128" s="1">
        <v>14.625</v>
      </c>
      <c r="B128" s="1">
        <v>30.711637214512798</v>
      </c>
    </row>
    <row r="129" spans="1:2" x14ac:dyDescent="0.25">
      <c r="A129" s="1">
        <v>14.75</v>
      </c>
      <c r="B129" s="1">
        <v>30.719195276748099</v>
      </c>
    </row>
    <row r="130" spans="1:2" x14ac:dyDescent="0.25">
      <c r="A130" s="1">
        <v>14.875</v>
      </c>
      <c r="B130" s="1">
        <v>30.735309908104199</v>
      </c>
    </row>
    <row r="131" spans="1:2" x14ac:dyDescent="0.25">
      <c r="A131" s="1">
        <v>15</v>
      </c>
      <c r="B131" s="1">
        <v>30.8157301144077</v>
      </c>
    </row>
    <row r="132" spans="1:2" x14ac:dyDescent="0.25">
      <c r="A132" s="1">
        <v>15.125</v>
      </c>
      <c r="B132" s="1">
        <v>30.8449234544502</v>
      </c>
    </row>
    <row r="133" spans="1:2" x14ac:dyDescent="0.25">
      <c r="A133" s="1">
        <v>15.25</v>
      </c>
      <c r="B133" s="1">
        <v>30.8587928882427</v>
      </c>
    </row>
    <row r="134" spans="1:2" x14ac:dyDescent="0.25">
      <c r="A134" s="1">
        <v>15.375</v>
      </c>
      <c r="B134" s="1">
        <v>30.888456623147501</v>
      </c>
    </row>
    <row r="135" spans="1:2" x14ac:dyDescent="0.25">
      <c r="A135" s="1">
        <v>15.5</v>
      </c>
      <c r="B135" s="1">
        <v>30.898658131357202</v>
      </c>
    </row>
    <row r="136" spans="1:2" x14ac:dyDescent="0.25">
      <c r="A136" s="1">
        <v>15.625</v>
      </c>
      <c r="B136" s="1">
        <v>30.947319469810701</v>
      </c>
    </row>
    <row r="137" spans="1:2" x14ac:dyDescent="0.25">
      <c r="A137" s="1">
        <v>15.75</v>
      </c>
      <c r="B137" s="1">
        <v>30.980039328391101</v>
      </c>
    </row>
    <row r="138" spans="1:2" x14ac:dyDescent="0.25">
      <c r="A138" s="1">
        <v>15.875</v>
      </c>
      <c r="B138" s="1">
        <v>30.983935236759802</v>
      </c>
    </row>
    <row r="139" spans="1:2" x14ac:dyDescent="0.25">
      <c r="A139" s="1">
        <v>16</v>
      </c>
      <c r="B139" s="1">
        <v>30.999100420816902</v>
      </c>
    </row>
    <row r="140" spans="1:2" x14ac:dyDescent="0.25">
      <c r="A140" s="1">
        <v>16.125</v>
      </c>
      <c r="B140" s="1">
        <v>31.012955425318999</v>
      </c>
    </row>
    <row r="141" spans="1:2" x14ac:dyDescent="0.25">
      <c r="A141" s="1">
        <v>16.25</v>
      </c>
      <c r="B141" s="1">
        <v>31.031323911812599</v>
      </c>
    </row>
    <row r="142" spans="1:2" x14ac:dyDescent="0.25">
      <c r="A142" s="1">
        <v>16.375</v>
      </c>
      <c r="B142" s="1">
        <v>31.0424488945985</v>
      </c>
    </row>
    <row r="143" spans="1:2" x14ac:dyDescent="0.25">
      <c r="A143" s="1">
        <v>16.5</v>
      </c>
      <c r="B143" s="1">
        <v>31.0726955728293</v>
      </c>
    </row>
    <row r="144" spans="1:2" x14ac:dyDescent="0.25">
      <c r="A144" s="1">
        <v>16.625</v>
      </c>
      <c r="B144" s="1">
        <v>31.107028626060199</v>
      </c>
    </row>
    <row r="145" spans="1:2" x14ac:dyDescent="0.25">
      <c r="A145" s="1">
        <v>16.75</v>
      </c>
      <c r="B145" s="1">
        <v>31.112133708952101</v>
      </c>
    </row>
    <row r="146" spans="1:2" x14ac:dyDescent="0.25">
      <c r="A146" s="1">
        <v>16.875</v>
      </c>
      <c r="B146" s="1">
        <v>31.114078777278198</v>
      </c>
    </row>
    <row r="147" spans="1:2" x14ac:dyDescent="0.25">
      <c r="A147" s="1">
        <v>17</v>
      </c>
      <c r="B147" s="1">
        <v>31.1052422799265</v>
      </c>
    </row>
    <row r="148" spans="1:2" x14ac:dyDescent="0.25">
      <c r="A148" s="1">
        <v>17.125</v>
      </c>
      <c r="B148" s="1">
        <v>31.098229644863</v>
      </c>
    </row>
    <row r="149" spans="1:2" x14ac:dyDescent="0.25">
      <c r="A149" s="1">
        <v>17.25</v>
      </c>
      <c r="B149" s="1">
        <v>31.106315819121399</v>
      </c>
    </row>
    <row r="150" spans="1:2" x14ac:dyDescent="0.25">
      <c r="A150" s="1">
        <v>17.375</v>
      </c>
      <c r="B150" s="1">
        <v>31.1021976996829</v>
      </c>
    </row>
    <row r="151" spans="1:2" x14ac:dyDescent="0.25">
      <c r="A151" s="1">
        <v>17.5</v>
      </c>
      <c r="B151" s="1">
        <v>31.092755172140599</v>
      </c>
    </row>
    <row r="152" spans="1:2" x14ac:dyDescent="0.25">
      <c r="A152" s="1">
        <v>17.625</v>
      </c>
      <c r="B152" s="1">
        <v>31.092152027808002</v>
      </c>
    </row>
    <row r="153" spans="1:2" x14ac:dyDescent="0.25">
      <c r="A153" s="1">
        <v>17.75</v>
      </c>
      <c r="B153" s="1">
        <v>31.090957282574902</v>
      </c>
    </row>
    <row r="154" spans="1:2" x14ac:dyDescent="0.25">
      <c r="A154" s="1">
        <v>17.875</v>
      </c>
      <c r="B154" s="1">
        <v>31.089967433263499</v>
      </c>
    </row>
    <row r="155" spans="1:2" x14ac:dyDescent="0.25">
      <c r="A155" s="1">
        <v>18</v>
      </c>
      <c r="B155" s="1">
        <v>31.071982765890802</v>
      </c>
    </row>
    <row r="156" spans="1:2" x14ac:dyDescent="0.25">
      <c r="A156" s="1">
        <v>18.125</v>
      </c>
      <c r="B156" s="1">
        <v>31.050370574948101</v>
      </c>
    </row>
    <row r="157" spans="1:2" x14ac:dyDescent="0.25">
      <c r="A157" s="1">
        <v>18.25</v>
      </c>
      <c r="B157" s="1">
        <v>31.0033512897257</v>
      </c>
    </row>
    <row r="158" spans="1:2" x14ac:dyDescent="0.25">
      <c r="A158" s="1">
        <v>18.375</v>
      </c>
      <c r="B158" s="1">
        <v>31.003331088719399</v>
      </c>
    </row>
    <row r="159" spans="1:2" x14ac:dyDescent="0.25">
      <c r="A159" s="1">
        <v>18.5</v>
      </c>
      <c r="B159" s="1">
        <v>30.920804206039399</v>
      </c>
    </row>
    <row r="160" spans="1:2" x14ac:dyDescent="0.25">
      <c r="A160" s="1">
        <v>18.625</v>
      </c>
      <c r="B160" s="1">
        <v>30.8645559467701</v>
      </c>
    </row>
    <row r="161" spans="1:2" x14ac:dyDescent="0.25">
      <c r="A161" s="1">
        <v>18.75</v>
      </c>
      <c r="B161" s="1">
        <v>30.8635401247362</v>
      </c>
    </row>
    <row r="162" spans="1:2" x14ac:dyDescent="0.25">
      <c r="A162" s="1">
        <v>18.875</v>
      </c>
      <c r="B162" s="1">
        <v>30.866573161547699</v>
      </c>
    </row>
    <row r="163" spans="1:2" x14ac:dyDescent="0.25">
      <c r="A163" s="1">
        <v>19</v>
      </c>
      <c r="B163" s="1">
        <v>30.860567690943899</v>
      </c>
    </row>
    <row r="164" spans="1:2" x14ac:dyDescent="0.25">
      <c r="A164" s="1">
        <v>19.125</v>
      </c>
      <c r="B164" s="1">
        <v>30.8449090251599</v>
      </c>
    </row>
    <row r="165" spans="1:2" x14ac:dyDescent="0.25">
      <c r="A165" s="1">
        <v>19.25</v>
      </c>
      <c r="B165" s="1">
        <v>30.8172653908908</v>
      </c>
    </row>
    <row r="166" spans="1:2" x14ac:dyDescent="0.25">
      <c r="A166" s="1">
        <v>19.375</v>
      </c>
      <c r="B166" s="1">
        <v>30.791575482522099</v>
      </c>
    </row>
    <row r="167" spans="1:2" x14ac:dyDescent="0.25">
      <c r="A167" s="1">
        <v>19.5</v>
      </c>
      <c r="B167" s="1">
        <v>30.776629623676701</v>
      </c>
    </row>
    <row r="168" spans="1:2" x14ac:dyDescent="0.25">
      <c r="A168" s="1">
        <v>19.625</v>
      </c>
      <c r="B168" s="1">
        <v>30.769117735170301</v>
      </c>
    </row>
    <row r="169" spans="1:2" x14ac:dyDescent="0.25">
      <c r="A169" s="1">
        <v>19.75</v>
      </c>
      <c r="B169" s="1">
        <v>30.768699285752898</v>
      </c>
    </row>
    <row r="170" spans="1:2" x14ac:dyDescent="0.25">
      <c r="A170" s="1">
        <v>19.875</v>
      </c>
      <c r="B170" s="1">
        <v>30.7665002619182</v>
      </c>
    </row>
    <row r="171" spans="1:2" x14ac:dyDescent="0.25">
      <c r="A171" s="1">
        <v>20</v>
      </c>
      <c r="B171" s="1">
        <v>30.767732523305899</v>
      </c>
    </row>
    <row r="172" spans="1:2" x14ac:dyDescent="0.25">
      <c r="A172" s="1">
        <v>20.125</v>
      </c>
      <c r="B172" s="1">
        <v>30.771189781250801</v>
      </c>
    </row>
    <row r="173" spans="1:2" x14ac:dyDescent="0.25">
      <c r="A173" s="1">
        <v>20.25</v>
      </c>
      <c r="B173" s="1">
        <v>30.784153055615398</v>
      </c>
    </row>
    <row r="174" spans="1:2" x14ac:dyDescent="0.25">
      <c r="A174" s="1">
        <v>20.375</v>
      </c>
      <c r="B174" s="1">
        <v>30.818578456304099</v>
      </c>
    </row>
    <row r="175" spans="1:2" x14ac:dyDescent="0.25">
      <c r="A175" s="1">
        <v>20.5</v>
      </c>
      <c r="B175" s="1">
        <v>30.822151148571098</v>
      </c>
    </row>
    <row r="176" spans="1:2" x14ac:dyDescent="0.25">
      <c r="A176" s="1">
        <v>20.625</v>
      </c>
      <c r="B176" s="1">
        <v>30.837858873941901</v>
      </c>
    </row>
    <row r="177" spans="1:2" x14ac:dyDescent="0.25">
      <c r="A177" s="1">
        <v>20.75</v>
      </c>
      <c r="B177" s="1">
        <v>30.847494753973798</v>
      </c>
    </row>
    <row r="178" spans="1:2" x14ac:dyDescent="0.25">
      <c r="A178" s="1">
        <v>20.875</v>
      </c>
      <c r="B178" s="1">
        <v>30.9273868482538</v>
      </c>
    </row>
    <row r="179" spans="1:2" x14ac:dyDescent="0.25">
      <c r="A179" s="1">
        <v>21</v>
      </c>
      <c r="B179" s="1">
        <v>30.9261834454466</v>
      </c>
    </row>
    <row r="180" spans="1:2" x14ac:dyDescent="0.25">
      <c r="A180" s="1">
        <v>21.125</v>
      </c>
      <c r="B180" s="1">
        <v>30.942517402014399</v>
      </c>
    </row>
    <row r="181" spans="1:2" x14ac:dyDescent="0.25">
      <c r="A181" s="1">
        <v>21.25</v>
      </c>
      <c r="B181" s="1">
        <v>30.949267423995401</v>
      </c>
    </row>
    <row r="182" spans="1:2" x14ac:dyDescent="0.25">
      <c r="A182" s="1">
        <v>21.375</v>
      </c>
      <c r="B182" s="1">
        <v>30.9484853564636</v>
      </c>
    </row>
    <row r="183" spans="1:2" x14ac:dyDescent="0.25">
      <c r="A183" s="1">
        <v>21.5</v>
      </c>
      <c r="B183" s="1">
        <v>30.944087308794099</v>
      </c>
    </row>
    <row r="184" spans="1:2" x14ac:dyDescent="0.25">
      <c r="A184" s="1">
        <v>21.625</v>
      </c>
      <c r="B184" s="1">
        <v>30.9486931382433</v>
      </c>
    </row>
    <row r="185" spans="1:2" x14ac:dyDescent="0.25">
      <c r="A185" s="1">
        <v>21.75</v>
      </c>
      <c r="B185" s="1">
        <v>30.949654128974199</v>
      </c>
    </row>
    <row r="186" spans="1:2" x14ac:dyDescent="0.25">
      <c r="A186" s="1">
        <v>21.875</v>
      </c>
      <c r="B186" s="1">
        <v>30.9481852272263</v>
      </c>
    </row>
    <row r="187" spans="1:2" x14ac:dyDescent="0.25">
      <c r="A187" s="1">
        <v>22</v>
      </c>
      <c r="B187" s="1">
        <v>30.946572032575901</v>
      </c>
    </row>
    <row r="188" spans="1:2" x14ac:dyDescent="0.25">
      <c r="A188" s="1">
        <v>22.125</v>
      </c>
      <c r="B188" s="1">
        <v>30.943097459482601</v>
      </c>
    </row>
    <row r="189" spans="1:2" x14ac:dyDescent="0.25">
      <c r="A189" s="1">
        <v>22.25</v>
      </c>
      <c r="B189" s="1">
        <v>30.9428290746839</v>
      </c>
    </row>
    <row r="190" spans="1:2" x14ac:dyDescent="0.25">
      <c r="A190" s="1">
        <v>22.375</v>
      </c>
      <c r="B190" s="1">
        <v>30.981173470605501</v>
      </c>
    </row>
    <row r="191" spans="1:2" x14ac:dyDescent="0.25">
      <c r="A191" s="1">
        <v>22.5</v>
      </c>
      <c r="B191" s="1">
        <v>30.9771448127665</v>
      </c>
    </row>
    <row r="192" spans="1:2" x14ac:dyDescent="0.25">
      <c r="A192" s="1">
        <v>22.625</v>
      </c>
      <c r="B192" s="1">
        <v>30.9839438943342</v>
      </c>
    </row>
    <row r="193" spans="1:2" x14ac:dyDescent="0.25">
      <c r="A193" s="1">
        <v>22.75</v>
      </c>
      <c r="B193" s="1">
        <v>30.995827857787599</v>
      </c>
    </row>
    <row r="194" spans="1:2" x14ac:dyDescent="0.25">
      <c r="A194" s="1">
        <v>22.875</v>
      </c>
      <c r="B194" s="1">
        <v>31.0228279457111</v>
      </c>
    </row>
    <row r="195" spans="1:2" x14ac:dyDescent="0.25">
      <c r="A195" s="1">
        <v>23</v>
      </c>
      <c r="B195" s="1">
        <v>31.020960795552298</v>
      </c>
    </row>
    <row r="196" spans="1:2" x14ac:dyDescent="0.25">
      <c r="A196" s="1">
        <v>23.125</v>
      </c>
      <c r="B196" s="1">
        <v>31.0011089780205</v>
      </c>
    </row>
    <row r="197" spans="1:2" x14ac:dyDescent="0.25">
      <c r="A197" s="1">
        <v>23.25</v>
      </c>
      <c r="B197" s="1">
        <v>30.991455782840301</v>
      </c>
    </row>
    <row r="198" spans="1:2" x14ac:dyDescent="0.25">
      <c r="A198" s="1">
        <v>23.375</v>
      </c>
      <c r="B198" s="1">
        <v>30.988945086335999</v>
      </c>
    </row>
    <row r="199" spans="1:2" x14ac:dyDescent="0.25">
      <c r="A199" s="1">
        <v>23.5</v>
      </c>
      <c r="B199" s="1">
        <v>30.908599912341899</v>
      </c>
    </row>
    <row r="200" spans="1:2" x14ac:dyDescent="0.25">
      <c r="A200" s="1">
        <v>23.625</v>
      </c>
      <c r="B200" s="1">
        <v>30.887132014301599</v>
      </c>
    </row>
    <row r="201" spans="1:2" x14ac:dyDescent="0.25">
      <c r="A201" s="1">
        <v>23.75</v>
      </c>
      <c r="B201" s="1">
        <v>30.835847430879799</v>
      </c>
    </row>
    <row r="202" spans="1:2" x14ac:dyDescent="0.25">
      <c r="A202" s="1">
        <v>23.875</v>
      </c>
      <c r="B202" s="1">
        <v>30.829383108845999</v>
      </c>
    </row>
    <row r="203" spans="1:2" x14ac:dyDescent="0.25">
      <c r="A203" s="1">
        <v>24</v>
      </c>
      <c r="B203" s="1">
        <v>30.808527012712499</v>
      </c>
    </row>
    <row r="204" spans="1:2" x14ac:dyDescent="0.25">
      <c r="A204" s="1">
        <v>24.125</v>
      </c>
      <c r="B204" s="1">
        <v>30.7134120172142</v>
      </c>
    </row>
    <row r="205" spans="1:2" x14ac:dyDescent="0.25">
      <c r="A205" s="1">
        <v>24.25</v>
      </c>
      <c r="B205" s="1">
        <v>30.654984935116399</v>
      </c>
    </row>
    <row r="206" spans="1:2" x14ac:dyDescent="0.25">
      <c r="A206" s="1">
        <v>24.375</v>
      </c>
      <c r="B206" s="1">
        <v>30.661988912605899</v>
      </c>
    </row>
    <row r="207" spans="1:2" x14ac:dyDescent="0.25">
      <c r="A207" s="1">
        <v>24.5</v>
      </c>
      <c r="B207" s="1">
        <v>30.668427261917302</v>
      </c>
    </row>
    <row r="208" spans="1:2" x14ac:dyDescent="0.25">
      <c r="A208" s="1">
        <v>24.625</v>
      </c>
      <c r="B208" s="1">
        <v>30.664742021186399</v>
      </c>
    </row>
    <row r="209" spans="1:2" x14ac:dyDescent="0.25">
      <c r="A209" s="1">
        <v>24.75</v>
      </c>
      <c r="B209" s="1">
        <v>30.657605294226599</v>
      </c>
    </row>
    <row r="210" spans="1:2" x14ac:dyDescent="0.25">
      <c r="A210" s="1">
        <v>24.875</v>
      </c>
      <c r="B210" s="1">
        <v>30.637150332362101</v>
      </c>
    </row>
    <row r="211" spans="1:2" x14ac:dyDescent="0.25">
      <c r="A211" s="1">
        <v>25</v>
      </c>
      <c r="B211" s="1">
        <v>30.6156362605929</v>
      </c>
    </row>
    <row r="212" spans="1:2" x14ac:dyDescent="0.25">
      <c r="A212" s="1">
        <v>25.125</v>
      </c>
      <c r="B212" s="1">
        <v>30.5950341199677</v>
      </c>
    </row>
    <row r="213" spans="1:2" x14ac:dyDescent="0.25">
      <c r="A213" s="1">
        <v>25.25</v>
      </c>
      <c r="B213" s="1">
        <v>30.593519044491</v>
      </c>
    </row>
    <row r="214" spans="1:2" x14ac:dyDescent="0.25">
      <c r="A214" s="1">
        <v>25.375</v>
      </c>
      <c r="B214" s="1">
        <v>30.5895654189613</v>
      </c>
    </row>
    <row r="215" spans="1:2" x14ac:dyDescent="0.25">
      <c r="A215" s="1">
        <v>25.5</v>
      </c>
      <c r="B215" s="1">
        <v>30.6187991610167</v>
      </c>
    </row>
    <row r="216" spans="1:2" x14ac:dyDescent="0.25">
      <c r="A216" s="1">
        <v>25.625</v>
      </c>
      <c r="B216" s="1">
        <v>30.614992714247599</v>
      </c>
    </row>
    <row r="217" spans="1:2" x14ac:dyDescent="0.25">
      <c r="A217" s="1">
        <v>25.75</v>
      </c>
      <c r="B217" s="1">
        <v>30.724490826271399</v>
      </c>
    </row>
    <row r="218" spans="1:2" x14ac:dyDescent="0.25">
      <c r="A218" s="1">
        <v>25.875</v>
      </c>
      <c r="B218" s="1">
        <v>30.736423849311802</v>
      </c>
    </row>
    <row r="219" spans="1:2" x14ac:dyDescent="0.25">
      <c r="A219" s="1">
        <v>26</v>
      </c>
      <c r="B219" s="1">
        <v>30.732222039989701</v>
      </c>
    </row>
    <row r="220" spans="1:2" x14ac:dyDescent="0.25">
      <c r="A220" s="1">
        <v>26.125</v>
      </c>
      <c r="B220" s="1">
        <v>30.7280664043965</v>
      </c>
    </row>
    <row r="221" spans="1:2" x14ac:dyDescent="0.25">
      <c r="A221" s="1">
        <v>26.25</v>
      </c>
      <c r="B221" s="1">
        <v>30.734380661811802</v>
      </c>
    </row>
    <row r="222" spans="1:2" x14ac:dyDescent="0.25">
      <c r="A222" s="1">
        <v>26.375</v>
      </c>
      <c r="B222" s="1">
        <v>30.748913842956</v>
      </c>
    </row>
    <row r="223" spans="1:2" x14ac:dyDescent="0.25">
      <c r="A223" s="1">
        <v>26.5</v>
      </c>
      <c r="B223" s="1">
        <v>30.766713815413802</v>
      </c>
    </row>
    <row r="224" spans="1:2" x14ac:dyDescent="0.25">
      <c r="A224" s="1">
        <v>26.625</v>
      </c>
      <c r="B224" s="1">
        <v>30.7798444695452</v>
      </c>
    </row>
    <row r="225" spans="1:2" x14ac:dyDescent="0.25">
      <c r="A225" s="1">
        <v>26.75</v>
      </c>
      <c r="B225" s="1">
        <v>30.785607528072699</v>
      </c>
    </row>
    <row r="226" spans="1:2" x14ac:dyDescent="0.25">
      <c r="A226" s="1">
        <v>26.875</v>
      </c>
      <c r="B226" s="1">
        <v>30.7958696393016</v>
      </c>
    </row>
    <row r="227" spans="1:2" x14ac:dyDescent="0.25">
      <c r="A227" s="1">
        <v>27</v>
      </c>
      <c r="B227" s="1">
        <v>30.802815899630001</v>
      </c>
    </row>
    <row r="228" spans="1:2" x14ac:dyDescent="0.25">
      <c r="A228" s="1">
        <v>27.125</v>
      </c>
      <c r="B228" s="1">
        <v>30.7996703143546</v>
      </c>
    </row>
    <row r="229" spans="1:2" x14ac:dyDescent="0.25">
      <c r="A229" s="1">
        <v>27.25</v>
      </c>
      <c r="B229" s="1">
        <v>30.800492783899099</v>
      </c>
    </row>
    <row r="230" spans="1:2" x14ac:dyDescent="0.25">
      <c r="A230" s="1">
        <v>27.375</v>
      </c>
      <c r="B230" s="1">
        <v>30.797393372352399</v>
      </c>
    </row>
    <row r="231" spans="1:2" x14ac:dyDescent="0.25">
      <c r="A231" s="1">
        <v>27.5</v>
      </c>
      <c r="B231" s="1">
        <v>30.790646236229499</v>
      </c>
    </row>
    <row r="232" spans="1:2" x14ac:dyDescent="0.25">
      <c r="A232" s="1">
        <v>27.625</v>
      </c>
      <c r="B232" s="1">
        <v>30.776147685382</v>
      </c>
    </row>
    <row r="233" spans="1:2" x14ac:dyDescent="0.25">
      <c r="A233" s="1">
        <v>27.75</v>
      </c>
      <c r="B233" s="1">
        <v>30.763418165519699</v>
      </c>
    </row>
    <row r="234" spans="1:2" x14ac:dyDescent="0.25">
      <c r="A234" s="1">
        <v>27.875</v>
      </c>
      <c r="B234" s="1">
        <v>30.760777605403099</v>
      </c>
    </row>
    <row r="235" spans="1:2" x14ac:dyDescent="0.25">
      <c r="A235" s="1">
        <v>28</v>
      </c>
      <c r="B235" s="1">
        <v>30.748890756091601</v>
      </c>
    </row>
    <row r="236" spans="1:2" x14ac:dyDescent="0.25">
      <c r="A236" s="1">
        <v>28.125</v>
      </c>
      <c r="B236" s="1">
        <v>30.730730051377499</v>
      </c>
    </row>
    <row r="237" spans="1:2" x14ac:dyDescent="0.25">
      <c r="A237" s="1">
        <v>28.25</v>
      </c>
      <c r="B237" s="1">
        <v>30.725428730137999</v>
      </c>
    </row>
    <row r="238" spans="1:2" x14ac:dyDescent="0.25">
      <c r="A238" s="1">
        <v>28.375</v>
      </c>
      <c r="B238" s="1">
        <v>30.712704981991799</v>
      </c>
    </row>
    <row r="239" spans="1:2" x14ac:dyDescent="0.25">
      <c r="A239" s="1">
        <v>28.5</v>
      </c>
      <c r="B239" s="1">
        <v>30.694449043961999</v>
      </c>
    </row>
    <row r="240" spans="1:2" x14ac:dyDescent="0.25">
      <c r="A240" s="1">
        <v>28.625</v>
      </c>
      <c r="B240" s="1">
        <v>30.675056077860201</v>
      </c>
    </row>
    <row r="241" spans="1:2" x14ac:dyDescent="0.25">
      <c r="A241" s="1">
        <v>28.75</v>
      </c>
      <c r="B241" s="1">
        <v>30.6440042452328</v>
      </c>
    </row>
    <row r="242" spans="1:2" x14ac:dyDescent="0.25">
      <c r="A242" s="1">
        <v>28.875</v>
      </c>
      <c r="B242" s="1">
        <v>30.638858760328102</v>
      </c>
    </row>
    <row r="243" spans="1:2" x14ac:dyDescent="0.25">
      <c r="A243" s="1">
        <v>29</v>
      </c>
      <c r="B243" s="1">
        <v>30.627130633209401</v>
      </c>
    </row>
    <row r="244" spans="1:2" x14ac:dyDescent="0.25">
      <c r="A244" s="1">
        <v>29.125</v>
      </c>
      <c r="B244" s="1">
        <v>30.5430396154654</v>
      </c>
    </row>
    <row r="245" spans="1:2" x14ac:dyDescent="0.25">
      <c r="A245" s="1">
        <v>29.25</v>
      </c>
      <c r="B245" s="1">
        <v>30.5501128535481</v>
      </c>
    </row>
    <row r="246" spans="1:2" x14ac:dyDescent="0.25">
      <c r="A246" s="1">
        <v>29.375</v>
      </c>
      <c r="B246" s="1">
        <v>30.557769034957001</v>
      </c>
    </row>
    <row r="247" spans="1:2" x14ac:dyDescent="0.25">
      <c r="A247" s="1">
        <v>29.5</v>
      </c>
      <c r="B247" s="1">
        <v>30.546052451270501</v>
      </c>
    </row>
    <row r="248" spans="1:2" x14ac:dyDescent="0.25">
      <c r="A248" s="1">
        <v>29.625</v>
      </c>
      <c r="B248" s="1">
        <v>30.5405722068319</v>
      </c>
    </row>
    <row r="249" spans="1:2" x14ac:dyDescent="0.25">
      <c r="A249" s="1">
        <v>29.75</v>
      </c>
      <c r="B249" s="1">
        <v>30.574108763241099</v>
      </c>
    </row>
    <row r="250" spans="1:2" x14ac:dyDescent="0.25">
      <c r="A250" s="1">
        <v>29.875</v>
      </c>
      <c r="B250" s="1">
        <v>30.574668619703001</v>
      </c>
    </row>
    <row r="251" spans="1:2" x14ac:dyDescent="0.25">
      <c r="A251" s="1">
        <v>30</v>
      </c>
      <c r="B251" s="1">
        <v>30.571211361758099</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1" sqref="B11"/>
    </sheetView>
  </sheetViews>
  <sheetFormatPr defaultRowHeight="15" x14ac:dyDescent="0.25"/>
  <cols>
    <col min="1" max="1" width="30.140625" style="2" customWidth="1"/>
    <col min="2" max="2" width="23.85546875" style="2" customWidth="1"/>
    <col min="3" max="3" width="25.85546875" style="2" customWidth="1"/>
  </cols>
  <sheetData>
    <row r="1" spans="1:3" x14ac:dyDescent="0.25">
      <c r="A1" s="25" t="s">
        <v>2</v>
      </c>
      <c r="B1" s="26" t="s">
        <v>13</v>
      </c>
      <c r="C1" s="27"/>
    </row>
    <row r="2" spans="1:3" x14ac:dyDescent="0.25">
      <c r="A2" s="25"/>
      <c r="B2" s="16" t="s">
        <v>0</v>
      </c>
      <c r="C2" s="15" t="s">
        <v>1</v>
      </c>
    </row>
    <row r="3" spans="1:3" x14ac:dyDescent="0.25">
      <c r="A3" s="3" t="s">
        <v>3</v>
      </c>
      <c r="B3" s="14">
        <v>62</v>
      </c>
      <c r="C3" s="14">
        <v>62</v>
      </c>
    </row>
    <row r="4" spans="1:3" x14ac:dyDescent="0.25">
      <c r="A4" s="3" t="s">
        <v>4</v>
      </c>
      <c r="B4" s="14" t="s">
        <v>12</v>
      </c>
      <c r="C4" s="14" t="s">
        <v>12</v>
      </c>
    </row>
    <row r="5" spans="1:3" ht="31.5" x14ac:dyDescent="0.25">
      <c r="A5" s="4" t="s">
        <v>6</v>
      </c>
      <c r="B5" s="3">
        <v>4</v>
      </c>
      <c r="C5" s="3">
        <v>4</v>
      </c>
    </row>
    <row r="6" spans="1:3" x14ac:dyDescent="0.25">
      <c r="A6" s="4" t="s">
        <v>7</v>
      </c>
      <c r="B6" s="5">
        <v>34.1547441860465</v>
      </c>
      <c r="C6" s="17">
        <v>43.068390000000001</v>
      </c>
    </row>
    <row r="7" spans="1:3" ht="33" x14ac:dyDescent="0.25">
      <c r="A7" s="4" t="s">
        <v>8</v>
      </c>
      <c r="B7" s="3">
        <v>37.44</v>
      </c>
      <c r="C7" s="3">
        <v>37.44</v>
      </c>
    </row>
    <row r="8" spans="1:3" ht="33" x14ac:dyDescent="0.25">
      <c r="A8" s="4" t="s">
        <v>9</v>
      </c>
      <c r="B8" s="3">
        <v>34.936627906976803</v>
      </c>
      <c r="C8" s="3">
        <v>34.665570000000002</v>
      </c>
    </row>
    <row r="9" spans="1:3" x14ac:dyDescent="0.25">
      <c r="A9" s="3" t="s">
        <v>10</v>
      </c>
      <c r="B9" s="5">
        <v>85</v>
      </c>
      <c r="C9" s="10">
        <v>85</v>
      </c>
    </row>
    <row r="10" spans="1:3" s="7" customFormat="1" ht="18" x14ac:dyDescent="0.25">
      <c r="A10" s="6" t="s">
        <v>11</v>
      </c>
      <c r="B10" s="6" t="s">
        <v>31</v>
      </c>
      <c r="C10" s="6" t="s">
        <v>30</v>
      </c>
    </row>
    <row r="11" spans="1:3" x14ac:dyDescent="0.25">
      <c r="A11" s="1">
        <v>0</v>
      </c>
      <c r="B11" s="1">
        <v>34.209772237833498</v>
      </c>
      <c r="C11" s="1">
        <v>33.913946201190399</v>
      </c>
    </row>
    <row r="12" spans="1:3" x14ac:dyDescent="0.25">
      <c r="A12" s="1">
        <v>0.125</v>
      </c>
      <c r="B12" s="1">
        <v>34.202775576923003</v>
      </c>
      <c r="C12" s="1">
        <v>33.923104870237999</v>
      </c>
    </row>
    <row r="13" spans="1:3" x14ac:dyDescent="0.25">
      <c r="A13" s="1">
        <v>0.25</v>
      </c>
      <c r="B13" s="1">
        <v>34.190582740580801</v>
      </c>
      <c r="C13" s="1">
        <v>33.968625790476104</v>
      </c>
    </row>
    <row r="14" spans="1:3" x14ac:dyDescent="0.25">
      <c r="A14" s="1">
        <v>0.375</v>
      </c>
      <c r="B14" s="1">
        <v>34.188953322605897</v>
      </c>
      <c r="C14" s="1">
        <v>33.975468847023798</v>
      </c>
    </row>
    <row r="15" spans="1:3" x14ac:dyDescent="0.25">
      <c r="A15" s="1">
        <v>0.5</v>
      </c>
      <c r="B15" s="1">
        <v>34.1770213642071</v>
      </c>
      <c r="C15" s="1">
        <v>33.990620866071502</v>
      </c>
    </row>
    <row r="16" spans="1:3" x14ac:dyDescent="0.25">
      <c r="A16" s="1">
        <v>0.625</v>
      </c>
      <c r="B16" s="1">
        <v>34.17322366562</v>
      </c>
      <c r="C16" s="1">
        <v>33.991814347023897</v>
      </c>
    </row>
    <row r="17" spans="1:3" x14ac:dyDescent="0.25">
      <c r="A17" s="1">
        <v>0.75</v>
      </c>
      <c r="B17" s="1">
        <v>34.170969851255798</v>
      </c>
      <c r="C17" s="1">
        <v>34.026386376785801</v>
      </c>
    </row>
    <row r="18" spans="1:3" x14ac:dyDescent="0.25">
      <c r="A18" s="1">
        <v>0.875</v>
      </c>
      <c r="B18" s="1">
        <v>34.167693908555599</v>
      </c>
      <c r="C18" s="1">
        <v>34.040526531547698</v>
      </c>
    </row>
    <row r="19" spans="1:3" x14ac:dyDescent="0.25">
      <c r="A19" s="1">
        <v>1</v>
      </c>
      <c r="B19" s="1">
        <v>34.1640630007848</v>
      </c>
      <c r="C19" s="1">
        <v>34.057326073214398</v>
      </c>
    </row>
    <row r="20" spans="1:3" x14ac:dyDescent="0.25">
      <c r="A20" s="1">
        <v>1.125</v>
      </c>
      <c r="B20" s="1">
        <v>34.163229046703201</v>
      </c>
      <c r="C20" s="1">
        <v>34.064804788095302</v>
      </c>
    </row>
    <row r="21" spans="1:3" x14ac:dyDescent="0.25">
      <c r="A21" s="1">
        <v>1.25</v>
      </c>
      <c r="B21" s="1">
        <v>34.151921484693702</v>
      </c>
      <c r="C21" s="1">
        <v>34.074618574404901</v>
      </c>
    </row>
    <row r="22" spans="1:3" x14ac:dyDescent="0.25">
      <c r="A22" s="1">
        <v>1.375</v>
      </c>
      <c r="B22" s="1">
        <v>34.144929100470698</v>
      </c>
      <c r="C22" s="1">
        <v>34.095316388095398</v>
      </c>
    </row>
    <row r="23" spans="1:3" x14ac:dyDescent="0.25">
      <c r="A23" s="1">
        <v>1.5</v>
      </c>
      <c r="B23" s="1">
        <v>34.115881838304198</v>
      </c>
      <c r="C23" s="1">
        <v>34.104144255357298</v>
      </c>
    </row>
    <row r="24" spans="1:3" x14ac:dyDescent="0.25">
      <c r="A24" s="1">
        <v>1.625</v>
      </c>
      <c r="B24" s="1">
        <v>34.111044904630702</v>
      </c>
      <c r="C24" s="1">
        <v>34.112816451190596</v>
      </c>
    </row>
    <row r="25" spans="1:3" x14ac:dyDescent="0.25">
      <c r="A25" s="1">
        <v>1.75</v>
      </c>
      <c r="B25" s="1">
        <v>34.118807092621303</v>
      </c>
      <c r="C25" s="1">
        <v>34.119400055357303</v>
      </c>
    </row>
    <row r="26" spans="1:3" x14ac:dyDescent="0.25">
      <c r="A26" s="1">
        <v>1.875</v>
      </c>
      <c r="B26" s="1">
        <v>34.1191663343795</v>
      </c>
      <c r="C26" s="1">
        <v>34.114249925595402</v>
      </c>
    </row>
    <row r="27" spans="1:3" x14ac:dyDescent="0.25">
      <c r="A27" s="1">
        <v>2</v>
      </c>
      <c r="B27" s="1">
        <v>34.118674515305699</v>
      </c>
      <c r="C27" s="1">
        <v>34.111525675595402</v>
      </c>
    </row>
    <row r="28" spans="1:3" x14ac:dyDescent="0.25">
      <c r="A28" s="1">
        <v>2.125</v>
      </c>
      <c r="B28" s="1">
        <v>34.116044352432901</v>
      </c>
      <c r="C28" s="1">
        <v>34.128461429762098</v>
      </c>
    </row>
    <row r="29" spans="1:3" x14ac:dyDescent="0.25">
      <c r="A29" s="1">
        <v>2.25</v>
      </c>
      <c r="B29" s="1">
        <v>34.122018885007499</v>
      </c>
      <c r="C29" s="1">
        <v>34.115449892857299</v>
      </c>
    </row>
    <row r="30" spans="1:3" x14ac:dyDescent="0.25">
      <c r="A30" s="1">
        <v>2.375</v>
      </c>
      <c r="B30" s="1">
        <v>34.118734388932097</v>
      </c>
      <c r="C30" s="1">
        <v>34.107140930357197</v>
      </c>
    </row>
    <row r="31" spans="1:3" x14ac:dyDescent="0.25">
      <c r="A31" s="1">
        <v>2.5</v>
      </c>
      <c r="B31" s="1">
        <v>34.1120798630294</v>
      </c>
      <c r="C31" s="1">
        <v>34.112615375595396</v>
      </c>
    </row>
    <row r="32" spans="1:3" x14ac:dyDescent="0.25">
      <c r="A32" s="1">
        <v>2.625</v>
      </c>
      <c r="B32" s="1">
        <v>34.084101772762402</v>
      </c>
      <c r="C32" s="1">
        <v>34.104676132738199</v>
      </c>
    </row>
    <row r="33" spans="1:3" x14ac:dyDescent="0.25">
      <c r="A33" s="1">
        <v>2.75</v>
      </c>
      <c r="B33" s="1">
        <v>34.088900216247602</v>
      </c>
      <c r="C33" s="1">
        <v>34.023474023809399</v>
      </c>
    </row>
    <row r="34" spans="1:3" x14ac:dyDescent="0.25">
      <c r="A34" s="1">
        <v>2.875</v>
      </c>
      <c r="B34" s="1">
        <v>34.079397416404497</v>
      </c>
      <c r="C34" s="1">
        <v>33.998423896428498</v>
      </c>
    </row>
    <row r="35" spans="1:3" x14ac:dyDescent="0.25">
      <c r="A35" s="1">
        <v>3</v>
      </c>
      <c r="B35" s="1">
        <v>34.078003216247502</v>
      </c>
      <c r="C35" s="1">
        <v>33.995096419642699</v>
      </c>
    </row>
    <row r="36" spans="1:3" x14ac:dyDescent="0.25">
      <c r="A36" s="1">
        <v>3.125</v>
      </c>
      <c r="B36" s="1">
        <v>34.068008597330703</v>
      </c>
      <c r="C36" s="1">
        <v>33.992177580357001</v>
      </c>
    </row>
    <row r="37" spans="1:3" x14ac:dyDescent="0.25">
      <c r="A37" s="1">
        <v>3.25</v>
      </c>
      <c r="B37" s="1">
        <v>34.067572375195702</v>
      </c>
      <c r="C37" s="1">
        <v>34.019919526190499</v>
      </c>
    </row>
    <row r="38" spans="1:3" x14ac:dyDescent="0.25">
      <c r="A38" s="1">
        <v>3.375</v>
      </c>
      <c r="B38" s="1">
        <v>34.062615694269397</v>
      </c>
      <c r="C38" s="1">
        <v>34.029700880952397</v>
      </c>
    </row>
    <row r="39" spans="1:3" x14ac:dyDescent="0.25">
      <c r="A39" s="1">
        <v>3.5</v>
      </c>
      <c r="B39" s="1">
        <v>34.063663482731002</v>
      </c>
      <c r="C39" s="1">
        <v>34.0282479476191</v>
      </c>
    </row>
    <row r="40" spans="1:3" x14ac:dyDescent="0.25">
      <c r="A40" s="1">
        <v>3.625</v>
      </c>
      <c r="B40" s="1">
        <v>34.064903722134403</v>
      </c>
      <c r="C40" s="1">
        <v>34.032957008333398</v>
      </c>
    </row>
    <row r="41" spans="1:3" x14ac:dyDescent="0.25">
      <c r="A41" s="1">
        <v>3.75</v>
      </c>
      <c r="B41" s="1">
        <v>34.0631588335944</v>
      </c>
      <c r="C41" s="1">
        <v>34.031361376190503</v>
      </c>
    </row>
    <row r="42" spans="1:3" x14ac:dyDescent="0.25">
      <c r="A42" s="1">
        <v>3.875</v>
      </c>
      <c r="B42" s="1">
        <v>34.0591644073778</v>
      </c>
      <c r="C42" s="1">
        <v>34.024044819047603</v>
      </c>
    </row>
    <row r="43" spans="1:3" x14ac:dyDescent="0.25">
      <c r="A43" s="1">
        <v>4</v>
      </c>
      <c r="B43" s="1">
        <v>34.0582320894814</v>
      </c>
      <c r="C43" s="1">
        <v>34.051579202976299</v>
      </c>
    </row>
    <row r="44" spans="1:3" x14ac:dyDescent="0.25">
      <c r="A44" s="1">
        <v>4.125</v>
      </c>
      <c r="B44" s="1">
        <v>34.048660862636801</v>
      </c>
      <c r="C44" s="1">
        <v>34.055120727976302</v>
      </c>
    </row>
    <row r="45" spans="1:3" x14ac:dyDescent="0.25">
      <c r="A45" s="1">
        <v>4.25</v>
      </c>
      <c r="B45" s="1">
        <v>34.032358129512701</v>
      </c>
      <c r="C45" s="1">
        <v>34.059998432738197</v>
      </c>
    </row>
    <row r="46" spans="1:3" x14ac:dyDescent="0.25">
      <c r="A46" s="1">
        <v>4.375</v>
      </c>
      <c r="B46" s="1">
        <v>34.030908332416899</v>
      </c>
      <c r="C46" s="1">
        <v>34.107309574404802</v>
      </c>
    </row>
    <row r="47" spans="1:3" x14ac:dyDescent="0.25">
      <c r="A47" s="1">
        <v>4.5</v>
      </c>
      <c r="B47" s="1">
        <v>34.008152077707201</v>
      </c>
      <c r="C47" s="1">
        <v>34.104844776785797</v>
      </c>
    </row>
    <row r="48" spans="1:3" x14ac:dyDescent="0.25">
      <c r="A48" s="1">
        <v>4.625</v>
      </c>
      <c r="B48" s="1">
        <v>33.988094412871902</v>
      </c>
      <c r="C48" s="1">
        <v>34.107393896428597</v>
      </c>
    </row>
    <row r="49" spans="1:3" x14ac:dyDescent="0.25">
      <c r="A49" s="1">
        <v>4.75</v>
      </c>
      <c r="B49" s="1">
        <v>33.971594952118402</v>
      </c>
      <c r="C49" s="1">
        <v>34.117694155952499</v>
      </c>
    </row>
    <row r="50" spans="1:3" x14ac:dyDescent="0.25">
      <c r="A50" s="1">
        <v>4.875</v>
      </c>
      <c r="B50" s="1">
        <v>33.9553820294338</v>
      </c>
      <c r="C50" s="1">
        <v>34.127203085714299</v>
      </c>
    </row>
    <row r="51" spans="1:3" x14ac:dyDescent="0.25">
      <c r="A51" s="1">
        <v>5</v>
      </c>
      <c r="B51" s="1">
        <v>33.939382941129097</v>
      </c>
      <c r="C51" s="1">
        <v>34.091171636309603</v>
      </c>
    </row>
    <row r="52" spans="1:3" x14ac:dyDescent="0.25">
      <c r="A52" s="1">
        <v>5.125</v>
      </c>
      <c r="B52" s="1">
        <v>33.927711860673902</v>
      </c>
      <c r="C52" s="1">
        <v>34.045598825595299</v>
      </c>
    </row>
    <row r="53" spans="1:3" x14ac:dyDescent="0.25">
      <c r="A53" s="1">
        <v>5.25</v>
      </c>
      <c r="B53" s="1">
        <v>33.921758711537301</v>
      </c>
      <c r="C53" s="1">
        <v>34.0190892785714</v>
      </c>
    </row>
    <row r="54" spans="1:3" x14ac:dyDescent="0.25">
      <c r="A54" s="1">
        <v>5.375</v>
      </c>
      <c r="B54" s="1">
        <v>33.907803879904698</v>
      </c>
      <c r="C54" s="1">
        <v>34.003288628571397</v>
      </c>
    </row>
    <row r="55" spans="1:3" x14ac:dyDescent="0.25">
      <c r="A55" s="1">
        <v>5.5</v>
      </c>
      <c r="B55" s="1">
        <v>33.902659024724201</v>
      </c>
      <c r="C55" s="1">
        <v>34.006616105357097</v>
      </c>
    </row>
    <row r="56" spans="1:3" x14ac:dyDescent="0.25">
      <c r="A56" s="1">
        <v>5.625</v>
      </c>
      <c r="B56" s="1">
        <v>33.896671662086803</v>
      </c>
      <c r="C56" s="1">
        <v>34.021067602976203</v>
      </c>
    </row>
    <row r="57" spans="1:3" x14ac:dyDescent="0.25">
      <c r="A57" s="1">
        <v>5.75</v>
      </c>
      <c r="B57" s="1">
        <v>33.926484451333302</v>
      </c>
      <c r="C57" s="1">
        <v>34.022702152976201</v>
      </c>
    </row>
    <row r="58" spans="1:3" x14ac:dyDescent="0.25">
      <c r="A58" s="1">
        <v>5.875</v>
      </c>
      <c r="B58" s="1">
        <v>33.921621857534198</v>
      </c>
      <c r="C58" s="1">
        <v>34.022105412499997</v>
      </c>
    </row>
    <row r="59" spans="1:3" x14ac:dyDescent="0.25">
      <c r="A59" s="1">
        <v>6</v>
      </c>
      <c r="B59" s="1">
        <v>33.8783118422283</v>
      </c>
      <c r="C59" s="1">
        <v>34.020620047618998</v>
      </c>
    </row>
    <row r="60" spans="1:3" x14ac:dyDescent="0.25">
      <c r="A60" s="1">
        <v>6.125</v>
      </c>
      <c r="B60" s="1">
        <v>33.880762384222002</v>
      </c>
      <c r="C60" s="1">
        <v>34.016682857738097</v>
      </c>
    </row>
    <row r="61" spans="1:3" x14ac:dyDescent="0.25">
      <c r="A61" s="1">
        <v>6.25</v>
      </c>
      <c r="B61" s="1">
        <v>33.880924898350798</v>
      </c>
      <c r="C61" s="1">
        <v>33.963806462499797</v>
      </c>
    </row>
    <row r="62" spans="1:3" x14ac:dyDescent="0.25">
      <c r="A62" s="1">
        <v>6.375</v>
      </c>
      <c r="B62" s="1">
        <v>33.881249926608199</v>
      </c>
      <c r="C62" s="1">
        <v>33.911773287499699</v>
      </c>
    </row>
    <row r="63" spans="1:3" x14ac:dyDescent="0.25">
      <c r="A63" s="1">
        <v>6.5</v>
      </c>
      <c r="B63" s="1">
        <v>33.881805895996003</v>
      </c>
      <c r="C63" s="1">
        <v>33.900843855952097</v>
      </c>
    </row>
    <row r="64" spans="1:3" x14ac:dyDescent="0.25">
      <c r="A64" s="1">
        <v>6.625</v>
      </c>
      <c r="B64" s="1">
        <v>33.877768702903303</v>
      </c>
      <c r="C64" s="1">
        <v>33.937841765476101</v>
      </c>
    </row>
    <row r="65" spans="1:3" x14ac:dyDescent="0.25">
      <c r="A65" s="1">
        <v>6.75</v>
      </c>
      <c r="B65" s="1">
        <v>33.875814256670999</v>
      </c>
      <c r="C65" s="1">
        <v>33.935856954761803</v>
      </c>
    </row>
    <row r="66" spans="1:3" x14ac:dyDescent="0.25">
      <c r="A66" s="1">
        <v>6.875</v>
      </c>
      <c r="B66" s="1">
        <v>33.881664765305203</v>
      </c>
      <c r="C66" s="1">
        <v>33.935454803571297</v>
      </c>
    </row>
    <row r="67" spans="1:3" x14ac:dyDescent="0.25">
      <c r="A67" s="1">
        <v>7</v>
      </c>
      <c r="B67" s="1">
        <v>33.883644871663101</v>
      </c>
      <c r="C67" s="1">
        <v>33.938989842261698</v>
      </c>
    </row>
    <row r="68" spans="1:3" x14ac:dyDescent="0.25">
      <c r="A68" s="1">
        <v>7.125</v>
      </c>
      <c r="B68" s="1">
        <v>33.882742490579901</v>
      </c>
      <c r="C68" s="1">
        <v>33.950301966071201</v>
      </c>
    </row>
    <row r="69" spans="1:3" x14ac:dyDescent="0.25">
      <c r="A69" s="1">
        <v>7.25</v>
      </c>
      <c r="B69" s="1">
        <v>33.871221094190602</v>
      </c>
      <c r="C69" s="1">
        <v>33.948187429166502</v>
      </c>
    </row>
    <row r="70" spans="1:3" x14ac:dyDescent="0.25">
      <c r="A70" s="1">
        <v>7.375</v>
      </c>
      <c r="B70" s="1">
        <v>33.840210832416801</v>
      </c>
      <c r="C70" s="1">
        <v>33.9482068880951</v>
      </c>
    </row>
    <row r="71" spans="1:3" x14ac:dyDescent="0.25">
      <c r="A71" s="1">
        <v>7.5</v>
      </c>
      <c r="B71" s="1">
        <v>33.811693879512703</v>
      </c>
      <c r="C71" s="1">
        <v>34.001303817857099</v>
      </c>
    </row>
    <row r="72" spans="1:3" x14ac:dyDescent="0.25">
      <c r="A72" s="1">
        <v>7.625</v>
      </c>
      <c r="B72" s="1">
        <v>33.806698708398102</v>
      </c>
      <c r="C72" s="1">
        <v>34.009398732142799</v>
      </c>
    </row>
    <row r="73" spans="1:3" x14ac:dyDescent="0.25">
      <c r="A73" s="1">
        <v>7.75</v>
      </c>
      <c r="B73" s="1">
        <v>33.798675642464097</v>
      </c>
      <c r="C73" s="1">
        <v>34.048537123809602</v>
      </c>
    </row>
    <row r="74" spans="1:3" x14ac:dyDescent="0.25">
      <c r="A74" s="1">
        <v>7.875</v>
      </c>
      <c r="B74" s="1">
        <v>33.802657238617897</v>
      </c>
      <c r="C74" s="1">
        <v>34.050405180952502</v>
      </c>
    </row>
    <row r="75" spans="1:3" x14ac:dyDescent="0.25">
      <c r="A75" s="1">
        <v>8</v>
      </c>
      <c r="B75" s="1">
        <v>33.799680664049703</v>
      </c>
      <c r="C75" s="1">
        <v>34.047577150000102</v>
      </c>
    </row>
    <row r="76" spans="1:3" x14ac:dyDescent="0.25">
      <c r="A76" s="1">
        <v>8.125</v>
      </c>
      <c r="B76" s="1">
        <v>33.752136728021398</v>
      </c>
      <c r="C76" s="1">
        <v>34.0482257809525</v>
      </c>
    </row>
    <row r="77" spans="1:3" x14ac:dyDescent="0.25">
      <c r="A77" s="1">
        <v>8.25</v>
      </c>
      <c r="B77" s="1">
        <v>33.730287131082697</v>
      </c>
      <c r="C77" s="1">
        <v>34.038846577381001</v>
      </c>
    </row>
    <row r="78" spans="1:3" x14ac:dyDescent="0.25">
      <c r="A78" s="1">
        <v>8.375</v>
      </c>
      <c r="B78" s="1">
        <v>33.728935697801703</v>
      </c>
      <c r="C78" s="1">
        <v>34.009859260118901</v>
      </c>
    </row>
    <row r="79" spans="1:3" x14ac:dyDescent="0.25">
      <c r="A79" s="1">
        <v>8.5</v>
      </c>
      <c r="B79" s="1">
        <v>33.768781596153403</v>
      </c>
      <c r="C79" s="1">
        <v>33.993889966071201</v>
      </c>
    </row>
    <row r="80" spans="1:3" x14ac:dyDescent="0.25">
      <c r="A80" s="1">
        <v>8.625</v>
      </c>
      <c r="B80" s="1">
        <v>33.749249963892801</v>
      </c>
      <c r="C80" s="1">
        <v>34.007413921428302</v>
      </c>
    </row>
    <row r="81" spans="1:3" x14ac:dyDescent="0.25">
      <c r="A81" s="1">
        <v>8.75</v>
      </c>
      <c r="B81" s="1">
        <v>33.745999681318303</v>
      </c>
      <c r="C81" s="1">
        <v>34.000428166071202</v>
      </c>
    </row>
    <row r="82" spans="1:3" x14ac:dyDescent="0.25">
      <c r="A82" s="1">
        <v>8.875</v>
      </c>
      <c r="B82" s="1">
        <v>33.741350921899198</v>
      </c>
      <c r="C82" s="1">
        <v>34.004540486309402</v>
      </c>
    </row>
    <row r="83" spans="1:3" x14ac:dyDescent="0.25">
      <c r="A83" s="1">
        <v>9</v>
      </c>
      <c r="B83" s="1">
        <v>33.743301091444003</v>
      </c>
      <c r="C83" s="1">
        <v>34.001874613095097</v>
      </c>
    </row>
    <row r="84" spans="1:3" x14ac:dyDescent="0.25">
      <c r="A84" s="1">
        <v>9.125</v>
      </c>
      <c r="B84" s="1">
        <v>33.733182448586902</v>
      </c>
      <c r="C84" s="1">
        <v>33.9596552244045</v>
      </c>
    </row>
    <row r="85" spans="1:3" x14ac:dyDescent="0.25">
      <c r="A85" s="1">
        <v>9.25</v>
      </c>
      <c r="B85" s="1">
        <v>33.726249937990502</v>
      </c>
      <c r="C85" s="1">
        <v>33.886963153571102</v>
      </c>
    </row>
    <row r="86" spans="1:3" x14ac:dyDescent="0.25">
      <c r="A86" s="1">
        <v>9.375</v>
      </c>
      <c r="B86" s="1">
        <v>33.727340493328001</v>
      </c>
      <c r="C86" s="1">
        <v>33.863878377975901</v>
      </c>
    </row>
    <row r="87" spans="1:3" x14ac:dyDescent="0.25">
      <c r="A87" s="1">
        <v>9.5</v>
      </c>
      <c r="B87" s="1">
        <v>33.726168680926101</v>
      </c>
      <c r="C87" s="1">
        <v>33.8562050738092</v>
      </c>
    </row>
    <row r="88" spans="1:3" x14ac:dyDescent="0.25">
      <c r="A88" s="1">
        <v>9.625</v>
      </c>
      <c r="B88" s="1">
        <v>33.6793047382262</v>
      </c>
      <c r="C88" s="1">
        <v>33.857547739880701</v>
      </c>
    </row>
    <row r="89" spans="1:3" x14ac:dyDescent="0.25">
      <c r="A89" s="1">
        <v>9.75</v>
      </c>
      <c r="B89" s="1">
        <v>33.635695354788403</v>
      </c>
      <c r="C89" s="1">
        <v>33.878848780356797</v>
      </c>
    </row>
    <row r="90" spans="1:3" x14ac:dyDescent="0.25">
      <c r="A90" s="1">
        <v>9.875</v>
      </c>
      <c r="B90" s="1">
        <v>33.594485193093497</v>
      </c>
      <c r="C90" s="1">
        <v>33.875975345237798</v>
      </c>
    </row>
    <row r="91" spans="1:3" x14ac:dyDescent="0.25">
      <c r="A91" s="1">
        <v>10</v>
      </c>
      <c r="B91" s="1">
        <v>33.585050820252</v>
      </c>
      <c r="C91" s="1">
        <v>33.904372408333103</v>
      </c>
    </row>
    <row r="92" spans="1:3" x14ac:dyDescent="0.25">
      <c r="A92" s="1">
        <v>10.125</v>
      </c>
      <c r="B92" s="1">
        <v>33.567640425040103</v>
      </c>
      <c r="C92" s="1">
        <v>33.909529024404598</v>
      </c>
    </row>
    <row r="93" spans="1:3" x14ac:dyDescent="0.25">
      <c r="A93" s="1">
        <v>10.25</v>
      </c>
      <c r="B93" s="1">
        <v>33.5464451613039</v>
      </c>
      <c r="C93" s="1">
        <v>33.917396917856998</v>
      </c>
    </row>
    <row r="94" spans="1:3" x14ac:dyDescent="0.25">
      <c r="A94" s="1">
        <v>10.375</v>
      </c>
      <c r="B94" s="1">
        <v>33.531348454082497</v>
      </c>
      <c r="C94" s="1">
        <v>33.920218462499903</v>
      </c>
    </row>
    <row r="95" spans="1:3" x14ac:dyDescent="0.25">
      <c r="A95" s="1">
        <v>10.5</v>
      </c>
      <c r="B95" s="1">
        <v>33.5283504960762</v>
      </c>
      <c r="C95" s="1">
        <v>33.9247199613094</v>
      </c>
    </row>
    <row r="96" spans="1:3" x14ac:dyDescent="0.25">
      <c r="A96" s="1">
        <v>10.625</v>
      </c>
      <c r="B96" s="1">
        <v>33.5259085074577</v>
      </c>
      <c r="C96" s="1">
        <v>33.943173511904703</v>
      </c>
    </row>
    <row r="97" spans="1:3" x14ac:dyDescent="0.25">
      <c r="A97" s="1">
        <v>10.75</v>
      </c>
      <c r="B97" s="1">
        <v>33.512398451335301</v>
      </c>
      <c r="C97" s="1">
        <v>33.950846816071397</v>
      </c>
    </row>
    <row r="98" spans="1:3" x14ac:dyDescent="0.25">
      <c r="A98" s="1">
        <v>10.875</v>
      </c>
      <c r="B98" s="1">
        <v>33.549066770801502</v>
      </c>
      <c r="C98" s="1">
        <v>34.057637416071501</v>
      </c>
    </row>
    <row r="99" spans="1:3" x14ac:dyDescent="0.25">
      <c r="A99" s="1">
        <v>11</v>
      </c>
      <c r="B99" s="1">
        <v>33.542981044349403</v>
      </c>
      <c r="C99" s="1">
        <v>34.044775064285702</v>
      </c>
    </row>
    <row r="100" spans="1:3" x14ac:dyDescent="0.25">
      <c r="A100" s="1">
        <v>11.125</v>
      </c>
      <c r="B100" s="1">
        <v>33.534256601649297</v>
      </c>
      <c r="C100" s="1">
        <v>33.995031556547602</v>
      </c>
    </row>
    <row r="101" spans="1:3" x14ac:dyDescent="0.25">
      <c r="A101" s="1">
        <v>11.25</v>
      </c>
      <c r="B101" s="1">
        <v>33.531108959577097</v>
      </c>
      <c r="C101" s="1">
        <v>33.979522790476103</v>
      </c>
    </row>
    <row r="102" spans="1:3" x14ac:dyDescent="0.25">
      <c r="A102" s="1">
        <v>11.375</v>
      </c>
      <c r="B102" s="1">
        <v>33.513424856358803</v>
      </c>
      <c r="C102" s="1">
        <v>33.9713111226189</v>
      </c>
    </row>
    <row r="103" spans="1:3" x14ac:dyDescent="0.25">
      <c r="A103" s="1">
        <v>11.5</v>
      </c>
      <c r="B103" s="1">
        <v>33.493782030220501</v>
      </c>
      <c r="C103" s="1">
        <v>33.965246423214097</v>
      </c>
    </row>
    <row r="104" spans="1:3" x14ac:dyDescent="0.25">
      <c r="A104" s="1">
        <v>11.625</v>
      </c>
      <c r="B104" s="1">
        <v>33.4798100918375</v>
      </c>
      <c r="C104" s="1">
        <v>33.957125563690298</v>
      </c>
    </row>
    <row r="105" spans="1:3" x14ac:dyDescent="0.25">
      <c r="A105" s="1">
        <v>11.75</v>
      </c>
      <c r="B105" s="1">
        <v>33.477770111853197</v>
      </c>
      <c r="C105" s="1">
        <v>33.950976542261699</v>
      </c>
    </row>
    <row r="106" spans="1:3" x14ac:dyDescent="0.25">
      <c r="A106" s="1">
        <v>11.875</v>
      </c>
      <c r="B106" s="1">
        <v>33.519780014129601</v>
      </c>
      <c r="C106" s="1">
        <v>33.946890167261699</v>
      </c>
    </row>
    <row r="107" spans="1:3" x14ac:dyDescent="0.25">
      <c r="A107" s="1">
        <v>12</v>
      </c>
      <c r="B107" s="1">
        <v>33.5330933426226</v>
      </c>
      <c r="C107" s="1">
        <v>33.937387723809302</v>
      </c>
    </row>
    <row r="108" spans="1:3" x14ac:dyDescent="0.25">
      <c r="A108" s="1">
        <v>12.125</v>
      </c>
      <c r="B108" s="1">
        <v>33.543519906986802</v>
      </c>
      <c r="C108" s="1">
        <v>33.9177277196425</v>
      </c>
    </row>
    <row r="109" spans="1:3" x14ac:dyDescent="0.25">
      <c r="A109" s="1">
        <v>12.25</v>
      </c>
      <c r="B109" s="1">
        <v>33.555849597332198</v>
      </c>
      <c r="C109" s="1">
        <v>33.825868604166303</v>
      </c>
    </row>
    <row r="110" spans="1:3" x14ac:dyDescent="0.25">
      <c r="A110" s="1">
        <v>12.375</v>
      </c>
      <c r="B110" s="1">
        <v>33.549597080063798</v>
      </c>
      <c r="C110" s="1">
        <v>33.742902219047501</v>
      </c>
    </row>
    <row r="111" spans="1:3" x14ac:dyDescent="0.25">
      <c r="A111" s="1">
        <v>12.5</v>
      </c>
      <c r="B111" s="1">
        <v>33.557307947803302</v>
      </c>
      <c r="C111" s="1">
        <v>33.653825730357397</v>
      </c>
    </row>
    <row r="112" spans="1:3" x14ac:dyDescent="0.25">
      <c r="A112" s="1">
        <v>12.625</v>
      </c>
      <c r="B112" s="1">
        <v>33.552492397567804</v>
      </c>
      <c r="C112" s="1">
        <v>33.660130423214497</v>
      </c>
    </row>
    <row r="113" spans="1:3" x14ac:dyDescent="0.25">
      <c r="A113" s="1">
        <v>12.75</v>
      </c>
      <c r="B113" s="1">
        <v>33.554528100864601</v>
      </c>
      <c r="C113" s="1">
        <v>33.666130259523896</v>
      </c>
    </row>
    <row r="114" spans="1:3" x14ac:dyDescent="0.25">
      <c r="A114" s="1">
        <v>12.875</v>
      </c>
      <c r="B114" s="1">
        <v>33.586654578101601</v>
      </c>
      <c r="C114" s="1">
        <v>33.683137363095199</v>
      </c>
    </row>
    <row r="115" spans="1:3" x14ac:dyDescent="0.25">
      <c r="A115" s="1">
        <v>13</v>
      </c>
      <c r="B115" s="1">
        <v>33.581488339483002</v>
      </c>
      <c r="C115" s="1">
        <v>33.701312002380803</v>
      </c>
    </row>
    <row r="116" spans="1:3" x14ac:dyDescent="0.25">
      <c r="A116" s="1">
        <v>13.125</v>
      </c>
      <c r="B116" s="1">
        <v>33.558736361461001</v>
      </c>
      <c r="C116" s="1">
        <v>33.710671747023497</v>
      </c>
    </row>
    <row r="117" spans="1:3" x14ac:dyDescent="0.25">
      <c r="A117" s="1">
        <v>13.25</v>
      </c>
      <c r="B117" s="1">
        <v>33.476709493328897</v>
      </c>
      <c r="C117" s="1">
        <v>33.750880379761497</v>
      </c>
    </row>
    <row r="118" spans="1:3" x14ac:dyDescent="0.25">
      <c r="A118" s="1">
        <v>13.375</v>
      </c>
      <c r="B118" s="1">
        <v>33.463866600471697</v>
      </c>
      <c r="C118" s="1">
        <v>33.813252732142502</v>
      </c>
    </row>
    <row r="119" spans="1:3" x14ac:dyDescent="0.25">
      <c r="A119" s="1">
        <v>13.5</v>
      </c>
      <c r="B119" s="1">
        <v>33.395076080456001</v>
      </c>
      <c r="C119" s="1">
        <v>33.845223751785497</v>
      </c>
    </row>
    <row r="120" spans="1:3" x14ac:dyDescent="0.25">
      <c r="A120" s="1">
        <v>13.625</v>
      </c>
      <c r="B120" s="1">
        <v>33.401495388540802</v>
      </c>
      <c r="C120" s="1">
        <v>33.8642545839284</v>
      </c>
    </row>
    <row r="121" spans="1:3" x14ac:dyDescent="0.25">
      <c r="A121" s="1">
        <v>13.75</v>
      </c>
      <c r="B121" s="1">
        <v>33.441922916405801</v>
      </c>
      <c r="C121" s="1">
        <v>33.866712895237903</v>
      </c>
    </row>
    <row r="122" spans="1:3" x14ac:dyDescent="0.25">
      <c r="A122" s="1">
        <v>13.875</v>
      </c>
      <c r="B122" s="1">
        <v>33.441170219388503</v>
      </c>
      <c r="C122" s="1">
        <v>33.886314522618903</v>
      </c>
    </row>
    <row r="123" spans="1:3" x14ac:dyDescent="0.25">
      <c r="A123" s="1">
        <v>14</v>
      </c>
      <c r="B123" s="1">
        <v>33.432676717818701</v>
      </c>
      <c r="C123" s="1">
        <v>33.9049237446429</v>
      </c>
    </row>
    <row r="124" spans="1:3" x14ac:dyDescent="0.25">
      <c r="A124" s="1">
        <v>14.125</v>
      </c>
      <c r="B124" s="1">
        <v>33.416100276688297</v>
      </c>
      <c r="C124" s="1">
        <v>33.9091593047619</v>
      </c>
    </row>
    <row r="125" spans="1:3" x14ac:dyDescent="0.25">
      <c r="A125" s="1">
        <v>14.25</v>
      </c>
      <c r="B125" s="1">
        <v>33.413551370879901</v>
      </c>
      <c r="C125" s="1">
        <v>33.928092842261897</v>
      </c>
    </row>
    <row r="126" spans="1:3" x14ac:dyDescent="0.25">
      <c r="A126" s="1">
        <v>14.375</v>
      </c>
      <c r="B126" s="1">
        <v>33.412567732732299</v>
      </c>
      <c r="C126" s="1">
        <v>33.927405293452402</v>
      </c>
    </row>
    <row r="127" spans="1:3" x14ac:dyDescent="0.25">
      <c r="A127" s="1">
        <v>14.5</v>
      </c>
      <c r="B127" s="1">
        <v>33.415005444663201</v>
      </c>
      <c r="C127" s="1">
        <v>33.927418266071399</v>
      </c>
    </row>
    <row r="128" spans="1:3" x14ac:dyDescent="0.25">
      <c r="A128" s="1">
        <v>14.625</v>
      </c>
      <c r="B128" s="1">
        <v>33.422297197017997</v>
      </c>
      <c r="C128" s="1">
        <v>33.936071002976199</v>
      </c>
    </row>
    <row r="129" spans="1:3" x14ac:dyDescent="0.25">
      <c r="A129" s="1">
        <v>14.75</v>
      </c>
      <c r="B129" s="1">
        <v>33.417819505102798</v>
      </c>
      <c r="C129" s="1">
        <v>33.935895872619099</v>
      </c>
    </row>
    <row r="130" spans="1:3" x14ac:dyDescent="0.25">
      <c r="A130" s="1">
        <v>14.875</v>
      </c>
      <c r="B130" s="1">
        <v>33.425183961146701</v>
      </c>
      <c r="C130" s="1">
        <v>33.917234760119001</v>
      </c>
    </row>
    <row r="131" spans="1:3" x14ac:dyDescent="0.25">
      <c r="A131" s="1">
        <v>15</v>
      </c>
      <c r="B131" s="1">
        <v>33.420680609105901</v>
      </c>
      <c r="C131" s="1">
        <v>33.911617616071297</v>
      </c>
    </row>
    <row r="132" spans="1:3" x14ac:dyDescent="0.25">
      <c r="A132" s="1">
        <v>15.125</v>
      </c>
      <c r="B132" s="1">
        <v>33.433378094584697</v>
      </c>
      <c r="C132" s="1">
        <v>33.884894020833102</v>
      </c>
    </row>
    <row r="133" spans="1:3" x14ac:dyDescent="0.25">
      <c r="A133" s="1">
        <v>15.25</v>
      </c>
      <c r="B133" s="1">
        <v>33.441512354396302</v>
      </c>
      <c r="C133" s="1">
        <v>33.867218827380697</v>
      </c>
    </row>
    <row r="134" spans="1:3" x14ac:dyDescent="0.25">
      <c r="A134" s="1">
        <v>15.375</v>
      </c>
      <c r="B134" s="1">
        <v>33.450899683674201</v>
      </c>
      <c r="C134" s="1">
        <v>33.864708625594901</v>
      </c>
    </row>
    <row r="135" spans="1:3" x14ac:dyDescent="0.25">
      <c r="A135" s="1">
        <v>15.5</v>
      </c>
      <c r="B135" s="1">
        <v>33.459025390110703</v>
      </c>
      <c r="C135" s="1">
        <v>33.862671924404502</v>
      </c>
    </row>
    <row r="136" spans="1:3" x14ac:dyDescent="0.25">
      <c r="A136" s="1">
        <v>15.625</v>
      </c>
      <c r="B136" s="1">
        <v>33.486503107928598</v>
      </c>
      <c r="C136" s="1">
        <v>33.826575611904403</v>
      </c>
    </row>
    <row r="137" spans="1:3" x14ac:dyDescent="0.25">
      <c r="A137" s="1">
        <v>15.75</v>
      </c>
      <c r="B137" s="1">
        <v>33.489475405809301</v>
      </c>
      <c r="C137" s="1">
        <v>33.790537676189999</v>
      </c>
    </row>
    <row r="138" spans="1:3" x14ac:dyDescent="0.25">
      <c r="A138" s="1">
        <v>15.875</v>
      </c>
      <c r="B138" s="1">
        <v>33.497750796311699</v>
      </c>
      <c r="C138" s="1">
        <v>33.677727780951997</v>
      </c>
    </row>
    <row r="139" spans="1:3" x14ac:dyDescent="0.25">
      <c r="A139" s="1">
        <v>16</v>
      </c>
      <c r="B139" s="1">
        <v>33.517556136578698</v>
      </c>
      <c r="C139" s="1">
        <v>33.673485734523503</v>
      </c>
    </row>
    <row r="140" spans="1:3" x14ac:dyDescent="0.25">
      <c r="A140" s="1">
        <v>16.125</v>
      </c>
      <c r="B140" s="1">
        <v>33.517752864208198</v>
      </c>
      <c r="C140" s="1">
        <v>33.683130876785398</v>
      </c>
    </row>
    <row r="141" spans="1:3" x14ac:dyDescent="0.25">
      <c r="A141" s="1">
        <v>16.25</v>
      </c>
      <c r="B141" s="1">
        <v>33.524445880299197</v>
      </c>
      <c r="C141" s="1">
        <v>33.713882470237699</v>
      </c>
    </row>
    <row r="142" spans="1:3" x14ac:dyDescent="0.25">
      <c r="A142" s="1">
        <v>16.375</v>
      </c>
      <c r="B142" s="1">
        <v>33.569175755888097</v>
      </c>
      <c r="C142" s="1">
        <v>33.717281296428197</v>
      </c>
    </row>
    <row r="143" spans="1:3" x14ac:dyDescent="0.25">
      <c r="A143" s="1">
        <v>16.5</v>
      </c>
      <c r="B143" s="1">
        <v>33.596020523941498</v>
      </c>
      <c r="C143" s="1">
        <v>33.714978656547302</v>
      </c>
    </row>
    <row r="144" spans="1:3" x14ac:dyDescent="0.25">
      <c r="A144" s="1">
        <v>16.625</v>
      </c>
      <c r="B144" s="1">
        <v>33.573520870487698</v>
      </c>
      <c r="C144" s="1">
        <v>33.749459877975902</v>
      </c>
    </row>
    <row r="145" spans="1:3" x14ac:dyDescent="0.25">
      <c r="A145" s="1">
        <v>16.75</v>
      </c>
      <c r="B145" s="1">
        <v>33.517842674647802</v>
      </c>
      <c r="C145" s="1">
        <v>33.752806813690299</v>
      </c>
    </row>
    <row r="146" spans="1:3" x14ac:dyDescent="0.25">
      <c r="A146" s="1">
        <v>16.875</v>
      </c>
      <c r="B146" s="1">
        <v>33.504187211146899</v>
      </c>
      <c r="C146" s="1">
        <v>33.795733210118897</v>
      </c>
    </row>
    <row r="147" spans="1:3" x14ac:dyDescent="0.25">
      <c r="A147" s="1">
        <v>17</v>
      </c>
      <c r="B147" s="1">
        <v>33.494945289247397</v>
      </c>
      <c r="C147" s="1">
        <v>33.7995536464284</v>
      </c>
    </row>
    <row r="148" spans="1:3" x14ac:dyDescent="0.25">
      <c r="A148" s="1">
        <v>17.125</v>
      </c>
      <c r="B148" s="1">
        <v>33.495171953690097</v>
      </c>
      <c r="C148" s="1">
        <v>33.790913882142704</v>
      </c>
    </row>
    <row r="149" spans="1:3" x14ac:dyDescent="0.25">
      <c r="A149" s="1">
        <v>17.25</v>
      </c>
      <c r="B149" s="1">
        <v>33.489813264129602</v>
      </c>
      <c r="C149" s="1">
        <v>33.788812317857001</v>
      </c>
    </row>
    <row r="150" spans="1:3" x14ac:dyDescent="0.25">
      <c r="A150" s="1">
        <v>17.375</v>
      </c>
      <c r="B150" s="1">
        <v>33.484920733517399</v>
      </c>
      <c r="C150" s="1">
        <v>33.787774508333101</v>
      </c>
    </row>
    <row r="151" spans="1:3" x14ac:dyDescent="0.25">
      <c r="A151" s="1">
        <v>17.5</v>
      </c>
      <c r="B151" s="1">
        <v>33.475999563187699</v>
      </c>
      <c r="C151" s="1">
        <v>33.802290869047397</v>
      </c>
    </row>
    <row r="152" spans="1:3" x14ac:dyDescent="0.25">
      <c r="A152" s="1">
        <v>17.625</v>
      </c>
      <c r="B152" s="1">
        <v>33.472573936421597</v>
      </c>
      <c r="C152" s="1">
        <v>33.8072982999998</v>
      </c>
    </row>
    <row r="153" spans="1:3" x14ac:dyDescent="0.25">
      <c r="A153" s="1">
        <v>17.75</v>
      </c>
      <c r="B153" s="1">
        <v>33.452135646390097</v>
      </c>
      <c r="C153" s="1">
        <v>33.817676395237903</v>
      </c>
    </row>
    <row r="154" spans="1:3" x14ac:dyDescent="0.25">
      <c r="A154" s="1">
        <v>17.875</v>
      </c>
      <c r="B154" s="1">
        <v>33.4468240003932</v>
      </c>
      <c r="C154" s="1">
        <v>33.834469450595002</v>
      </c>
    </row>
    <row r="155" spans="1:3" x14ac:dyDescent="0.25">
      <c r="A155" s="1">
        <v>18</v>
      </c>
      <c r="B155" s="1">
        <v>33.442880894427702</v>
      </c>
      <c r="C155" s="1">
        <v>33.833029489880701</v>
      </c>
    </row>
    <row r="156" spans="1:3" x14ac:dyDescent="0.25">
      <c r="A156" s="1">
        <v>18.125</v>
      </c>
      <c r="B156" s="1">
        <v>33.431235474098003</v>
      </c>
      <c r="C156" s="1">
        <v>33.822320592856798</v>
      </c>
    </row>
    <row r="157" spans="1:3" x14ac:dyDescent="0.25">
      <c r="A157" s="1">
        <v>18.25</v>
      </c>
      <c r="B157" s="1">
        <v>33.417892208791798</v>
      </c>
      <c r="C157" s="1">
        <v>33.814485130952001</v>
      </c>
    </row>
    <row r="158" spans="1:3" x14ac:dyDescent="0.25">
      <c r="A158" s="1">
        <v>18.375</v>
      </c>
      <c r="B158" s="1">
        <v>33.4202871538468</v>
      </c>
      <c r="C158" s="1">
        <v>33.808407458928201</v>
      </c>
    </row>
    <row r="159" spans="1:3" x14ac:dyDescent="0.25">
      <c r="A159" s="1">
        <v>18.5</v>
      </c>
      <c r="B159" s="1">
        <v>33.437855786500002</v>
      </c>
      <c r="C159" s="1">
        <v>33.790829560118603</v>
      </c>
    </row>
    <row r="160" spans="1:3" x14ac:dyDescent="0.25">
      <c r="A160" s="1">
        <v>18.625</v>
      </c>
      <c r="B160" s="1">
        <v>33.448496185244203</v>
      </c>
      <c r="C160" s="1">
        <v>33.782793022618598</v>
      </c>
    </row>
    <row r="161" spans="1:3" x14ac:dyDescent="0.25">
      <c r="A161" s="1">
        <v>18.75</v>
      </c>
      <c r="B161" s="1">
        <v>33.465470358321099</v>
      </c>
      <c r="C161" s="1">
        <v>33.749706357737601</v>
      </c>
    </row>
    <row r="162" spans="1:3" x14ac:dyDescent="0.25">
      <c r="A162" s="1">
        <v>18.875</v>
      </c>
      <c r="B162" s="1">
        <v>33.472193311225404</v>
      </c>
      <c r="C162" s="1">
        <v>33.680659592856699</v>
      </c>
    </row>
    <row r="163" spans="1:3" x14ac:dyDescent="0.25">
      <c r="A163" s="1">
        <v>19</v>
      </c>
      <c r="B163" s="1">
        <v>33.4795962574578</v>
      </c>
      <c r="C163" s="1">
        <v>33.6748608321425</v>
      </c>
    </row>
    <row r="164" spans="1:3" x14ac:dyDescent="0.25">
      <c r="A164" s="1">
        <v>19.125</v>
      </c>
      <c r="B164" s="1">
        <v>33.484458851256797</v>
      </c>
      <c r="C164" s="1">
        <v>33.660532574404499</v>
      </c>
    </row>
    <row r="165" spans="1:3" x14ac:dyDescent="0.25">
      <c r="A165" s="1">
        <v>19.25</v>
      </c>
      <c r="B165" s="1">
        <v>33.482577108713699</v>
      </c>
      <c r="C165" s="1">
        <v>33.6329138684521</v>
      </c>
    </row>
    <row r="166" spans="1:3" x14ac:dyDescent="0.25">
      <c r="A166" s="1">
        <v>19.375</v>
      </c>
      <c r="B166" s="1">
        <v>33.484869413266303</v>
      </c>
      <c r="C166" s="1">
        <v>33.632239292261602</v>
      </c>
    </row>
    <row r="167" spans="1:3" x14ac:dyDescent="0.25">
      <c r="A167" s="1">
        <v>19.5</v>
      </c>
      <c r="B167" s="1">
        <v>33.503686838698002</v>
      </c>
      <c r="C167" s="1">
        <v>33.781988720237997</v>
      </c>
    </row>
    <row r="168" spans="1:3" x14ac:dyDescent="0.25">
      <c r="A168" s="1">
        <v>19.625</v>
      </c>
      <c r="B168" s="1">
        <v>33.511957952512802</v>
      </c>
      <c r="C168" s="1">
        <v>33.796239142261797</v>
      </c>
    </row>
    <row r="169" spans="1:3" x14ac:dyDescent="0.25">
      <c r="A169" s="1">
        <v>19.75</v>
      </c>
      <c r="B169" s="1">
        <v>33.506295618132903</v>
      </c>
      <c r="C169" s="1">
        <v>33.801467107737999</v>
      </c>
    </row>
    <row r="170" spans="1:3" x14ac:dyDescent="0.25">
      <c r="A170" s="1">
        <v>19.875</v>
      </c>
      <c r="B170" s="1">
        <v>33.500898438383999</v>
      </c>
      <c r="C170" s="1">
        <v>33.809711207142797</v>
      </c>
    </row>
    <row r="171" spans="1:3" x14ac:dyDescent="0.25">
      <c r="A171" s="1">
        <v>20</v>
      </c>
      <c r="B171" s="1">
        <v>33.482914967033899</v>
      </c>
      <c r="C171" s="1">
        <v>33.8085112398809</v>
      </c>
    </row>
    <row r="172" spans="1:3" x14ac:dyDescent="0.25">
      <c r="A172" s="1">
        <v>20.125</v>
      </c>
      <c r="B172" s="1">
        <v>33.470435592622501</v>
      </c>
      <c r="C172" s="1">
        <v>33.890835480357303</v>
      </c>
    </row>
    <row r="173" spans="1:3" x14ac:dyDescent="0.25">
      <c r="A173" s="1">
        <v>20.25</v>
      </c>
      <c r="B173" s="1">
        <v>33.454380907379097</v>
      </c>
      <c r="C173" s="1">
        <v>33.888649594047799</v>
      </c>
    </row>
    <row r="174" spans="1:3" x14ac:dyDescent="0.25">
      <c r="A174" s="1">
        <v>20.375</v>
      </c>
      <c r="B174" s="1">
        <v>33.439904319859401</v>
      </c>
      <c r="C174" s="1">
        <v>33.889641999405001</v>
      </c>
    </row>
    <row r="175" spans="1:3" x14ac:dyDescent="0.25">
      <c r="A175" s="1">
        <v>20.5</v>
      </c>
      <c r="B175" s="1">
        <v>33.452370864207801</v>
      </c>
      <c r="C175" s="1">
        <v>33.886580461309698</v>
      </c>
    </row>
    <row r="176" spans="1:3" x14ac:dyDescent="0.25">
      <c r="A176" s="1">
        <v>20.625</v>
      </c>
      <c r="B176" s="1">
        <v>33.455009580455901</v>
      </c>
      <c r="C176" s="1">
        <v>33.883888642857301</v>
      </c>
    </row>
    <row r="177" spans="1:3" x14ac:dyDescent="0.25">
      <c r="A177" s="1">
        <v>20.75</v>
      </c>
      <c r="B177" s="1">
        <v>33.465389101256498</v>
      </c>
      <c r="C177" s="1">
        <v>33.881806537500204</v>
      </c>
    </row>
    <row r="178" spans="1:3" x14ac:dyDescent="0.25">
      <c r="A178" s="1">
        <v>20.875</v>
      </c>
      <c r="B178" s="1">
        <v>33.473104245683601</v>
      </c>
      <c r="C178" s="1">
        <v>33.885730754762101</v>
      </c>
    </row>
    <row r="179" spans="1:3" x14ac:dyDescent="0.25">
      <c r="A179" s="1">
        <v>21</v>
      </c>
      <c r="B179" s="1">
        <v>33.472638086735401</v>
      </c>
      <c r="C179" s="1">
        <v>33.867277204166697</v>
      </c>
    </row>
    <row r="180" spans="1:3" x14ac:dyDescent="0.25">
      <c r="A180" s="1">
        <v>21.125</v>
      </c>
      <c r="B180" s="1">
        <v>33.482465914835899</v>
      </c>
      <c r="C180" s="1">
        <v>33.868457712500103</v>
      </c>
    </row>
    <row r="181" spans="1:3" x14ac:dyDescent="0.25">
      <c r="A181" s="1">
        <v>21.25</v>
      </c>
      <c r="B181" s="1">
        <v>33.504182934459102</v>
      </c>
      <c r="C181" s="1">
        <v>33.862153019642903</v>
      </c>
    </row>
    <row r="182" spans="1:3" x14ac:dyDescent="0.25">
      <c r="A182" s="1">
        <v>21.375</v>
      </c>
      <c r="B182" s="1">
        <v>33.492507577316204</v>
      </c>
      <c r="C182" s="1">
        <v>33.848084214285699</v>
      </c>
    </row>
    <row r="183" spans="1:3" x14ac:dyDescent="0.25">
      <c r="A183" s="1">
        <v>21.5</v>
      </c>
      <c r="B183" s="1">
        <v>33.491395638540702</v>
      </c>
      <c r="C183" s="1">
        <v>33.857262342261997</v>
      </c>
    </row>
    <row r="184" spans="1:3" x14ac:dyDescent="0.25">
      <c r="A184" s="1">
        <v>21.625</v>
      </c>
      <c r="B184" s="1">
        <v>33.496322382653702</v>
      </c>
      <c r="C184" s="1">
        <v>33.854440797619098</v>
      </c>
    </row>
    <row r="185" spans="1:3" x14ac:dyDescent="0.25">
      <c r="A185" s="1">
        <v>21.75</v>
      </c>
      <c r="B185" s="1">
        <v>33.466270098901802</v>
      </c>
      <c r="C185" s="1">
        <v>33.8537143309524</v>
      </c>
    </row>
    <row r="186" spans="1:3" x14ac:dyDescent="0.25">
      <c r="A186" s="1">
        <v>21.875</v>
      </c>
      <c r="B186" s="1">
        <v>33.436961958791798</v>
      </c>
      <c r="C186" s="1">
        <v>33.843342722023799</v>
      </c>
    </row>
    <row r="187" spans="1:3" x14ac:dyDescent="0.25">
      <c r="A187" s="1">
        <v>22</v>
      </c>
      <c r="B187" s="1">
        <v>33.435738826138802</v>
      </c>
      <c r="C187" s="1">
        <v>33.837336399404698</v>
      </c>
    </row>
    <row r="188" spans="1:3" x14ac:dyDescent="0.25">
      <c r="A188" s="1">
        <v>22.125</v>
      </c>
      <c r="B188" s="1">
        <v>33.432184898744801</v>
      </c>
      <c r="C188" s="1">
        <v>33.834346210714301</v>
      </c>
    </row>
    <row r="189" spans="1:3" x14ac:dyDescent="0.25">
      <c r="A189" s="1">
        <v>22.25</v>
      </c>
      <c r="B189" s="1">
        <v>33.436029640895498</v>
      </c>
      <c r="C189" s="1">
        <v>33.651905782737899</v>
      </c>
    </row>
    <row r="190" spans="1:3" x14ac:dyDescent="0.25">
      <c r="A190" s="1">
        <v>22.375</v>
      </c>
      <c r="B190" s="1">
        <v>33.437411010989699</v>
      </c>
      <c r="C190" s="1">
        <v>33.646197830356897</v>
      </c>
    </row>
    <row r="191" spans="1:3" x14ac:dyDescent="0.25">
      <c r="A191" s="1">
        <v>22.5</v>
      </c>
      <c r="B191" s="1">
        <v>33.434040981162397</v>
      </c>
      <c r="C191" s="1">
        <v>33.645633521428302</v>
      </c>
    </row>
    <row r="192" spans="1:3" x14ac:dyDescent="0.25">
      <c r="A192" s="1">
        <v>22.625</v>
      </c>
      <c r="B192" s="1">
        <v>33.456057368917598</v>
      </c>
      <c r="C192" s="1">
        <v>33.649765300595</v>
      </c>
    </row>
    <row r="193" spans="1:3" x14ac:dyDescent="0.25">
      <c r="A193" s="1">
        <v>22.75</v>
      </c>
      <c r="B193" s="1">
        <v>33.439972746861002</v>
      </c>
      <c r="C193" s="1">
        <v>33.666785376785498</v>
      </c>
    </row>
    <row r="194" spans="1:3" x14ac:dyDescent="0.25">
      <c r="A194" s="1">
        <v>22.875</v>
      </c>
      <c r="B194" s="1">
        <v>33.458426653846999</v>
      </c>
      <c r="C194" s="1">
        <v>33.729248537499899</v>
      </c>
    </row>
    <row r="195" spans="1:3" x14ac:dyDescent="0.25">
      <c r="A195" s="1">
        <v>23</v>
      </c>
      <c r="B195" s="1">
        <v>33.4717913025912</v>
      </c>
      <c r="C195" s="1">
        <v>33.763275717261799</v>
      </c>
    </row>
    <row r="196" spans="1:3" x14ac:dyDescent="0.25">
      <c r="A196" s="1">
        <v>23.125</v>
      </c>
      <c r="B196" s="1">
        <v>33.471586021586504</v>
      </c>
      <c r="C196" s="1">
        <v>33.766291851190402</v>
      </c>
    </row>
    <row r="197" spans="1:3" x14ac:dyDescent="0.25">
      <c r="A197" s="1">
        <v>23.25</v>
      </c>
      <c r="B197" s="1">
        <v>33.465295014129602</v>
      </c>
      <c r="C197" s="1">
        <v>33.7673685785714</v>
      </c>
    </row>
    <row r="198" spans="1:3" x14ac:dyDescent="0.25">
      <c r="A198" s="1">
        <v>23.375</v>
      </c>
      <c r="B198" s="1">
        <v>33.460505124019697</v>
      </c>
      <c r="C198" s="1">
        <v>33.799748235714297</v>
      </c>
    </row>
    <row r="199" spans="1:3" x14ac:dyDescent="0.25">
      <c r="A199" s="1">
        <v>23.5</v>
      </c>
      <c r="B199" s="1">
        <v>33.464405463109202</v>
      </c>
      <c r="C199" s="1">
        <v>33.838419613095297</v>
      </c>
    </row>
    <row r="200" spans="1:3" x14ac:dyDescent="0.25">
      <c r="A200" s="1">
        <v>23.625</v>
      </c>
      <c r="B200" s="1">
        <v>33.465427591445099</v>
      </c>
      <c r="C200" s="1">
        <v>33.854855921428701</v>
      </c>
    </row>
    <row r="201" spans="1:3" x14ac:dyDescent="0.25">
      <c r="A201" s="1">
        <v>23.75</v>
      </c>
      <c r="B201" s="1">
        <v>33.467737002748102</v>
      </c>
      <c r="C201" s="1">
        <v>33.8637810833335</v>
      </c>
    </row>
    <row r="202" spans="1:3" x14ac:dyDescent="0.25">
      <c r="A202" s="1">
        <v>23.875</v>
      </c>
      <c r="B202" s="1">
        <v>33.465885197018103</v>
      </c>
      <c r="C202" s="1">
        <v>33.8578785416668</v>
      </c>
    </row>
    <row r="203" spans="1:3" x14ac:dyDescent="0.25">
      <c r="A203" s="1">
        <v>24</v>
      </c>
      <c r="B203" s="1">
        <v>33.463366228022799</v>
      </c>
      <c r="C203" s="1">
        <v>33.809101494047503</v>
      </c>
    </row>
    <row r="204" spans="1:3" x14ac:dyDescent="0.25">
      <c r="A204" s="1">
        <v>24.125</v>
      </c>
      <c r="B204" s="1">
        <v>33.457233458007103</v>
      </c>
      <c r="C204" s="1">
        <v>33.814005144047499</v>
      </c>
    </row>
    <row r="205" spans="1:3" x14ac:dyDescent="0.25">
      <c r="A205" s="1">
        <v>24.25</v>
      </c>
      <c r="B205" s="1">
        <v>33.455480016091798</v>
      </c>
      <c r="C205" s="1">
        <v>33.809802015476102</v>
      </c>
    </row>
    <row r="206" spans="1:3" x14ac:dyDescent="0.25">
      <c r="A206" s="1">
        <v>24.375</v>
      </c>
      <c r="B206" s="1">
        <v>33.453469972920701</v>
      </c>
      <c r="C206" s="1">
        <v>33.804684317261803</v>
      </c>
    </row>
    <row r="207" spans="1:3" x14ac:dyDescent="0.25">
      <c r="A207" s="1">
        <v>24.5</v>
      </c>
      <c r="B207" s="1">
        <v>33.456343906986604</v>
      </c>
      <c r="C207" s="1">
        <v>33.8006368601189</v>
      </c>
    </row>
    <row r="208" spans="1:3" x14ac:dyDescent="0.25">
      <c r="A208" s="1">
        <v>24.625</v>
      </c>
      <c r="B208" s="1">
        <v>33.4684341028265</v>
      </c>
      <c r="C208" s="1">
        <v>33.807032361309403</v>
      </c>
    </row>
    <row r="209" spans="1:3" x14ac:dyDescent="0.25">
      <c r="A209" s="1">
        <v>24.75</v>
      </c>
      <c r="B209" s="1">
        <v>33.515682947410497</v>
      </c>
      <c r="C209" s="1">
        <v>33.813440835118897</v>
      </c>
    </row>
    <row r="210" spans="1:3" x14ac:dyDescent="0.25">
      <c r="A210" s="1">
        <v>24.875</v>
      </c>
      <c r="B210" s="1">
        <v>33.522115085558099</v>
      </c>
      <c r="C210" s="1">
        <v>33.807389108333197</v>
      </c>
    </row>
    <row r="211" spans="1:3" x14ac:dyDescent="0.25">
      <c r="A211" s="1">
        <v>25</v>
      </c>
      <c r="B211" s="1">
        <v>33.528637034145198</v>
      </c>
      <c r="C211" s="1">
        <v>33.785925910118998</v>
      </c>
    </row>
    <row r="212" spans="1:3" x14ac:dyDescent="0.25">
      <c r="A212" s="1">
        <v>25.125</v>
      </c>
      <c r="B212" s="1">
        <v>33.5398419556523</v>
      </c>
      <c r="C212" s="1">
        <v>33.779952019047499</v>
      </c>
    </row>
    <row r="213" spans="1:3" x14ac:dyDescent="0.25">
      <c r="A213" s="1">
        <v>25.25</v>
      </c>
      <c r="B213" s="1">
        <v>33.556914492544003</v>
      </c>
      <c r="C213" s="1">
        <v>33.751704141071301</v>
      </c>
    </row>
    <row r="214" spans="1:3" x14ac:dyDescent="0.25">
      <c r="A214" s="1">
        <v>25.375</v>
      </c>
      <c r="B214" s="1">
        <v>33.5543099897967</v>
      </c>
      <c r="C214" s="1">
        <v>33.742688170833198</v>
      </c>
    </row>
    <row r="215" spans="1:3" x14ac:dyDescent="0.25">
      <c r="A215" s="1">
        <v>25.5</v>
      </c>
      <c r="B215" s="1">
        <v>33.545602653846998</v>
      </c>
      <c r="C215" s="1">
        <v>33.740606065476101</v>
      </c>
    </row>
    <row r="216" spans="1:3" x14ac:dyDescent="0.25">
      <c r="A216" s="1">
        <v>25.625</v>
      </c>
      <c r="B216" s="1">
        <v>33.535911679749702</v>
      </c>
      <c r="C216" s="1">
        <v>33.749161507738002</v>
      </c>
    </row>
    <row r="217" spans="1:3" x14ac:dyDescent="0.25">
      <c r="A217" s="1">
        <v>25.75</v>
      </c>
      <c r="B217" s="1">
        <v>33.533114726060496</v>
      </c>
      <c r="C217" s="1">
        <v>33.773952182738</v>
      </c>
    </row>
    <row r="218" spans="1:3" x14ac:dyDescent="0.25">
      <c r="A218" s="1">
        <v>25.875</v>
      </c>
      <c r="B218" s="1">
        <v>33.531690589090303</v>
      </c>
      <c r="C218" s="1">
        <v>33.7978153154762</v>
      </c>
    </row>
    <row r="219" spans="1:3" x14ac:dyDescent="0.25">
      <c r="A219" s="1">
        <v>26</v>
      </c>
      <c r="B219" s="1">
        <v>33.520780759027701</v>
      </c>
      <c r="C219" s="1">
        <v>33.8010454976191</v>
      </c>
    </row>
    <row r="220" spans="1:3" x14ac:dyDescent="0.25">
      <c r="A220" s="1">
        <v>26.125</v>
      </c>
      <c r="B220" s="1">
        <v>33.5173679623244</v>
      </c>
      <c r="C220" s="1">
        <v>33.807680992262</v>
      </c>
    </row>
    <row r="221" spans="1:3" x14ac:dyDescent="0.25">
      <c r="A221" s="1">
        <v>26.25</v>
      </c>
      <c r="B221" s="1">
        <v>33.519159894428</v>
      </c>
      <c r="C221" s="1">
        <v>33.811533860119098</v>
      </c>
    </row>
    <row r="222" spans="1:3" x14ac:dyDescent="0.25">
      <c r="A222" s="1">
        <v>26.375</v>
      </c>
      <c r="B222" s="1">
        <v>33.5038878430152</v>
      </c>
      <c r="C222" s="1">
        <v>33.821944386904804</v>
      </c>
    </row>
    <row r="223" spans="1:3" x14ac:dyDescent="0.25">
      <c r="A223" s="1">
        <v>26.5</v>
      </c>
      <c r="B223" s="1">
        <v>33.498550536892701</v>
      </c>
      <c r="C223" s="1">
        <v>33.851612766666904</v>
      </c>
    </row>
    <row r="224" spans="1:3" x14ac:dyDescent="0.25">
      <c r="A224" s="1">
        <v>26.625</v>
      </c>
      <c r="B224" s="1">
        <v>33.493255997646301</v>
      </c>
      <c r="C224" s="1">
        <v>33.859221207738301</v>
      </c>
    </row>
    <row r="225" spans="1:3" x14ac:dyDescent="0.25">
      <c r="A225" s="1">
        <v>26.75</v>
      </c>
      <c r="B225" s="1">
        <v>33.490625834773397</v>
      </c>
      <c r="C225" s="1">
        <v>33.891853830952599</v>
      </c>
    </row>
    <row r="226" spans="1:3" x14ac:dyDescent="0.25">
      <c r="A226" s="1">
        <v>26.875</v>
      </c>
      <c r="B226" s="1">
        <v>33.496921118917903</v>
      </c>
      <c r="C226" s="1">
        <v>33.898249332143102</v>
      </c>
    </row>
    <row r="227" spans="1:3" x14ac:dyDescent="0.25">
      <c r="A227" s="1">
        <v>27</v>
      </c>
      <c r="B227" s="1">
        <v>33.501950503533202</v>
      </c>
      <c r="C227" s="1">
        <v>33.894059176190801</v>
      </c>
    </row>
    <row r="228" spans="1:3" x14ac:dyDescent="0.25">
      <c r="A228" s="1">
        <v>27.125</v>
      </c>
      <c r="B228" s="1">
        <v>33.504465195840901</v>
      </c>
      <c r="C228" s="1">
        <v>33.888448518452599</v>
      </c>
    </row>
    <row r="229" spans="1:3" x14ac:dyDescent="0.25">
      <c r="A229" s="1">
        <v>27.25</v>
      </c>
      <c r="B229" s="1">
        <v>33.539153408949403</v>
      </c>
      <c r="C229" s="1">
        <v>33.877720162500196</v>
      </c>
    </row>
    <row r="230" spans="1:3" x14ac:dyDescent="0.25">
      <c r="A230" s="1">
        <v>27.375</v>
      </c>
      <c r="B230" s="1">
        <v>33.537164749216203</v>
      </c>
      <c r="C230" s="1">
        <v>33.862153019643003</v>
      </c>
    </row>
    <row r="231" spans="1:3" x14ac:dyDescent="0.25">
      <c r="A231" s="1">
        <v>27.5</v>
      </c>
      <c r="B231" s="1">
        <v>33.522239109498798</v>
      </c>
      <c r="C231" s="1">
        <v>33.8505619845239</v>
      </c>
    </row>
    <row r="232" spans="1:3" x14ac:dyDescent="0.25">
      <c r="A232" s="1">
        <v>27.625</v>
      </c>
      <c r="B232" s="1">
        <v>33.507014101649403</v>
      </c>
      <c r="C232" s="1">
        <v>33.844075675000099</v>
      </c>
    </row>
    <row r="233" spans="1:3" x14ac:dyDescent="0.25">
      <c r="A233" s="1">
        <v>27.75</v>
      </c>
      <c r="B233" s="1">
        <v>33.504375385401303</v>
      </c>
      <c r="C233" s="1">
        <v>33.830947384523903</v>
      </c>
    </row>
    <row r="234" spans="1:3" x14ac:dyDescent="0.25">
      <c r="A234" s="1">
        <v>27.875</v>
      </c>
      <c r="B234" s="1">
        <v>33.502031760597497</v>
      </c>
      <c r="C234" s="1">
        <v>33.815081871428497</v>
      </c>
    </row>
    <row r="235" spans="1:3" x14ac:dyDescent="0.25">
      <c r="A235" s="1">
        <v>28</v>
      </c>
      <c r="B235" s="1">
        <v>33.503584198195703</v>
      </c>
      <c r="C235" s="1">
        <v>33.756906161309402</v>
      </c>
    </row>
    <row r="236" spans="1:3" x14ac:dyDescent="0.25">
      <c r="A236" s="1">
        <v>28.125</v>
      </c>
      <c r="B236" s="1">
        <v>33.5036911153855</v>
      </c>
      <c r="C236" s="1">
        <v>33.716256459523699</v>
      </c>
    </row>
    <row r="237" spans="1:3" x14ac:dyDescent="0.25">
      <c r="A237" s="1">
        <v>28.25</v>
      </c>
      <c r="B237" s="1">
        <v>33.490784072214403</v>
      </c>
      <c r="C237" s="1">
        <v>33.678142904761799</v>
      </c>
    </row>
    <row r="238" spans="1:3" x14ac:dyDescent="0.25">
      <c r="A238" s="1">
        <v>28.375</v>
      </c>
      <c r="B238" s="1">
        <v>33.499213423470202</v>
      </c>
      <c r="C238" s="1">
        <v>33.659838539285502</v>
      </c>
    </row>
    <row r="239" spans="1:3" x14ac:dyDescent="0.25">
      <c r="A239" s="1">
        <v>28.5</v>
      </c>
      <c r="B239" s="1">
        <v>33.451293138933003</v>
      </c>
      <c r="C239" s="1">
        <v>33.651322014880797</v>
      </c>
    </row>
    <row r="240" spans="1:3" x14ac:dyDescent="0.25">
      <c r="A240" s="1">
        <v>28.625</v>
      </c>
      <c r="B240" s="1">
        <v>33.441623548273597</v>
      </c>
      <c r="C240" s="1">
        <v>33.656582411904502</v>
      </c>
    </row>
    <row r="241" spans="1:3" x14ac:dyDescent="0.25">
      <c r="A241" s="1">
        <v>28.75</v>
      </c>
      <c r="B241" s="1">
        <v>33.4427183802987</v>
      </c>
      <c r="C241" s="1">
        <v>33.669600435118902</v>
      </c>
    </row>
    <row r="242" spans="1:3" x14ac:dyDescent="0.25">
      <c r="A242" s="1">
        <v>28.875</v>
      </c>
      <c r="B242" s="1">
        <v>33.465419038069598</v>
      </c>
      <c r="C242" s="1">
        <v>33.672914939285597</v>
      </c>
    </row>
    <row r="243" spans="1:3" x14ac:dyDescent="0.25">
      <c r="A243" s="1">
        <v>29</v>
      </c>
      <c r="B243" s="1">
        <v>33.461091030220302</v>
      </c>
      <c r="C243" s="1">
        <v>33.684317871428497</v>
      </c>
    </row>
    <row r="244" spans="1:3" x14ac:dyDescent="0.25">
      <c r="A244" s="1">
        <v>29.125</v>
      </c>
      <c r="B244" s="1">
        <v>33.453807831240702</v>
      </c>
      <c r="C244" s="1">
        <v>33.711741988095099</v>
      </c>
    </row>
    <row r="245" spans="1:3" x14ac:dyDescent="0.25">
      <c r="A245" s="1">
        <v>29.25</v>
      </c>
      <c r="B245" s="1">
        <v>33.452494888148102</v>
      </c>
      <c r="C245" s="1">
        <v>33.731804143452401</v>
      </c>
    </row>
    <row r="246" spans="1:3" x14ac:dyDescent="0.25">
      <c r="A246" s="1">
        <v>29.375</v>
      </c>
      <c r="B246" s="1">
        <v>33.456506421115101</v>
      </c>
      <c r="C246" s="1">
        <v>33.758521252381001</v>
      </c>
    </row>
    <row r="247" spans="1:3" x14ac:dyDescent="0.25">
      <c r="A247" s="1">
        <v>29.5</v>
      </c>
      <c r="B247" s="1">
        <v>33.461146627159103</v>
      </c>
      <c r="C247" s="1">
        <v>33.760454172619099</v>
      </c>
    </row>
    <row r="248" spans="1:3" x14ac:dyDescent="0.25">
      <c r="A248" s="1">
        <v>29.625</v>
      </c>
      <c r="B248" s="1">
        <v>33.465560168760398</v>
      </c>
      <c r="C248" s="1">
        <v>33.8379525988097</v>
      </c>
    </row>
    <row r="249" spans="1:3" x14ac:dyDescent="0.25">
      <c r="A249" s="1">
        <v>29.75</v>
      </c>
      <c r="B249" s="1">
        <v>33.4931619105189</v>
      </c>
      <c r="C249" s="1">
        <v>33.832718147024003</v>
      </c>
    </row>
    <row r="250" spans="1:3" x14ac:dyDescent="0.25">
      <c r="A250" s="1">
        <v>29.875</v>
      </c>
      <c r="B250" s="1">
        <v>33.498999589090403</v>
      </c>
      <c r="C250" s="1">
        <v>33.8331851613097</v>
      </c>
    </row>
    <row r="251" spans="1:3" x14ac:dyDescent="0.25">
      <c r="A251" s="1">
        <v>30</v>
      </c>
      <c r="B251" s="1">
        <v>33.4970152060449</v>
      </c>
      <c r="C251" s="1">
        <v>33.828223134523903</v>
      </c>
    </row>
  </sheetData>
  <mergeCells count="2">
    <mergeCell ref="A1:A2"/>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2.28515625" style="2" customWidth="1"/>
    <col min="3" max="3" width="23.85546875" style="2" customWidth="1"/>
  </cols>
  <sheetData>
    <row r="1" spans="1:3" x14ac:dyDescent="0.25">
      <c r="A1" s="25" t="s">
        <v>2</v>
      </c>
      <c r="B1" s="24" t="s">
        <v>13</v>
      </c>
      <c r="C1" s="24"/>
    </row>
    <row r="2" spans="1:3" x14ac:dyDescent="0.25">
      <c r="A2" s="25"/>
      <c r="B2" s="15" t="s">
        <v>0</v>
      </c>
      <c r="C2" s="15" t="s">
        <v>1</v>
      </c>
    </row>
    <row r="3" spans="1:3" x14ac:dyDescent="0.25">
      <c r="A3" s="3" t="s">
        <v>3</v>
      </c>
      <c r="B3" s="14">
        <v>46</v>
      </c>
      <c r="C3" s="14">
        <v>46</v>
      </c>
    </row>
    <row r="4" spans="1:3" x14ac:dyDescent="0.25">
      <c r="A4" s="3" t="s">
        <v>4</v>
      </c>
      <c r="B4" s="14" t="s">
        <v>5</v>
      </c>
      <c r="C4" s="14" t="s">
        <v>5</v>
      </c>
    </row>
    <row r="5" spans="1:3" ht="31.5" x14ac:dyDescent="0.25">
      <c r="A5" s="4" t="s">
        <v>6</v>
      </c>
      <c r="B5" s="3">
        <v>4</v>
      </c>
      <c r="C5" s="3">
        <v>4</v>
      </c>
    </row>
    <row r="6" spans="1:3" x14ac:dyDescent="0.25">
      <c r="A6" s="4" t="s">
        <v>7</v>
      </c>
      <c r="B6" s="12">
        <v>66.383534999999995</v>
      </c>
      <c r="C6" s="12">
        <v>67.664343000000002</v>
      </c>
    </row>
    <row r="7" spans="1:3" ht="33" x14ac:dyDescent="0.25">
      <c r="A7" s="4" t="s">
        <v>8</v>
      </c>
      <c r="B7" s="3">
        <v>37.44</v>
      </c>
      <c r="C7" s="3">
        <v>37.44</v>
      </c>
    </row>
    <row r="8" spans="1:3" ht="33" x14ac:dyDescent="0.25">
      <c r="A8" s="4" t="s">
        <v>9</v>
      </c>
      <c r="B8" s="3">
        <v>33.892322999999998</v>
      </c>
      <c r="C8" s="3">
        <v>33.987372999999998</v>
      </c>
    </row>
    <row r="9" spans="1:3" x14ac:dyDescent="0.25">
      <c r="A9" s="3" t="s">
        <v>10</v>
      </c>
      <c r="B9" s="12">
        <v>85</v>
      </c>
      <c r="C9" s="12">
        <v>85</v>
      </c>
    </row>
    <row r="10" spans="1:3" s="7" customFormat="1" ht="18" x14ac:dyDescent="0.25">
      <c r="A10" s="6" t="s">
        <v>11</v>
      </c>
      <c r="B10" s="6" t="s">
        <v>29</v>
      </c>
      <c r="C10" s="6" t="s">
        <v>28</v>
      </c>
    </row>
    <row r="11" spans="1:3" x14ac:dyDescent="0.25">
      <c r="A11" s="1">
        <v>0</v>
      </c>
      <c r="B11" s="1">
        <v>33.845037300000001</v>
      </c>
      <c r="C11" s="1">
        <v>34.541032047619098</v>
      </c>
    </row>
    <row r="12" spans="1:3" x14ac:dyDescent="0.25">
      <c r="A12" s="1">
        <v>0.125</v>
      </c>
      <c r="B12" s="1">
        <v>33.836267809523903</v>
      </c>
      <c r="C12" s="1">
        <v>34.543992857142896</v>
      </c>
    </row>
    <row r="13" spans="1:3" x14ac:dyDescent="0.25">
      <c r="A13" s="1">
        <v>0.25</v>
      </c>
      <c r="B13" s="1">
        <v>33.860189319047699</v>
      </c>
      <c r="C13" s="1">
        <v>34.544786476190502</v>
      </c>
    </row>
    <row r="14" spans="1:3" x14ac:dyDescent="0.25">
      <c r="A14" s="1">
        <v>0.375</v>
      </c>
      <c r="B14" s="1">
        <v>33.895007828571501</v>
      </c>
      <c r="C14" s="1">
        <v>34.559224238095297</v>
      </c>
    </row>
    <row r="15" spans="1:3" x14ac:dyDescent="0.25">
      <c r="A15" s="1">
        <v>0.5</v>
      </c>
      <c r="B15" s="1">
        <v>33.915919690476201</v>
      </c>
      <c r="C15" s="1">
        <v>34.560078904761902</v>
      </c>
    </row>
    <row r="16" spans="1:3" x14ac:dyDescent="0.25">
      <c r="A16" s="1">
        <v>0.625</v>
      </c>
      <c r="B16" s="1">
        <v>33.923755152380998</v>
      </c>
      <c r="C16" s="1">
        <v>34.574821904761897</v>
      </c>
    </row>
    <row r="17" spans="1:3" x14ac:dyDescent="0.25">
      <c r="A17" s="1">
        <v>0.75</v>
      </c>
      <c r="B17" s="1">
        <v>33.918150980952397</v>
      </c>
      <c r="C17" s="1">
        <v>34.583063333333399</v>
      </c>
    </row>
    <row r="18" spans="1:3" x14ac:dyDescent="0.25">
      <c r="A18" s="1">
        <v>0.875</v>
      </c>
      <c r="B18" s="1">
        <v>33.913844071428599</v>
      </c>
      <c r="C18" s="1">
        <v>34.588527095238099</v>
      </c>
    </row>
    <row r="19" spans="1:3" x14ac:dyDescent="0.25">
      <c r="A19" s="1">
        <v>1</v>
      </c>
      <c r="B19" s="1">
        <v>33.916386704761997</v>
      </c>
      <c r="C19" s="1">
        <v>34.595791761904799</v>
      </c>
    </row>
    <row r="20" spans="1:3" x14ac:dyDescent="0.25">
      <c r="A20" s="1">
        <v>1.125</v>
      </c>
      <c r="B20" s="1">
        <v>33.933770014285798</v>
      </c>
      <c r="C20" s="1">
        <v>34.605559380952499</v>
      </c>
    </row>
    <row r="21" spans="1:3" x14ac:dyDescent="0.25">
      <c r="A21" s="1">
        <v>1.25</v>
      </c>
      <c r="B21" s="1">
        <v>33.915452676190498</v>
      </c>
      <c r="C21" s="1">
        <v>34.581354000000097</v>
      </c>
    </row>
    <row r="22" spans="1:3" x14ac:dyDescent="0.25">
      <c r="A22" s="1">
        <v>1.375</v>
      </c>
      <c r="B22" s="1">
        <v>33.888884752381003</v>
      </c>
      <c r="C22" s="1">
        <v>34.5768364761905</v>
      </c>
    </row>
    <row r="23" spans="1:3" x14ac:dyDescent="0.25">
      <c r="A23" s="1">
        <v>1.5</v>
      </c>
      <c r="B23" s="1">
        <v>33.882398442857202</v>
      </c>
      <c r="C23" s="1">
        <v>34.575096619047699</v>
      </c>
    </row>
    <row r="24" spans="1:3" x14ac:dyDescent="0.25">
      <c r="A24" s="1">
        <v>1.625</v>
      </c>
      <c r="B24" s="1">
        <v>33.872487361904803</v>
      </c>
      <c r="C24" s="1">
        <v>34.570548571428603</v>
      </c>
    </row>
    <row r="25" spans="1:3" x14ac:dyDescent="0.25">
      <c r="A25" s="1">
        <v>1.75</v>
      </c>
      <c r="B25" s="1">
        <v>33.862316828571501</v>
      </c>
      <c r="C25" s="1">
        <v>34.569999142857199</v>
      </c>
    </row>
    <row r="26" spans="1:3" x14ac:dyDescent="0.25">
      <c r="A26" s="1">
        <v>1.875</v>
      </c>
      <c r="B26" s="1">
        <v>33.860396880952401</v>
      </c>
      <c r="C26" s="1">
        <v>34.563314428571502</v>
      </c>
    </row>
    <row r="27" spans="1:3" x14ac:dyDescent="0.25">
      <c r="A27" s="1">
        <v>2</v>
      </c>
      <c r="B27" s="1">
        <v>33.855311614285696</v>
      </c>
      <c r="C27" s="1">
        <v>34.552631095238098</v>
      </c>
    </row>
    <row r="28" spans="1:3" x14ac:dyDescent="0.25">
      <c r="A28" s="1">
        <v>2.125</v>
      </c>
      <c r="B28" s="1">
        <v>33.850745252381003</v>
      </c>
      <c r="C28" s="1">
        <v>34.549700809523898</v>
      </c>
    </row>
    <row r="29" spans="1:3" x14ac:dyDescent="0.25">
      <c r="A29" s="1">
        <v>2.25</v>
      </c>
      <c r="B29" s="1">
        <v>33.851419828571501</v>
      </c>
      <c r="C29" s="1">
        <v>34.534286285714302</v>
      </c>
    </row>
    <row r="30" spans="1:3" x14ac:dyDescent="0.25">
      <c r="A30" s="1">
        <v>2.375</v>
      </c>
      <c r="B30" s="1">
        <v>33.869996619047697</v>
      </c>
      <c r="C30" s="1">
        <v>34.527937333333398</v>
      </c>
    </row>
    <row r="31" spans="1:3" x14ac:dyDescent="0.25">
      <c r="A31" s="1">
        <v>2.5</v>
      </c>
      <c r="B31" s="1">
        <v>33.880478495238101</v>
      </c>
      <c r="C31" s="1">
        <v>34.512889095238201</v>
      </c>
    </row>
    <row r="32" spans="1:3" x14ac:dyDescent="0.25">
      <c r="A32" s="1">
        <v>2.625</v>
      </c>
      <c r="B32" s="1">
        <v>33.908810695238103</v>
      </c>
      <c r="C32" s="1">
        <v>34.508982047619099</v>
      </c>
    </row>
    <row r="33" spans="1:3" x14ac:dyDescent="0.25">
      <c r="A33" s="1">
        <v>2.75</v>
      </c>
      <c r="B33" s="1">
        <v>33.9476247714286</v>
      </c>
      <c r="C33" s="1">
        <v>34.488775285714397</v>
      </c>
    </row>
    <row r="34" spans="1:3" x14ac:dyDescent="0.25">
      <c r="A34" s="1">
        <v>2.875</v>
      </c>
      <c r="B34" s="1">
        <v>33.9584698809524</v>
      </c>
      <c r="C34" s="1">
        <v>34.482670523809603</v>
      </c>
    </row>
    <row r="35" spans="1:3" x14ac:dyDescent="0.25">
      <c r="A35" s="1">
        <v>3</v>
      </c>
      <c r="B35" s="1">
        <v>33.962413557142902</v>
      </c>
      <c r="C35" s="1">
        <v>34.481785333333399</v>
      </c>
    </row>
    <row r="36" spans="1:3" x14ac:dyDescent="0.25">
      <c r="A36" s="1">
        <v>3.125</v>
      </c>
      <c r="B36" s="1">
        <v>33.958366099999999</v>
      </c>
      <c r="C36" s="1">
        <v>34.471987190476298</v>
      </c>
    </row>
    <row r="37" spans="1:3" x14ac:dyDescent="0.25">
      <c r="A37" s="1">
        <v>3.25</v>
      </c>
      <c r="B37" s="1">
        <v>33.9549413285715</v>
      </c>
      <c r="C37" s="1">
        <v>34.468812714285797</v>
      </c>
    </row>
    <row r="38" spans="1:3" x14ac:dyDescent="0.25">
      <c r="A38" s="1">
        <v>3.375</v>
      </c>
      <c r="B38" s="1">
        <v>33.943473533333403</v>
      </c>
      <c r="C38" s="1">
        <v>34.4736965238096</v>
      </c>
    </row>
    <row r="39" spans="1:3" x14ac:dyDescent="0.25">
      <c r="A39" s="1">
        <v>3.5</v>
      </c>
      <c r="B39" s="1">
        <v>33.942487614285803</v>
      </c>
      <c r="C39" s="1">
        <v>34.462646904761897</v>
      </c>
    </row>
    <row r="40" spans="1:3" x14ac:dyDescent="0.25">
      <c r="A40" s="1">
        <v>3.625</v>
      </c>
      <c r="B40" s="1">
        <v>33.9566018238095</v>
      </c>
      <c r="C40" s="1">
        <v>34.446652428571397</v>
      </c>
    </row>
    <row r="41" spans="1:3" x14ac:dyDescent="0.25">
      <c r="A41" s="1">
        <v>3.75</v>
      </c>
      <c r="B41" s="1">
        <v>33.974140804761902</v>
      </c>
      <c r="C41" s="1">
        <v>34.440822380952397</v>
      </c>
    </row>
    <row r="42" spans="1:3" x14ac:dyDescent="0.25">
      <c r="A42" s="1">
        <v>3.875</v>
      </c>
      <c r="B42" s="1">
        <v>33.978395823809599</v>
      </c>
      <c r="C42" s="1">
        <v>34.435083904762003</v>
      </c>
    </row>
    <row r="43" spans="1:3" x14ac:dyDescent="0.25">
      <c r="A43" s="1">
        <v>4</v>
      </c>
      <c r="B43" s="1">
        <v>33.972687871428597</v>
      </c>
      <c r="C43" s="1">
        <v>34.4276055714286</v>
      </c>
    </row>
    <row r="44" spans="1:3" x14ac:dyDescent="0.25">
      <c r="A44" s="1">
        <v>4.125</v>
      </c>
      <c r="B44" s="1">
        <v>33.992769485714398</v>
      </c>
      <c r="C44" s="1">
        <v>34.422050238095302</v>
      </c>
    </row>
    <row r="45" spans="1:3" x14ac:dyDescent="0.25">
      <c r="A45" s="1">
        <v>4.25</v>
      </c>
      <c r="B45" s="1">
        <v>33.987009642857203</v>
      </c>
      <c r="C45" s="1">
        <v>34.418021095238103</v>
      </c>
    </row>
    <row r="46" spans="1:3" x14ac:dyDescent="0.25">
      <c r="A46" s="1">
        <v>4.375</v>
      </c>
      <c r="B46" s="1">
        <v>34.006935585714302</v>
      </c>
      <c r="C46" s="1">
        <v>34.373547904761999</v>
      </c>
    </row>
    <row r="47" spans="1:3" x14ac:dyDescent="0.25">
      <c r="A47" s="1">
        <v>4.5</v>
      </c>
      <c r="B47" s="1">
        <v>34.007713942857201</v>
      </c>
      <c r="C47" s="1">
        <v>34.369549285714299</v>
      </c>
    </row>
    <row r="48" spans="1:3" x14ac:dyDescent="0.25">
      <c r="A48" s="1">
        <v>4.625</v>
      </c>
      <c r="B48" s="1">
        <v>34.0048599666667</v>
      </c>
      <c r="C48" s="1">
        <v>34.366527428571501</v>
      </c>
    </row>
    <row r="49" spans="1:3" x14ac:dyDescent="0.25">
      <c r="A49" s="1">
        <v>4.75</v>
      </c>
      <c r="B49" s="1">
        <v>34.004133500000101</v>
      </c>
      <c r="C49" s="1">
        <v>34.366222190476201</v>
      </c>
    </row>
    <row r="50" spans="1:3" x14ac:dyDescent="0.25">
      <c r="A50" s="1">
        <v>4.875</v>
      </c>
      <c r="B50" s="1">
        <v>33.994689433333399</v>
      </c>
      <c r="C50" s="1">
        <v>34.366619</v>
      </c>
    </row>
    <row r="51" spans="1:3" x14ac:dyDescent="0.25">
      <c r="A51" s="1">
        <v>5</v>
      </c>
      <c r="B51" s="1">
        <v>33.992302471428602</v>
      </c>
      <c r="C51" s="1">
        <v>34.360025857142901</v>
      </c>
    </row>
    <row r="52" spans="1:3" x14ac:dyDescent="0.25">
      <c r="A52" s="1">
        <v>5.125</v>
      </c>
      <c r="B52" s="1">
        <v>33.9866464095239</v>
      </c>
      <c r="C52" s="1">
        <v>34.346320666666699</v>
      </c>
    </row>
    <row r="53" spans="1:3" x14ac:dyDescent="0.25">
      <c r="A53" s="1">
        <v>5.25</v>
      </c>
      <c r="B53" s="1">
        <v>33.990590085714302</v>
      </c>
      <c r="C53" s="1">
        <v>34.344641857142904</v>
      </c>
    </row>
    <row r="54" spans="1:3" x14ac:dyDescent="0.25">
      <c r="A54" s="1">
        <v>5.375</v>
      </c>
      <c r="B54" s="1">
        <v>33.988099342857197</v>
      </c>
      <c r="C54" s="1">
        <v>34.341803142857202</v>
      </c>
    </row>
    <row r="55" spans="1:3" x14ac:dyDescent="0.25">
      <c r="A55" s="1">
        <v>5.5</v>
      </c>
      <c r="B55" s="1">
        <v>33.997024504761903</v>
      </c>
      <c r="C55" s="1">
        <v>34.339941190476203</v>
      </c>
    </row>
    <row r="56" spans="1:3" x14ac:dyDescent="0.25">
      <c r="A56" s="1">
        <v>5.625</v>
      </c>
      <c r="B56" s="1">
        <v>33.993236500000002</v>
      </c>
      <c r="C56" s="1">
        <v>34.338140285714303</v>
      </c>
    </row>
    <row r="57" spans="1:3" x14ac:dyDescent="0.25">
      <c r="A57" s="1">
        <v>5.75</v>
      </c>
      <c r="B57" s="1">
        <v>33.991783566666697</v>
      </c>
      <c r="C57" s="1">
        <v>34.357217666666699</v>
      </c>
    </row>
    <row r="58" spans="1:3" x14ac:dyDescent="0.25">
      <c r="A58" s="1">
        <v>5.875</v>
      </c>
      <c r="B58" s="1">
        <v>33.985452928571497</v>
      </c>
      <c r="C58" s="1">
        <v>34.360758428571501</v>
      </c>
    </row>
    <row r="59" spans="1:3" x14ac:dyDescent="0.25">
      <c r="A59" s="1">
        <v>6</v>
      </c>
      <c r="B59" s="1">
        <v>33.9802638809524</v>
      </c>
      <c r="C59" s="1">
        <v>34.372937428571497</v>
      </c>
    </row>
    <row r="60" spans="1:3" x14ac:dyDescent="0.25">
      <c r="A60" s="1">
        <v>6.125</v>
      </c>
      <c r="B60" s="1">
        <v>33.973673790476198</v>
      </c>
      <c r="C60" s="1">
        <v>34.374127857142902</v>
      </c>
    </row>
    <row r="61" spans="1:3" x14ac:dyDescent="0.25">
      <c r="A61" s="1">
        <v>6.25</v>
      </c>
      <c r="B61" s="1">
        <v>33.9729992142857</v>
      </c>
      <c r="C61" s="1">
        <v>34.3763866190477</v>
      </c>
    </row>
    <row r="62" spans="1:3" x14ac:dyDescent="0.25">
      <c r="A62" s="1">
        <v>6.375</v>
      </c>
      <c r="B62" s="1">
        <v>33.978188261904798</v>
      </c>
      <c r="C62" s="1">
        <v>34.378889571428601</v>
      </c>
    </row>
    <row r="63" spans="1:3" x14ac:dyDescent="0.25">
      <c r="A63" s="1">
        <v>6.5</v>
      </c>
      <c r="B63" s="1">
        <v>33.9858161619048</v>
      </c>
      <c r="C63" s="1">
        <v>34.375776142857198</v>
      </c>
    </row>
    <row r="64" spans="1:3" x14ac:dyDescent="0.25">
      <c r="A64" s="1">
        <v>6.625</v>
      </c>
      <c r="B64" s="1">
        <v>33.995519680952398</v>
      </c>
      <c r="C64" s="1">
        <v>34.371869095238097</v>
      </c>
    </row>
    <row r="65" spans="1:3" x14ac:dyDescent="0.25">
      <c r="A65" s="1">
        <v>6.75</v>
      </c>
      <c r="B65" s="1">
        <v>33.995675352380999</v>
      </c>
      <c r="C65" s="1">
        <v>34.367443142857198</v>
      </c>
    </row>
    <row r="66" spans="1:3" x14ac:dyDescent="0.25">
      <c r="A66" s="1">
        <v>6.875</v>
      </c>
      <c r="B66" s="1">
        <v>33.994274309523803</v>
      </c>
      <c r="C66" s="1">
        <v>34.367198952381003</v>
      </c>
    </row>
    <row r="67" spans="1:3" x14ac:dyDescent="0.25">
      <c r="A67" s="1">
        <v>7</v>
      </c>
      <c r="B67" s="1">
        <v>33.998269876190498</v>
      </c>
      <c r="C67" s="1">
        <v>34.367443142857198</v>
      </c>
    </row>
    <row r="68" spans="1:3" x14ac:dyDescent="0.25">
      <c r="A68" s="1">
        <v>7.125</v>
      </c>
      <c r="B68" s="1">
        <v>34.003562704761897</v>
      </c>
      <c r="C68" s="1">
        <v>34.358408095238097</v>
      </c>
    </row>
    <row r="69" spans="1:3" x14ac:dyDescent="0.25">
      <c r="A69" s="1">
        <v>7.25</v>
      </c>
      <c r="B69" s="1">
        <v>34.021983823809599</v>
      </c>
      <c r="C69" s="1">
        <v>34.355019952380999</v>
      </c>
    </row>
    <row r="70" spans="1:3" x14ac:dyDescent="0.25">
      <c r="A70" s="1">
        <v>7.375</v>
      </c>
      <c r="B70" s="1">
        <v>34.0258237190477</v>
      </c>
      <c r="C70" s="1">
        <v>34.346747999999998</v>
      </c>
    </row>
    <row r="71" spans="1:3" x14ac:dyDescent="0.25">
      <c r="A71" s="1">
        <v>7.5</v>
      </c>
      <c r="B71" s="1">
        <v>34.035008333333401</v>
      </c>
      <c r="C71" s="1">
        <v>34.339574904761903</v>
      </c>
    </row>
    <row r="72" spans="1:3" x14ac:dyDescent="0.25">
      <c r="A72" s="1">
        <v>7.625</v>
      </c>
      <c r="B72" s="1">
        <v>34.053118109523801</v>
      </c>
      <c r="C72" s="1">
        <v>34.357614476190498</v>
      </c>
    </row>
    <row r="73" spans="1:3" x14ac:dyDescent="0.25">
      <c r="A73" s="1">
        <v>7.75</v>
      </c>
      <c r="B73" s="1">
        <v>34.049226323809599</v>
      </c>
      <c r="C73" s="1">
        <v>34.355111523809597</v>
      </c>
    </row>
    <row r="74" spans="1:3" x14ac:dyDescent="0.25">
      <c r="A74" s="1">
        <v>7.875</v>
      </c>
      <c r="B74" s="1">
        <v>34.050523585714302</v>
      </c>
      <c r="C74" s="1">
        <v>34.3662527142858</v>
      </c>
    </row>
    <row r="75" spans="1:3" x14ac:dyDescent="0.25">
      <c r="A75" s="1">
        <v>8</v>
      </c>
      <c r="B75" s="1">
        <v>34.053377561904803</v>
      </c>
      <c r="C75" s="1">
        <v>34.365855904761901</v>
      </c>
    </row>
    <row r="76" spans="1:3" x14ac:dyDescent="0.25">
      <c r="A76" s="1">
        <v>8.125</v>
      </c>
      <c r="B76" s="1">
        <v>34.0411833</v>
      </c>
      <c r="C76" s="1">
        <v>34.3764171428572</v>
      </c>
    </row>
    <row r="77" spans="1:3" x14ac:dyDescent="0.25">
      <c r="A77" s="1">
        <v>8.25</v>
      </c>
      <c r="B77" s="1">
        <v>34.034645099999999</v>
      </c>
      <c r="C77" s="1">
        <v>34.380324190476202</v>
      </c>
    </row>
    <row r="78" spans="1:3" x14ac:dyDescent="0.25">
      <c r="A78" s="1">
        <v>8.375</v>
      </c>
      <c r="B78" s="1">
        <v>34.030597642857202</v>
      </c>
      <c r="C78" s="1">
        <v>34.378584333333301</v>
      </c>
    </row>
    <row r="79" spans="1:3" x14ac:dyDescent="0.25">
      <c r="A79" s="1">
        <v>8.5</v>
      </c>
      <c r="B79" s="1">
        <v>34.010100904761899</v>
      </c>
      <c r="C79" s="1">
        <v>34.378736952380997</v>
      </c>
    </row>
    <row r="80" spans="1:3" x14ac:dyDescent="0.25">
      <c r="A80" s="1">
        <v>8.625</v>
      </c>
      <c r="B80" s="1">
        <v>34.006209119047703</v>
      </c>
      <c r="C80" s="1">
        <v>34.400225714285803</v>
      </c>
    </row>
    <row r="81" spans="1:3" x14ac:dyDescent="0.25">
      <c r="A81" s="1">
        <v>8.75</v>
      </c>
      <c r="B81" s="1">
        <v>34.002369223809602</v>
      </c>
      <c r="C81" s="1">
        <v>34.393876761904799</v>
      </c>
    </row>
    <row r="82" spans="1:3" x14ac:dyDescent="0.25">
      <c r="A82" s="1">
        <v>8.875</v>
      </c>
      <c r="B82" s="1">
        <v>34.004081609523901</v>
      </c>
      <c r="C82" s="1">
        <v>34.3956471428572</v>
      </c>
    </row>
    <row r="83" spans="1:3" x14ac:dyDescent="0.25">
      <c r="A83" s="1">
        <v>9</v>
      </c>
      <c r="B83" s="1">
        <v>34.005793995238101</v>
      </c>
      <c r="C83" s="1">
        <v>34.377210761904799</v>
      </c>
    </row>
    <row r="84" spans="1:3" x14ac:dyDescent="0.25">
      <c r="A84" s="1">
        <v>9.125</v>
      </c>
      <c r="B84" s="1">
        <v>34.014719157142899</v>
      </c>
      <c r="C84" s="1">
        <v>34.367778904761998</v>
      </c>
    </row>
    <row r="85" spans="1:3" x14ac:dyDescent="0.25">
      <c r="A85" s="1">
        <v>9.25</v>
      </c>
      <c r="B85" s="1">
        <v>34.007765833333401</v>
      </c>
      <c r="C85" s="1">
        <v>34.356332476190502</v>
      </c>
    </row>
    <row r="86" spans="1:3" x14ac:dyDescent="0.25">
      <c r="A86" s="1">
        <v>9.375</v>
      </c>
      <c r="B86" s="1">
        <v>34.006779914285801</v>
      </c>
      <c r="C86" s="1">
        <v>34.349403571428603</v>
      </c>
    </row>
    <row r="87" spans="1:3" x14ac:dyDescent="0.25">
      <c r="A87" s="1">
        <v>9.5</v>
      </c>
      <c r="B87" s="1">
        <v>34.001487085714302</v>
      </c>
      <c r="C87" s="1">
        <v>34.342596761904801</v>
      </c>
    </row>
    <row r="88" spans="1:3" x14ac:dyDescent="0.25">
      <c r="A88" s="1">
        <v>9.625</v>
      </c>
      <c r="B88" s="1">
        <v>34.000449276190501</v>
      </c>
      <c r="C88" s="1">
        <v>34.3390254761905</v>
      </c>
    </row>
    <row r="89" spans="1:3" x14ac:dyDescent="0.25">
      <c r="A89" s="1">
        <v>9.75</v>
      </c>
      <c r="B89" s="1">
        <v>33.990071180952398</v>
      </c>
      <c r="C89" s="1">
        <v>34.333836428571502</v>
      </c>
    </row>
    <row r="90" spans="1:3" x14ac:dyDescent="0.25">
      <c r="A90" s="1">
        <v>9.875</v>
      </c>
      <c r="B90" s="1">
        <v>33.987269095238098</v>
      </c>
      <c r="C90" s="1">
        <v>34.3288610476191</v>
      </c>
    </row>
    <row r="91" spans="1:3" x14ac:dyDescent="0.25">
      <c r="A91" s="1">
        <v>10</v>
      </c>
      <c r="B91" s="1">
        <v>34.005845885714301</v>
      </c>
      <c r="C91" s="1">
        <v>34.3092342380953</v>
      </c>
    </row>
    <row r="92" spans="1:3" x14ac:dyDescent="0.25">
      <c r="A92" s="1">
        <v>10.125</v>
      </c>
      <c r="B92" s="1">
        <v>34.003666485714298</v>
      </c>
      <c r="C92" s="1">
        <v>34.304716714285803</v>
      </c>
    </row>
    <row r="93" spans="1:3" x14ac:dyDescent="0.25">
      <c r="A93" s="1">
        <v>10.25</v>
      </c>
      <c r="B93" s="1">
        <v>34.001694647619097</v>
      </c>
      <c r="C93" s="1">
        <v>34.295864809523898</v>
      </c>
    </row>
    <row r="94" spans="1:3" x14ac:dyDescent="0.25">
      <c r="A94" s="1">
        <v>10.375</v>
      </c>
      <c r="B94" s="1">
        <v>33.9966612714286</v>
      </c>
      <c r="C94" s="1">
        <v>34.295345904762002</v>
      </c>
    </row>
    <row r="95" spans="1:3" x14ac:dyDescent="0.25">
      <c r="A95" s="1">
        <v>10.5</v>
      </c>
      <c r="B95" s="1">
        <v>33.992250580952401</v>
      </c>
      <c r="C95" s="1">
        <v>34.308013285714303</v>
      </c>
    </row>
    <row r="96" spans="1:3" x14ac:dyDescent="0.25">
      <c r="A96" s="1">
        <v>10.625</v>
      </c>
      <c r="B96" s="1">
        <v>33.962880571428599</v>
      </c>
      <c r="C96" s="1">
        <v>34.310485714285797</v>
      </c>
    </row>
    <row r="97" spans="1:3" x14ac:dyDescent="0.25">
      <c r="A97" s="1">
        <v>10.75</v>
      </c>
      <c r="B97" s="1">
        <v>33.969885785714297</v>
      </c>
      <c r="C97" s="1">
        <v>34.310272047619101</v>
      </c>
    </row>
    <row r="98" spans="1:3" x14ac:dyDescent="0.25">
      <c r="A98" s="1">
        <v>10.875</v>
      </c>
      <c r="B98" s="1">
        <v>33.960856842857197</v>
      </c>
      <c r="C98" s="1">
        <v>34.311187761904797</v>
      </c>
    </row>
    <row r="99" spans="1:3" x14ac:dyDescent="0.25">
      <c r="A99" s="1">
        <v>11</v>
      </c>
      <c r="B99" s="1">
        <v>33.942280052381001</v>
      </c>
      <c r="C99" s="1">
        <v>34.349830904761902</v>
      </c>
    </row>
    <row r="100" spans="1:3" x14ac:dyDescent="0.25">
      <c r="A100" s="1">
        <v>11.125</v>
      </c>
      <c r="B100" s="1">
        <v>33.929774447619103</v>
      </c>
      <c r="C100" s="1">
        <v>34.3644212857143</v>
      </c>
    </row>
    <row r="101" spans="1:3" x14ac:dyDescent="0.25">
      <c r="A101" s="1">
        <v>11.25</v>
      </c>
      <c r="B101" s="1">
        <v>33.924429728571504</v>
      </c>
      <c r="C101" s="1">
        <v>34.365672761904797</v>
      </c>
    </row>
    <row r="102" spans="1:3" x14ac:dyDescent="0.25">
      <c r="A102" s="1">
        <v>11.375</v>
      </c>
      <c r="B102" s="1">
        <v>33.920382271428601</v>
      </c>
      <c r="C102" s="1">
        <v>34.3662527142858</v>
      </c>
    </row>
    <row r="103" spans="1:3" x14ac:dyDescent="0.25">
      <c r="A103" s="1">
        <v>11.5</v>
      </c>
      <c r="B103" s="1">
        <v>33.912650590476197</v>
      </c>
      <c r="C103" s="1">
        <v>34.367992571428601</v>
      </c>
    </row>
    <row r="104" spans="1:3" x14ac:dyDescent="0.25">
      <c r="A104" s="1">
        <v>11.625</v>
      </c>
      <c r="B104" s="1">
        <v>33.903673538095298</v>
      </c>
      <c r="C104" s="1">
        <v>34.357736571428603</v>
      </c>
    </row>
    <row r="105" spans="1:3" x14ac:dyDescent="0.25">
      <c r="A105" s="1">
        <v>11.75</v>
      </c>
      <c r="B105" s="1">
        <v>33.902583838095303</v>
      </c>
      <c r="C105" s="1">
        <v>34.3658864285715</v>
      </c>
    </row>
    <row r="106" spans="1:3" x14ac:dyDescent="0.25">
      <c r="A106" s="1">
        <v>11.875</v>
      </c>
      <c r="B106" s="1">
        <v>33.904348114285703</v>
      </c>
      <c r="C106" s="1">
        <v>34.362376190476198</v>
      </c>
    </row>
    <row r="107" spans="1:3" x14ac:dyDescent="0.25">
      <c r="A107" s="1">
        <v>12</v>
      </c>
      <c r="B107" s="1">
        <v>33.907409652380998</v>
      </c>
      <c r="C107" s="1">
        <v>34.359323809523801</v>
      </c>
    </row>
    <row r="108" spans="1:3" x14ac:dyDescent="0.25">
      <c r="A108" s="1">
        <v>12.125</v>
      </c>
      <c r="B108" s="1">
        <v>33.9176320761905</v>
      </c>
      <c r="C108" s="1">
        <v>34.3564545714286</v>
      </c>
    </row>
    <row r="109" spans="1:3" x14ac:dyDescent="0.25">
      <c r="A109" s="1">
        <v>12.25</v>
      </c>
      <c r="B109" s="1">
        <v>33.915867800000001</v>
      </c>
      <c r="C109" s="1">
        <v>34.352364380952402</v>
      </c>
    </row>
    <row r="110" spans="1:3" x14ac:dyDescent="0.25">
      <c r="A110" s="1">
        <v>12.375</v>
      </c>
      <c r="B110" s="1">
        <v>33.927802609523802</v>
      </c>
      <c r="C110" s="1">
        <v>34.352272809523903</v>
      </c>
    </row>
    <row r="111" spans="1:3" x14ac:dyDescent="0.25">
      <c r="A111" s="1">
        <v>12.5</v>
      </c>
      <c r="B111" s="1">
        <v>33.9203303809524</v>
      </c>
      <c r="C111" s="1">
        <v>34.351662333333401</v>
      </c>
    </row>
    <row r="112" spans="1:3" x14ac:dyDescent="0.25">
      <c r="A112" s="1">
        <v>12.625</v>
      </c>
      <c r="B112" s="1">
        <v>33.907098309523803</v>
      </c>
      <c r="C112" s="1">
        <v>34.349098333333401</v>
      </c>
    </row>
    <row r="113" spans="1:3" x14ac:dyDescent="0.25">
      <c r="A113" s="1">
        <v>12.75</v>
      </c>
      <c r="B113" s="1">
        <v>33.895319171428604</v>
      </c>
      <c r="C113" s="1">
        <v>34.350838190476303</v>
      </c>
    </row>
    <row r="114" spans="1:3" x14ac:dyDescent="0.25">
      <c r="A114" s="1">
        <v>12.875</v>
      </c>
      <c r="B114" s="1">
        <v>33.890649028571502</v>
      </c>
      <c r="C114" s="1">
        <v>34.348213142857198</v>
      </c>
    </row>
    <row r="115" spans="1:3" x14ac:dyDescent="0.25">
      <c r="A115" s="1">
        <v>13</v>
      </c>
      <c r="B115" s="1">
        <v>33.8812049619048</v>
      </c>
      <c r="C115" s="1">
        <v>34.348152095238198</v>
      </c>
    </row>
    <row r="116" spans="1:3" x14ac:dyDescent="0.25">
      <c r="A116" s="1">
        <v>13.125</v>
      </c>
      <c r="B116" s="1">
        <v>33.8803747142858</v>
      </c>
      <c r="C116" s="1">
        <v>34.375806666666698</v>
      </c>
    </row>
    <row r="117" spans="1:3" x14ac:dyDescent="0.25">
      <c r="A117" s="1">
        <v>13.25</v>
      </c>
      <c r="B117" s="1">
        <v>33.884318390476203</v>
      </c>
      <c r="C117" s="1">
        <v>34.392838952380998</v>
      </c>
    </row>
    <row r="118" spans="1:3" x14ac:dyDescent="0.25">
      <c r="A118" s="1">
        <v>13.375</v>
      </c>
      <c r="B118" s="1">
        <v>33.888313957142898</v>
      </c>
      <c r="C118" s="1">
        <v>34.392472666666698</v>
      </c>
    </row>
    <row r="119" spans="1:3" x14ac:dyDescent="0.25">
      <c r="A119" s="1">
        <v>13.5</v>
      </c>
      <c r="B119" s="1">
        <v>33.879285014285699</v>
      </c>
      <c r="C119" s="1">
        <v>34.390000238095297</v>
      </c>
    </row>
    <row r="120" spans="1:3" x14ac:dyDescent="0.25">
      <c r="A120" s="1">
        <v>13.625</v>
      </c>
      <c r="B120" s="1">
        <v>33.877209395238197</v>
      </c>
      <c r="C120" s="1">
        <v>34.383651285714301</v>
      </c>
    </row>
    <row r="121" spans="1:3" x14ac:dyDescent="0.25">
      <c r="A121" s="1">
        <v>13.75</v>
      </c>
      <c r="B121" s="1">
        <v>33.857750466666701</v>
      </c>
      <c r="C121" s="1">
        <v>34.382186142857201</v>
      </c>
    </row>
    <row r="122" spans="1:3" x14ac:dyDescent="0.25">
      <c r="A122" s="1">
        <v>13.875</v>
      </c>
      <c r="B122" s="1">
        <v>33.860863895238097</v>
      </c>
      <c r="C122" s="1">
        <v>34.380476809523898</v>
      </c>
    </row>
    <row r="123" spans="1:3" x14ac:dyDescent="0.25">
      <c r="A123" s="1">
        <v>14</v>
      </c>
      <c r="B123" s="1">
        <v>33.8394850190477</v>
      </c>
      <c r="C123" s="1">
        <v>34.3738836666667</v>
      </c>
    </row>
    <row r="124" spans="1:3" x14ac:dyDescent="0.25">
      <c r="A124" s="1">
        <v>14.125</v>
      </c>
      <c r="B124" s="1">
        <v>33.837305619047697</v>
      </c>
      <c r="C124" s="1">
        <v>34.372479571428599</v>
      </c>
    </row>
    <row r="125" spans="1:3" x14ac:dyDescent="0.25">
      <c r="A125" s="1">
        <v>14.25</v>
      </c>
      <c r="B125" s="1">
        <v>33.835593233333398</v>
      </c>
      <c r="C125" s="1">
        <v>34.377516</v>
      </c>
    </row>
    <row r="126" spans="1:3" x14ac:dyDescent="0.25">
      <c r="A126" s="1">
        <v>14.375</v>
      </c>
      <c r="B126" s="1">
        <v>33.830767419047703</v>
      </c>
      <c r="C126" s="1">
        <v>34.373944714285798</v>
      </c>
    </row>
    <row r="127" spans="1:3" x14ac:dyDescent="0.25">
      <c r="A127" s="1">
        <v>14.5</v>
      </c>
      <c r="B127" s="1">
        <v>33.840263376190499</v>
      </c>
      <c r="C127" s="1">
        <v>34.371411238095298</v>
      </c>
    </row>
    <row r="128" spans="1:3" x14ac:dyDescent="0.25">
      <c r="A128" s="1">
        <v>14.625</v>
      </c>
      <c r="B128" s="1">
        <v>33.802954123809599</v>
      </c>
      <c r="C128" s="1">
        <v>34.368542000000097</v>
      </c>
    </row>
    <row r="129" spans="1:3" x14ac:dyDescent="0.25">
      <c r="A129" s="1">
        <v>14.75</v>
      </c>
      <c r="B129" s="1">
        <v>33.833517614285697</v>
      </c>
      <c r="C129" s="1">
        <v>34.3796831904763</v>
      </c>
    </row>
    <row r="130" spans="1:3" x14ac:dyDescent="0.25">
      <c r="A130" s="1">
        <v>14.875</v>
      </c>
      <c r="B130" s="1">
        <v>33.906319952380997</v>
      </c>
      <c r="C130" s="1">
        <v>34.390549666666701</v>
      </c>
    </row>
    <row r="131" spans="1:3" x14ac:dyDescent="0.25">
      <c r="A131" s="1">
        <v>15</v>
      </c>
      <c r="B131" s="1">
        <v>33.903310304761902</v>
      </c>
      <c r="C131" s="1">
        <v>34.386886809523901</v>
      </c>
    </row>
    <row r="132" spans="1:3" x14ac:dyDescent="0.25">
      <c r="A132" s="1">
        <v>15.125</v>
      </c>
      <c r="B132" s="1">
        <v>33.896979666666702</v>
      </c>
      <c r="C132" s="1">
        <v>34.383834428571497</v>
      </c>
    </row>
    <row r="133" spans="1:3" x14ac:dyDescent="0.25">
      <c r="A133" s="1">
        <v>15.25</v>
      </c>
      <c r="B133" s="1">
        <v>33.879596357142901</v>
      </c>
      <c r="C133" s="1">
        <v>34.380446285714299</v>
      </c>
    </row>
    <row r="134" spans="1:3" x14ac:dyDescent="0.25">
      <c r="A134" s="1">
        <v>15.375</v>
      </c>
      <c r="B134" s="1">
        <v>33.880530385714302</v>
      </c>
      <c r="C134" s="1">
        <v>34.371777523809598</v>
      </c>
    </row>
    <row r="135" spans="1:3" x14ac:dyDescent="0.25">
      <c r="A135" s="1">
        <v>15.5</v>
      </c>
      <c r="B135" s="1">
        <v>33.879233123809598</v>
      </c>
      <c r="C135" s="1">
        <v>34.362009904761898</v>
      </c>
    </row>
    <row r="136" spans="1:3" x14ac:dyDescent="0.25">
      <c r="A136" s="1">
        <v>15.625</v>
      </c>
      <c r="B136" s="1">
        <v>33.877261285714297</v>
      </c>
      <c r="C136" s="1">
        <v>34.354531571428602</v>
      </c>
    </row>
    <row r="137" spans="1:3" x14ac:dyDescent="0.25">
      <c r="A137" s="1">
        <v>15.75</v>
      </c>
      <c r="B137" s="1">
        <v>33.895993747619102</v>
      </c>
      <c r="C137" s="1">
        <v>34.358774380952397</v>
      </c>
    </row>
    <row r="138" spans="1:3" x14ac:dyDescent="0.25">
      <c r="A138" s="1">
        <v>15.875</v>
      </c>
      <c r="B138" s="1">
        <v>33.895319171428604</v>
      </c>
      <c r="C138" s="1">
        <v>34.3604226666667</v>
      </c>
    </row>
    <row r="139" spans="1:3" x14ac:dyDescent="0.25">
      <c r="A139" s="1">
        <v>16</v>
      </c>
      <c r="B139" s="1">
        <v>33.895993747619102</v>
      </c>
      <c r="C139" s="1">
        <v>34.348365761904802</v>
      </c>
    </row>
    <row r="140" spans="1:3" x14ac:dyDescent="0.25">
      <c r="A140" s="1">
        <v>16.125</v>
      </c>
      <c r="B140" s="1">
        <v>33.890649028571502</v>
      </c>
      <c r="C140" s="1">
        <v>34.3382929047619</v>
      </c>
    </row>
    <row r="141" spans="1:3" x14ac:dyDescent="0.25">
      <c r="A141" s="1">
        <v>16.25</v>
      </c>
      <c r="B141" s="1">
        <v>33.8784547666667</v>
      </c>
      <c r="C141" s="1">
        <v>34.340002238095302</v>
      </c>
    </row>
    <row r="142" spans="1:3" x14ac:dyDescent="0.25">
      <c r="A142" s="1">
        <v>16.375</v>
      </c>
      <c r="B142" s="1">
        <v>33.871086319047699</v>
      </c>
      <c r="C142" s="1">
        <v>34.339513857142897</v>
      </c>
    </row>
    <row r="143" spans="1:3" x14ac:dyDescent="0.25">
      <c r="A143" s="1">
        <v>16.5</v>
      </c>
      <c r="B143" s="1">
        <v>33.872020347619099</v>
      </c>
      <c r="C143" s="1">
        <v>34.339239142857203</v>
      </c>
    </row>
    <row r="144" spans="1:3" x14ac:dyDescent="0.25">
      <c r="A144" s="1">
        <v>16.625</v>
      </c>
      <c r="B144" s="1">
        <v>33.866831300000001</v>
      </c>
      <c r="C144" s="1">
        <v>34.337468761904802</v>
      </c>
    </row>
    <row r="145" spans="1:3" x14ac:dyDescent="0.25">
      <c r="A145" s="1">
        <v>16.75</v>
      </c>
      <c r="B145" s="1">
        <v>33.867505876190499</v>
      </c>
      <c r="C145" s="1">
        <v>34.3390254761905</v>
      </c>
    </row>
    <row r="146" spans="1:3" x14ac:dyDescent="0.25">
      <c r="A146" s="1">
        <v>16.875</v>
      </c>
      <c r="B146" s="1">
        <v>33.859774195238103</v>
      </c>
      <c r="C146" s="1">
        <v>34.334446904761997</v>
      </c>
    </row>
    <row r="147" spans="1:3" x14ac:dyDescent="0.25">
      <c r="A147" s="1">
        <v>17</v>
      </c>
      <c r="B147" s="1">
        <v>33.856972109523902</v>
      </c>
      <c r="C147" s="1">
        <v>34.332279714285797</v>
      </c>
    </row>
    <row r="148" spans="1:3" x14ac:dyDescent="0.25">
      <c r="A148" s="1">
        <v>17.125</v>
      </c>
      <c r="B148" s="1">
        <v>33.852924652380999</v>
      </c>
      <c r="C148" s="1">
        <v>34.3353626190477</v>
      </c>
    </row>
    <row r="149" spans="1:3" x14ac:dyDescent="0.25">
      <c r="A149" s="1">
        <v>17.25</v>
      </c>
      <c r="B149" s="1">
        <v>33.849759333333402</v>
      </c>
      <c r="C149" s="1">
        <v>34.332310238095303</v>
      </c>
    </row>
    <row r="150" spans="1:3" x14ac:dyDescent="0.25">
      <c r="A150" s="1">
        <v>17.375</v>
      </c>
      <c r="B150" s="1">
        <v>33.841923871428598</v>
      </c>
      <c r="C150" s="1">
        <v>34.347175333333396</v>
      </c>
    </row>
    <row r="151" spans="1:3" x14ac:dyDescent="0.25">
      <c r="A151" s="1">
        <v>17.5</v>
      </c>
      <c r="B151" s="1">
        <v>33.845400533333397</v>
      </c>
      <c r="C151" s="1">
        <v>34.381300952380997</v>
      </c>
    </row>
    <row r="152" spans="1:3" x14ac:dyDescent="0.25">
      <c r="A152" s="1">
        <v>17.625</v>
      </c>
      <c r="B152" s="1">
        <v>33.829885280952404</v>
      </c>
      <c r="C152" s="1">
        <v>34.384902761904797</v>
      </c>
    </row>
    <row r="153" spans="1:3" x14ac:dyDescent="0.25">
      <c r="A153" s="1">
        <v>17.75</v>
      </c>
      <c r="B153" s="1">
        <v>33.8348667666667</v>
      </c>
      <c r="C153" s="1">
        <v>34.3840175714286</v>
      </c>
    </row>
    <row r="154" spans="1:3" x14ac:dyDescent="0.25">
      <c r="A154" s="1">
        <v>17.875</v>
      </c>
      <c r="B154" s="1">
        <v>33.848358290476199</v>
      </c>
      <c r="C154" s="1">
        <v>34.383803904761997</v>
      </c>
    </row>
    <row r="155" spans="1:3" x14ac:dyDescent="0.25">
      <c r="A155" s="1">
        <v>18</v>
      </c>
      <c r="B155" s="1">
        <v>33.829677719047602</v>
      </c>
      <c r="C155" s="1">
        <v>34.379866333333403</v>
      </c>
    </row>
    <row r="156" spans="1:3" x14ac:dyDescent="0.25">
      <c r="A156" s="1">
        <v>18.125</v>
      </c>
      <c r="B156" s="1">
        <v>33.835437561904797</v>
      </c>
      <c r="C156" s="1">
        <v>34.373395285714302</v>
      </c>
    </row>
    <row r="157" spans="1:3" x14ac:dyDescent="0.25">
      <c r="A157" s="1">
        <v>18.25</v>
      </c>
      <c r="B157" s="1">
        <v>33.830196623809499</v>
      </c>
      <c r="C157" s="1">
        <v>34.370587095238101</v>
      </c>
    </row>
    <row r="158" spans="1:3" x14ac:dyDescent="0.25">
      <c r="A158" s="1">
        <v>18.375</v>
      </c>
      <c r="B158" s="1">
        <v>33.8231395190477</v>
      </c>
      <c r="C158" s="1">
        <v>34.365123333333401</v>
      </c>
    </row>
    <row r="159" spans="1:3" x14ac:dyDescent="0.25">
      <c r="A159" s="1">
        <v>18.5</v>
      </c>
      <c r="B159" s="1">
        <v>33.827238866666697</v>
      </c>
      <c r="C159" s="1">
        <v>34.359415380952399</v>
      </c>
    </row>
    <row r="160" spans="1:3" x14ac:dyDescent="0.25">
      <c r="A160" s="1">
        <v>18.625</v>
      </c>
      <c r="B160" s="1">
        <v>33.840470938095301</v>
      </c>
      <c r="C160" s="1">
        <v>34.359018571428599</v>
      </c>
    </row>
    <row r="161" spans="1:3" x14ac:dyDescent="0.25">
      <c r="A161" s="1">
        <v>18.75</v>
      </c>
      <c r="B161" s="1">
        <v>33.845556204761898</v>
      </c>
      <c r="C161" s="1">
        <v>34.363963428571502</v>
      </c>
    </row>
    <row r="162" spans="1:3" x14ac:dyDescent="0.25">
      <c r="A162" s="1">
        <v>18.875</v>
      </c>
      <c r="B162" s="1">
        <v>33.834711095238099</v>
      </c>
      <c r="C162" s="1">
        <v>34.363505571428597</v>
      </c>
    </row>
    <row r="163" spans="1:3" x14ac:dyDescent="0.25">
      <c r="A163" s="1">
        <v>19</v>
      </c>
      <c r="B163" s="1">
        <v>33.822620614285697</v>
      </c>
      <c r="C163" s="1">
        <v>34.368847238095299</v>
      </c>
    </row>
    <row r="164" spans="1:3" x14ac:dyDescent="0.25">
      <c r="A164" s="1">
        <v>19.125</v>
      </c>
      <c r="B164" s="1">
        <v>33.814266247619102</v>
      </c>
      <c r="C164" s="1">
        <v>34.365031761904802</v>
      </c>
    </row>
    <row r="165" spans="1:3" x14ac:dyDescent="0.25">
      <c r="A165" s="1">
        <v>19.25</v>
      </c>
      <c r="B165" s="1">
        <v>33.8075723761905</v>
      </c>
      <c r="C165" s="1">
        <v>34.388535095238097</v>
      </c>
    </row>
    <row r="166" spans="1:3" x14ac:dyDescent="0.25">
      <c r="A166" s="1">
        <v>19.375</v>
      </c>
      <c r="B166" s="1">
        <v>33.802539000000003</v>
      </c>
      <c r="C166" s="1">
        <v>34.384566999999997</v>
      </c>
    </row>
    <row r="167" spans="1:3" x14ac:dyDescent="0.25">
      <c r="A167" s="1">
        <v>19.5</v>
      </c>
      <c r="B167" s="1">
        <v>33.817068333333403</v>
      </c>
      <c r="C167" s="1">
        <v>34.3923810952382</v>
      </c>
    </row>
    <row r="168" spans="1:3" x14ac:dyDescent="0.25">
      <c r="A168" s="1">
        <v>19.625</v>
      </c>
      <c r="B168" s="1">
        <v>33.821582804761903</v>
      </c>
      <c r="C168" s="1">
        <v>34.392289523809602</v>
      </c>
    </row>
    <row r="169" spans="1:3" x14ac:dyDescent="0.25">
      <c r="A169" s="1">
        <v>19.75</v>
      </c>
      <c r="B169" s="1">
        <v>33.844674066666698</v>
      </c>
      <c r="C169" s="1">
        <v>34.425285761904902</v>
      </c>
    </row>
    <row r="170" spans="1:3" x14ac:dyDescent="0.25">
      <c r="A170" s="1">
        <v>19.875</v>
      </c>
      <c r="B170" s="1">
        <v>33.8730581571429</v>
      </c>
      <c r="C170" s="1">
        <v>34.425652047619103</v>
      </c>
    </row>
    <row r="171" spans="1:3" x14ac:dyDescent="0.25">
      <c r="A171" s="1">
        <v>20</v>
      </c>
      <c r="B171" s="1">
        <v>33.869062590476197</v>
      </c>
      <c r="C171" s="1">
        <v>34.441585476190497</v>
      </c>
    </row>
    <row r="172" spans="1:3" x14ac:dyDescent="0.25">
      <c r="A172" s="1">
        <v>20.125</v>
      </c>
      <c r="B172" s="1">
        <v>33.866001052381002</v>
      </c>
      <c r="C172" s="1">
        <v>34.440517142857203</v>
      </c>
    </row>
    <row r="173" spans="1:3" x14ac:dyDescent="0.25">
      <c r="A173" s="1">
        <v>20.25</v>
      </c>
      <c r="B173" s="1">
        <v>33.874770542857199</v>
      </c>
      <c r="C173" s="1">
        <v>34.436518523809603</v>
      </c>
    </row>
    <row r="174" spans="1:3" x14ac:dyDescent="0.25">
      <c r="A174" s="1">
        <v>20.375</v>
      </c>
      <c r="B174" s="1">
        <v>33.890960371428598</v>
      </c>
      <c r="C174" s="1">
        <v>34.430627428571398</v>
      </c>
    </row>
    <row r="175" spans="1:3" x14ac:dyDescent="0.25">
      <c r="A175" s="1">
        <v>20.5</v>
      </c>
      <c r="B175" s="1">
        <v>33.886394009523897</v>
      </c>
      <c r="C175" s="1">
        <v>34.413320428571403</v>
      </c>
    </row>
    <row r="176" spans="1:3" x14ac:dyDescent="0.25">
      <c r="A176" s="1">
        <v>20.625</v>
      </c>
      <c r="B176" s="1">
        <v>33.878921780952403</v>
      </c>
      <c r="C176" s="1">
        <v>34.394334619047697</v>
      </c>
    </row>
    <row r="177" spans="1:3" x14ac:dyDescent="0.25">
      <c r="A177" s="1">
        <v>20.75</v>
      </c>
      <c r="B177" s="1">
        <v>33.869581495238101</v>
      </c>
      <c r="C177" s="1">
        <v>34.398821619047702</v>
      </c>
    </row>
    <row r="178" spans="1:3" x14ac:dyDescent="0.25">
      <c r="A178" s="1">
        <v>20.875</v>
      </c>
      <c r="B178" s="1">
        <v>33.9221465476191</v>
      </c>
      <c r="C178" s="1">
        <v>34.3960134285715</v>
      </c>
    </row>
    <row r="179" spans="1:3" x14ac:dyDescent="0.25">
      <c r="A179" s="1">
        <v>21</v>
      </c>
      <c r="B179" s="1">
        <v>33.919655804761902</v>
      </c>
      <c r="C179" s="1">
        <v>34.393083142857201</v>
      </c>
    </row>
    <row r="180" spans="1:3" x14ac:dyDescent="0.25">
      <c r="A180" s="1">
        <v>21.125</v>
      </c>
      <c r="B180" s="1">
        <v>33.915971580952402</v>
      </c>
      <c r="C180" s="1">
        <v>34.3865815714286</v>
      </c>
    </row>
    <row r="181" spans="1:3" x14ac:dyDescent="0.25">
      <c r="A181" s="1">
        <v>21.25</v>
      </c>
      <c r="B181" s="1">
        <v>33.908343680952399</v>
      </c>
      <c r="C181" s="1">
        <v>34.384841714285798</v>
      </c>
    </row>
    <row r="182" spans="1:3" x14ac:dyDescent="0.25">
      <c r="A182" s="1">
        <v>21.375</v>
      </c>
      <c r="B182" s="1">
        <v>33.891998180952399</v>
      </c>
      <c r="C182" s="1">
        <v>34.367504190476197</v>
      </c>
    </row>
    <row r="183" spans="1:3" x14ac:dyDescent="0.25">
      <c r="A183" s="1">
        <v>21.5</v>
      </c>
      <c r="B183" s="1">
        <v>33.8857713238096</v>
      </c>
      <c r="C183" s="1">
        <v>34.3691524761905</v>
      </c>
    </row>
    <row r="184" spans="1:3" x14ac:dyDescent="0.25">
      <c r="A184" s="1">
        <v>21.625</v>
      </c>
      <c r="B184" s="1">
        <v>33.890233904761899</v>
      </c>
      <c r="C184" s="1">
        <v>34.366741095238197</v>
      </c>
    </row>
    <row r="185" spans="1:3" x14ac:dyDescent="0.25">
      <c r="A185" s="1">
        <v>21.75</v>
      </c>
      <c r="B185" s="1">
        <v>33.883695704761998</v>
      </c>
      <c r="C185" s="1">
        <v>34.359506952380997</v>
      </c>
    </row>
    <row r="186" spans="1:3" x14ac:dyDescent="0.25">
      <c r="A186" s="1">
        <v>21.875</v>
      </c>
      <c r="B186" s="1">
        <v>33.8984844904762</v>
      </c>
      <c r="C186" s="1">
        <v>34.355630428571502</v>
      </c>
    </row>
    <row r="187" spans="1:3" x14ac:dyDescent="0.25">
      <c r="A187" s="1">
        <v>22</v>
      </c>
      <c r="B187" s="1">
        <v>33.895682404761899</v>
      </c>
      <c r="C187" s="1">
        <v>34.350777142857197</v>
      </c>
    </row>
    <row r="188" spans="1:3" x14ac:dyDescent="0.25">
      <c r="A188" s="1">
        <v>22.125</v>
      </c>
      <c r="B188" s="1">
        <v>33.891583057142903</v>
      </c>
      <c r="C188" s="1">
        <v>34.352730666666702</v>
      </c>
    </row>
    <row r="189" spans="1:3" x14ac:dyDescent="0.25">
      <c r="A189" s="1">
        <v>22.25</v>
      </c>
      <c r="B189" s="1">
        <v>33.891738728571497</v>
      </c>
      <c r="C189" s="1">
        <v>34.358408095238097</v>
      </c>
    </row>
    <row r="190" spans="1:3" x14ac:dyDescent="0.25">
      <c r="A190" s="1">
        <v>22.375</v>
      </c>
      <c r="B190" s="1">
        <v>33.892153852381</v>
      </c>
      <c r="C190" s="1">
        <v>34.385726904761903</v>
      </c>
    </row>
    <row r="191" spans="1:3" x14ac:dyDescent="0.25">
      <c r="A191" s="1">
        <v>22.5</v>
      </c>
      <c r="B191" s="1">
        <v>33.885200528571403</v>
      </c>
      <c r="C191" s="1">
        <v>34.415976000000001</v>
      </c>
    </row>
    <row r="192" spans="1:3" x14ac:dyDescent="0.25">
      <c r="A192" s="1">
        <v>22.625</v>
      </c>
      <c r="B192" s="1">
        <v>33.880582276190502</v>
      </c>
      <c r="C192" s="1">
        <v>34.427666619047599</v>
      </c>
    </row>
    <row r="193" spans="1:3" x14ac:dyDescent="0.25">
      <c r="A193" s="1">
        <v>22.75</v>
      </c>
      <c r="B193" s="1">
        <v>33.878973671428597</v>
      </c>
      <c r="C193" s="1">
        <v>34.429742238095301</v>
      </c>
    </row>
    <row r="194" spans="1:3" x14ac:dyDescent="0.25">
      <c r="A194" s="1">
        <v>22.875</v>
      </c>
      <c r="B194" s="1">
        <v>33.880115261904798</v>
      </c>
      <c r="C194" s="1">
        <v>34.4446989047619</v>
      </c>
    </row>
    <row r="195" spans="1:3" x14ac:dyDescent="0.25">
      <c r="A195" s="1">
        <v>23</v>
      </c>
      <c r="B195" s="1">
        <v>33.885148638095302</v>
      </c>
      <c r="C195" s="1">
        <v>34.462433238095201</v>
      </c>
    </row>
    <row r="196" spans="1:3" x14ac:dyDescent="0.25">
      <c r="A196" s="1">
        <v>23.125</v>
      </c>
      <c r="B196" s="1">
        <v>33.886445899999998</v>
      </c>
      <c r="C196" s="1">
        <v>34.459045095238103</v>
      </c>
    </row>
    <row r="197" spans="1:3" x14ac:dyDescent="0.25">
      <c r="A197" s="1">
        <v>23.25</v>
      </c>
      <c r="B197" s="1">
        <v>33.898795833333402</v>
      </c>
      <c r="C197" s="1">
        <v>34.457671523809502</v>
      </c>
    </row>
    <row r="198" spans="1:3" x14ac:dyDescent="0.25">
      <c r="A198" s="1">
        <v>23.375</v>
      </c>
      <c r="B198" s="1">
        <v>33.906164280952403</v>
      </c>
      <c r="C198" s="1">
        <v>34.455138047619101</v>
      </c>
    </row>
    <row r="199" spans="1:3" x14ac:dyDescent="0.25">
      <c r="A199" s="1">
        <v>23.5</v>
      </c>
      <c r="B199" s="1">
        <v>33.902947071428599</v>
      </c>
      <c r="C199" s="1">
        <v>34.4425011904762</v>
      </c>
    </row>
    <row r="200" spans="1:3" x14ac:dyDescent="0.25">
      <c r="A200" s="1">
        <v>23.625</v>
      </c>
      <c r="B200" s="1">
        <v>33.9021168238096</v>
      </c>
      <c r="C200" s="1">
        <v>34.4432032380953</v>
      </c>
    </row>
    <row r="201" spans="1:3" x14ac:dyDescent="0.25">
      <c r="A201" s="1">
        <v>23.75</v>
      </c>
      <c r="B201" s="1">
        <v>33.889559328571501</v>
      </c>
      <c r="C201" s="1">
        <v>34.441921238095297</v>
      </c>
    </row>
    <row r="202" spans="1:3" x14ac:dyDescent="0.25">
      <c r="A202" s="1">
        <v>23.875</v>
      </c>
      <c r="B202" s="1">
        <v>33.878662328571501</v>
      </c>
      <c r="C202" s="1">
        <v>34.440486619047697</v>
      </c>
    </row>
    <row r="203" spans="1:3" x14ac:dyDescent="0.25">
      <c r="A203" s="1">
        <v>24</v>
      </c>
      <c r="B203" s="1">
        <v>33.876431038095298</v>
      </c>
      <c r="C203" s="1">
        <v>34.442653809523797</v>
      </c>
    </row>
    <row r="204" spans="1:3" x14ac:dyDescent="0.25">
      <c r="A204" s="1">
        <v>24.125</v>
      </c>
      <c r="B204" s="1">
        <v>33.872020347619099</v>
      </c>
      <c r="C204" s="1">
        <v>34.447323952380998</v>
      </c>
    </row>
    <row r="205" spans="1:3" x14ac:dyDescent="0.25">
      <c r="A205" s="1">
        <v>24.25</v>
      </c>
      <c r="B205" s="1">
        <v>33.875393228571497</v>
      </c>
      <c r="C205" s="1">
        <v>34.445217809523903</v>
      </c>
    </row>
    <row r="206" spans="1:3" x14ac:dyDescent="0.25">
      <c r="A206" s="1">
        <v>24.375</v>
      </c>
      <c r="B206" s="1">
        <v>33.876482928571498</v>
      </c>
      <c r="C206" s="1">
        <v>34.4450346666667</v>
      </c>
    </row>
    <row r="207" spans="1:3" x14ac:dyDescent="0.25">
      <c r="A207" s="1">
        <v>24.5</v>
      </c>
      <c r="B207" s="1">
        <v>33.884110828571501</v>
      </c>
      <c r="C207" s="1">
        <v>34.442684333333403</v>
      </c>
    </row>
    <row r="208" spans="1:3" x14ac:dyDescent="0.25">
      <c r="A208" s="1">
        <v>24.625</v>
      </c>
      <c r="B208" s="1">
        <v>33.879803919047603</v>
      </c>
      <c r="C208" s="1">
        <v>34.438472047619101</v>
      </c>
    </row>
    <row r="209" spans="1:3" x14ac:dyDescent="0.25">
      <c r="A209" s="1">
        <v>24.75</v>
      </c>
      <c r="B209" s="1">
        <v>33.885408090476197</v>
      </c>
      <c r="C209" s="1">
        <v>34.436152238095303</v>
      </c>
    </row>
    <row r="210" spans="1:3" x14ac:dyDescent="0.25">
      <c r="A210" s="1">
        <v>24.875</v>
      </c>
      <c r="B210" s="1">
        <v>33.891323604761901</v>
      </c>
      <c r="C210" s="1">
        <v>34.4283381428572</v>
      </c>
    </row>
    <row r="211" spans="1:3" x14ac:dyDescent="0.25">
      <c r="A211" s="1">
        <v>25</v>
      </c>
      <c r="B211" s="1">
        <v>33.873473280952403</v>
      </c>
      <c r="C211" s="1">
        <v>34.428032904761899</v>
      </c>
    </row>
    <row r="212" spans="1:3" x14ac:dyDescent="0.25">
      <c r="A212" s="1">
        <v>25.125</v>
      </c>
      <c r="B212" s="1">
        <v>33.881412523809601</v>
      </c>
      <c r="C212" s="1">
        <v>34.428185523809603</v>
      </c>
    </row>
    <row r="213" spans="1:3" x14ac:dyDescent="0.25">
      <c r="A213" s="1">
        <v>25.25</v>
      </c>
      <c r="B213" s="1">
        <v>33.891634947619103</v>
      </c>
      <c r="C213" s="1">
        <v>34.423179619047701</v>
      </c>
    </row>
    <row r="214" spans="1:3" x14ac:dyDescent="0.25">
      <c r="A214" s="1">
        <v>25.375</v>
      </c>
      <c r="B214" s="1">
        <v>33.884110828571501</v>
      </c>
      <c r="C214" s="1">
        <v>34.424888952381004</v>
      </c>
    </row>
    <row r="215" spans="1:3" x14ac:dyDescent="0.25">
      <c r="A215" s="1">
        <v>25.5</v>
      </c>
      <c r="B215" s="1">
        <v>33.858113699999997</v>
      </c>
      <c r="C215" s="1">
        <v>34.421958666666697</v>
      </c>
    </row>
    <row r="216" spans="1:3" x14ac:dyDescent="0.25">
      <c r="A216" s="1">
        <v>25.625</v>
      </c>
      <c r="B216" s="1">
        <v>33.8504339095239</v>
      </c>
      <c r="C216" s="1">
        <v>34.409901761904798</v>
      </c>
    </row>
    <row r="217" spans="1:3" x14ac:dyDescent="0.25">
      <c r="A217" s="1">
        <v>25.75</v>
      </c>
      <c r="B217" s="1">
        <v>33.874303528571403</v>
      </c>
      <c r="C217" s="1">
        <v>34.388199333333397</v>
      </c>
    </row>
    <row r="218" spans="1:3" x14ac:dyDescent="0.25">
      <c r="A218" s="1">
        <v>25.875</v>
      </c>
      <c r="B218" s="1">
        <v>33.851679280952403</v>
      </c>
      <c r="C218" s="1">
        <v>34.386276333333399</v>
      </c>
    </row>
    <row r="219" spans="1:3" x14ac:dyDescent="0.25">
      <c r="A219" s="1">
        <v>26</v>
      </c>
      <c r="B219" s="1">
        <v>33.806171333333403</v>
      </c>
      <c r="C219" s="1">
        <v>34.3807515238096</v>
      </c>
    </row>
    <row r="220" spans="1:3" x14ac:dyDescent="0.25">
      <c r="A220" s="1">
        <v>26.125</v>
      </c>
      <c r="B220" s="1">
        <v>33.786556733333398</v>
      </c>
      <c r="C220" s="1">
        <v>34.373731047619103</v>
      </c>
    </row>
    <row r="221" spans="1:3" x14ac:dyDescent="0.25">
      <c r="A221" s="1">
        <v>26.25</v>
      </c>
      <c r="B221" s="1">
        <v>33.774258690476202</v>
      </c>
      <c r="C221" s="1">
        <v>34.364696000000102</v>
      </c>
    </row>
    <row r="222" spans="1:3" x14ac:dyDescent="0.25">
      <c r="A222" s="1">
        <v>26.375</v>
      </c>
      <c r="B222" s="1">
        <v>33.793250604761901</v>
      </c>
      <c r="C222" s="1">
        <v>34.3625898571429</v>
      </c>
    </row>
    <row r="223" spans="1:3" x14ac:dyDescent="0.25">
      <c r="A223" s="1">
        <v>26.5</v>
      </c>
      <c r="B223" s="1">
        <v>33.814629480952398</v>
      </c>
      <c r="C223" s="1">
        <v>34.361094190476301</v>
      </c>
    </row>
    <row r="224" spans="1:3" x14ac:dyDescent="0.25">
      <c r="A224" s="1">
        <v>26.625</v>
      </c>
      <c r="B224" s="1">
        <v>33.814318138095302</v>
      </c>
      <c r="C224" s="1">
        <v>34.353096952381001</v>
      </c>
    </row>
    <row r="225" spans="1:3" x14ac:dyDescent="0.25">
      <c r="A225" s="1">
        <v>26.75</v>
      </c>
      <c r="B225" s="1">
        <v>33.811827395238097</v>
      </c>
      <c r="C225" s="1">
        <v>34.354501047619102</v>
      </c>
    </row>
    <row r="226" spans="1:3" x14ac:dyDescent="0.25">
      <c r="A226" s="1">
        <v>26.875</v>
      </c>
      <c r="B226" s="1">
        <v>33.856349423809597</v>
      </c>
      <c r="C226" s="1">
        <v>34.357217666666699</v>
      </c>
    </row>
    <row r="227" spans="1:3" x14ac:dyDescent="0.25">
      <c r="A227" s="1">
        <v>27</v>
      </c>
      <c r="B227" s="1">
        <v>33.857854247619102</v>
      </c>
      <c r="C227" s="1">
        <v>34.360850000000099</v>
      </c>
    </row>
    <row r="228" spans="1:3" x14ac:dyDescent="0.25">
      <c r="A228" s="1">
        <v>27.125</v>
      </c>
      <c r="B228" s="1">
        <v>33.860656333333402</v>
      </c>
      <c r="C228" s="1">
        <v>34.353280095238098</v>
      </c>
    </row>
    <row r="229" spans="1:3" x14ac:dyDescent="0.25">
      <c r="A229" s="1">
        <v>27.25</v>
      </c>
      <c r="B229" s="1">
        <v>33.879544466666701</v>
      </c>
      <c r="C229" s="1">
        <v>34.349434095238102</v>
      </c>
    </row>
    <row r="230" spans="1:3" x14ac:dyDescent="0.25">
      <c r="A230" s="1">
        <v>27.375</v>
      </c>
      <c r="B230" s="1">
        <v>33.880737947619103</v>
      </c>
      <c r="C230" s="1">
        <v>34.339971714285703</v>
      </c>
    </row>
    <row r="231" spans="1:3" x14ac:dyDescent="0.25">
      <c r="A231" s="1">
        <v>27.5</v>
      </c>
      <c r="B231" s="1">
        <v>33.871034428571498</v>
      </c>
      <c r="C231" s="1">
        <v>34.334996333333301</v>
      </c>
    </row>
    <row r="232" spans="1:3" x14ac:dyDescent="0.25">
      <c r="A232" s="1">
        <v>27.625</v>
      </c>
      <c r="B232" s="1">
        <v>33.863925433333399</v>
      </c>
      <c r="C232" s="1">
        <v>34.313629666666699</v>
      </c>
    </row>
    <row r="233" spans="1:3" x14ac:dyDescent="0.25">
      <c r="A233" s="1">
        <v>27.75</v>
      </c>
      <c r="B233" s="1">
        <v>33.917009390476203</v>
      </c>
      <c r="C233" s="1">
        <v>34.311950857142897</v>
      </c>
    </row>
    <row r="234" spans="1:3" x14ac:dyDescent="0.25">
      <c r="A234" s="1">
        <v>27.875</v>
      </c>
      <c r="B234" s="1">
        <v>33.922561671428603</v>
      </c>
      <c r="C234" s="1">
        <v>34.336797238095301</v>
      </c>
    </row>
    <row r="235" spans="1:3" x14ac:dyDescent="0.25">
      <c r="A235" s="1">
        <v>28</v>
      </c>
      <c r="B235" s="1">
        <v>33.9221984380953</v>
      </c>
      <c r="C235" s="1">
        <v>34.334080619047697</v>
      </c>
    </row>
    <row r="236" spans="1:3" x14ac:dyDescent="0.25">
      <c r="A236" s="1">
        <v>28.125</v>
      </c>
      <c r="B236" s="1">
        <v>33.917165061904797</v>
      </c>
      <c r="C236" s="1">
        <v>34.336553047619098</v>
      </c>
    </row>
    <row r="237" spans="1:3" x14ac:dyDescent="0.25">
      <c r="A237" s="1">
        <v>28.25</v>
      </c>
      <c r="B237" s="1">
        <v>33.9166980476191</v>
      </c>
      <c r="C237" s="1">
        <v>34.334050095238098</v>
      </c>
    </row>
    <row r="238" spans="1:3" x14ac:dyDescent="0.25">
      <c r="A238" s="1">
        <v>28.375</v>
      </c>
      <c r="B238" s="1">
        <v>33.886549680952399</v>
      </c>
      <c r="C238" s="1">
        <v>34.329410476190503</v>
      </c>
    </row>
    <row r="239" spans="1:3" x14ac:dyDescent="0.25">
      <c r="A239" s="1">
        <v>28.5</v>
      </c>
      <c r="B239" s="1">
        <v>33.886030776190502</v>
      </c>
      <c r="C239" s="1">
        <v>34.329074714285802</v>
      </c>
    </row>
    <row r="240" spans="1:3" x14ac:dyDescent="0.25">
      <c r="A240" s="1">
        <v>28.625</v>
      </c>
      <c r="B240" s="1">
        <v>33.872331690476202</v>
      </c>
      <c r="C240" s="1">
        <v>34.322420523809598</v>
      </c>
    </row>
    <row r="241" spans="1:3" x14ac:dyDescent="0.25">
      <c r="A241" s="1">
        <v>28.75</v>
      </c>
      <c r="B241" s="1">
        <v>33.854688928571498</v>
      </c>
      <c r="C241" s="1">
        <v>34.3067007619048</v>
      </c>
    </row>
    <row r="242" spans="1:3" x14ac:dyDescent="0.25">
      <c r="A242" s="1">
        <v>28.875</v>
      </c>
      <c r="B242" s="1">
        <v>33.834814876190499</v>
      </c>
      <c r="C242" s="1">
        <v>34.2871044761905</v>
      </c>
    </row>
    <row r="243" spans="1:3" x14ac:dyDescent="0.25">
      <c r="A243" s="1">
        <v>29</v>
      </c>
      <c r="B243" s="1">
        <v>33.828847471428602</v>
      </c>
      <c r="C243" s="1">
        <v>34.280724999999997</v>
      </c>
    </row>
    <row r="244" spans="1:3" x14ac:dyDescent="0.25">
      <c r="A244" s="1">
        <v>29.125</v>
      </c>
      <c r="B244" s="1">
        <v>33.822257380952401</v>
      </c>
      <c r="C244" s="1">
        <v>34.274681285714301</v>
      </c>
    </row>
    <row r="245" spans="1:3" x14ac:dyDescent="0.25">
      <c r="A245" s="1">
        <v>29.25</v>
      </c>
      <c r="B245" s="1">
        <v>33.812501971428603</v>
      </c>
      <c r="C245" s="1">
        <v>34.2598467142857</v>
      </c>
    </row>
    <row r="246" spans="1:3" x14ac:dyDescent="0.25">
      <c r="A246" s="1">
        <v>29.375</v>
      </c>
      <c r="B246" s="1">
        <v>33.804718399999999</v>
      </c>
      <c r="C246" s="1">
        <v>34.234969809523903</v>
      </c>
    </row>
    <row r="247" spans="1:3" x14ac:dyDescent="0.25">
      <c r="A247" s="1">
        <v>29.5</v>
      </c>
      <c r="B247" s="1">
        <v>33.788009666666703</v>
      </c>
      <c r="C247" s="1">
        <v>34.231337476190497</v>
      </c>
    </row>
    <row r="248" spans="1:3" x14ac:dyDescent="0.25">
      <c r="A248" s="1">
        <v>29.625</v>
      </c>
      <c r="B248" s="1">
        <v>33.781886590476198</v>
      </c>
      <c r="C248" s="1">
        <v>34.2311848571429</v>
      </c>
    </row>
    <row r="249" spans="1:3" x14ac:dyDescent="0.25">
      <c r="A249" s="1">
        <v>29.75</v>
      </c>
      <c r="B249" s="1">
        <v>33.768395066666699</v>
      </c>
      <c r="C249" s="1">
        <v>34.254321904761902</v>
      </c>
    </row>
    <row r="250" spans="1:3" x14ac:dyDescent="0.25">
      <c r="A250" s="1">
        <v>29.875</v>
      </c>
      <c r="B250" s="1">
        <v>33.769640438095301</v>
      </c>
      <c r="C250" s="1">
        <v>34.251727380952403</v>
      </c>
    </row>
    <row r="251" spans="1:3" x14ac:dyDescent="0.25">
      <c r="A251" s="1">
        <v>30</v>
      </c>
      <c r="B251" s="1">
        <v>33.775296500000003</v>
      </c>
      <c r="C251" s="1">
        <v>34.2634790476191</v>
      </c>
    </row>
  </sheetData>
  <mergeCells count="2">
    <mergeCell ref="A1:A2"/>
    <mergeCell ref="B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3.28515625" style="2" customWidth="1"/>
    <col min="3" max="3" width="23" style="2" customWidth="1"/>
  </cols>
  <sheetData>
    <row r="1" spans="1:3" x14ac:dyDescent="0.25">
      <c r="A1" s="25" t="s">
        <v>2</v>
      </c>
      <c r="B1" s="24" t="s">
        <v>13</v>
      </c>
      <c r="C1" s="24"/>
    </row>
    <row r="2" spans="1:3" x14ac:dyDescent="0.25">
      <c r="A2" s="25"/>
      <c r="B2" s="15" t="s">
        <v>0</v>
      </c>
      <c r="C2" s="15" t="s">
        <v>1</v>
      </c>
    </row>
    <row r="3" spans="1:3" x14ac:dyDescent="0.25">
      <c r="A3" s="3" t="s">
        <v>3</v>
      </c>
      <c r="B3" s="14">
        <v>73</v>
      </c>
      <c r="C3" s="14">
        <v>73</v>
      </c>
    </row>
    <row r="4" spans="1:3" x14ac:dyDescent="0.25">
      <c r="A4" s="3" t="s">
        <v>4</v>
      </c>
      <c r="B4" s="14" t="s">
        <v>12</v>
      </c>
      <c r="C4" s="14" t="s">
        <v>12</v>
      </c>
    </row>
    <row r="5" spans="1:3" ht="31.5" x14ac:dyDescent="0.25">
      <c r="A5" s="4" t="s">
        <v>6</v>
      </c>
      <c r="B5" s="3">
        <v>4</v>
      </c>
      <c r="C5" s="3">
        <v>4</v>
      </c>
    </row>
    <row r="6" spans="1:3" x14ac:dyDescent="0.25">
      <c r="A6" s="4" t="s">
        <v>7</v>
      </c>
      <c r="B6" s="12">
        <v>65.536429999999996</v>
      </c>
      <c r="C6" s="12">
        <v>63.257675999999996</v>
      </c>
    </row>
    <row r="7" spans="1:3" ht="33" x14ac:dyDescent="0.25">
      <c r="A7" s="4" t="s">
        <v>8</v>
      </c>
      <c r="B7" s="3">
        <v>37.44</v>
      </c>
      <c r="C7" s="3">
        <v>37.44</v>
      </c>
    </row>
    <row r="8" spans="1:3" ht="33" x14ac:dyDescent="0.25">
      <c r="A8" s="4" t="s">
        <v>9</v>
      </c>
      <c r="B8" s="3">
        <v>34.768234</v>
      </c>
      <c r="C8" s="3">
        <v>33.623669999999997</v>
      </c>
    </row>
    <row r="9" spans="1:3" x14ac:dyDescent="0.25">
      <c r="A9" s="3" t="s">
        <v>10</v>
      </c>
      <c r="B9" s="12">
        <v>85</v>
      </c>
      <c r="C9" s="12">
        <v>85</v>
      </c>
    </row>
    <row r="10" spans="1:3" ht="18" x14ac:dyDescent="0.25">
      <c r="A10" s="6" t="s">
        <v>11</v>
      </c>
      <c r="B10" s="6" t="s">
        <v>26</v>
      </c>
      <c r="C10" s="6" t="s">
        <v>27</v>
      </c>
    </row>
    <row r="11" spans="1:3" x14ac:dyDescent="0.25">
      <c r="A11" s="1">
        <v>0</v>
      </c>
      <c r="B11" s="1">
        <v>35.584093067857701</v>
      </c>
      <c r="C11" s="1">
        <v>34.001469218750003</v>
      </c>
    </row>
    <row r="12" spans="1:3" x14ac:dyDescent="0.25">
      <c r="A12" s="1">
        <v>0.125</v>
      </c>
      <c r="B12" s="1">
        <v>35.587848641072</v>
      </c>
      <c r="C12" s="1">
        <v>34.001208144791697</v>
      </c>
    </row>
    <row r="13" spans="1:3" x14ac:dyDescent="0.25">
      <c r="A13" s="1">
        <v>0.25</v>
      </c>
      <c r="B13" s="1">
        <v>35.593005257143503</v>
      </c>
      <c r="C13" s="1">
        <v>33.990549516666697</v>
      </c>
    </row>
    <row r="14" spans="1:3" x14ac:dyDescent="0.25">
      <c r="A14" s="1">
        <v>0.375</v>
      </c>
      <c r="B14" s="1">
        <v>35.584365492857799</v>
      </c>
      <c r="C14" s="1">
        <v>33.972399201041704</v>
      </c>
    </row>
    <row r="15" spans="1:3" x14ac:dyDescent="0.25">
      <c r="A15" s="1">
        <v>0.5</v>
      </c>
      <c r="B15" s="1">
        <v>35.5785407869054</v>
      </c>
      <c r="C15" s="1">
        <v>33.961218424999998</v>
      </c>
    </row>
    <row r="16" spans="1:3" x14ac:dyDescent="0.25">
      <c r="A16" s="1">
        <v>0.625</v>
      </c>
      <c r="B16" s="1">
        <v>35.583567676786402</v>
      </c>
      <c r="C16" s="1">
        <v>33.970378715625003</v>
      </c>
    </row>
    <row r="17" spans="1:3" x14ac:dyDescent="0.25">
      <c r="A17" s="1">
        <v>0.75</v>
      </c>
      <c r="B17" s="1">
        <v>35.6154219428578</v>
      </c>
      <c r="C17" s="1">
        <v>33.968335528125003</v>
      </c>
    </row>
    <row r="18" spans="1:3" x14ac:dyDescent="0.25">
      <c r="A18" s="1">
        <v>0.875</v>
      </c>
      <c r="B18" s="1">
        <v>35.665561115476599</v>
      </c>
      <c r="C18" s="1">
        <v>33.954555363541701</v>
      </c>
    </row>
    <row r="19" spans="1:3" x14ac:dyDescent="0.25">
      <c r="A19" s="1">
        <v>1</v>
      </c>
      <c r="B19" s="1">
        <v>35.645719494643302</v>
      </c>
      <c r="C19" s="1">
        <v>33.929344700000101</v>
      </c>
    </row>
    <row r="20" spans="1:3" x14ac:dyDescent="0.25">
      <c r="A20" s="1">
        <v>1.125</v>
      </c>
      <c r="B20" s="1">
        <v>35.571859888095901</v>
      </c>
      <c r="C20" s="1">
        <v>33.921296811458397</v>
      </c>
    </row>
    <row r="21" spans="1:3" x14ac:dyDescent="0.25">
      <c r="A21" s="1">
        <v>1.25</v>
      </c>
      <c r="B21" s="1">
        <v>35.513320944643503</v>
      </c>
      <c r="C21" s="1">
        <v>33.903328112499999</v>
      </c>
    </row>
    <row r="22" spans="1:3" x14ac:dyDescent="0.25">
      <c r="A22" s="1">
        <v>1.375</v>
      </c>
      <c r="B22" s="1">
        <v>35.510142652976803</v>
      </c>
      <c r="C22" s="1">
        <v>33.936212080208399</v>
      </c>
    </row>
    <row r="23" spans="1:3" x14ac:dyDescent="0.25">
      <c r="A23" s="1">
        <v>1.5</v>
      </c>
      <c r="B23" s="1">
        <v>35.478774860119501</v>
      </c>
      <c r="C23" s="1">
        <v>33.894758076041697</v>
      </c>
    </row>
    <row r="24" spans="1:3" x14ac:dyDescent="0.25">
      <c r="A24" s="1">
        <v>1.625</v>
      </c>
      <c r="B24" s="1">
        <v>35.466755728571798</v>
      </c>
      <c r="C24" s="1">
        <v>33.908140954166697</v>
      </c>
    </row>
    <row r="25" spans="1:3" x14ac:dyDescent="0.25">
      <c r="A25" s="1">
        <v>1.75</v>
      </c>
      <c r="B25" s="1">
        <v>35.462358010714603</v>
      </c>
      <c r="C25" s="1">
        <v>33.925235622916702</v>
      </c>
    </row>
    <row r="26" spans="1:3" x14ac:dyDescent="0.25">
      <c r="A26" s="1">
        <v>1.875</v>
      </c>
      <c r="B26" s="1">
        <v>35.4584143345241</v>
      </c>
      <c r="C26" s="1">
        <v>33.938811468750004</v>
      </c>
    </row>
    <row r="27" spans="1:3" x14ac:dyDescent="0.25">
      <c r="A27" s="1">
        <v>2</v>
      </c>
      <c r="B27" s="1">
        <v>35.458985129762198</v>
      </c>
      <c r="C27" s="1">
        <v>33.959947108333402</v>
      </c>
    </row>
    <row r="28" spans="1:3" x14ac:dyDescent="0.25">
      <c r="A28" s="1">
        <v>2.125</v>
      </c>
      <c r="B28" s="1">
        <v>35.461839105952699</v>
      </c>
      <c r="C28" s="1">
        <v>33.966735031250103</v>
      </c>
    </row>
    <row r="29" spans="1:3" x14ac:dyDescent="0.25">
      <c r="A29" s="1">
        <v>2.25</v>
      </c>
      <c r="B29" s="1">
        <v>35.485890341667101</v>
      </c>
      <c r="C29" s="1">
        <v>33.9856572177084</v>
      </c>
    </row>
    <row r="30" spans="1:3" x14ac:dyDescent="0.25">
      <c r="A30" s="1">
        <v>2.375</v>
      </c>
      <c r="B30" s="1">
        <v>35.483594188095701</v>
      </c>
      <c r="C30" s="1">
        <v>33.952103538541699</v>
      </c>
    </row>
    <row r="31" spans="1:3" x14ac:dyDescent="0.25">
      <c r="A31" s="1">
        <v>2.5</v>
      </c>
      <c r="B31" s="1">
        <v>35.480221307143303</v>
      </c>
      <c r="C31" s="1">
        <v>33.917289893750002</v>
      </c>
    </row>
    <row r="32" spans="1:3" x14ac:dyDescent="0.25">
      <c r="A32" s="1">
        <v>2.625</v>
      </c>
      <c r="B32" s="1">
        <v>35.495528997619601</v>
      </c>
      <c r="C32" s="1">
        <v>33.917789339583301</v>
      </c>
    </row>
    <row r="33" spans="1:3" x14ac:dyDescent="0.25">
      <c r="A33" s="1">
        <v>2.75</v>
      </c>
      <c r="B33" s="1">
        <v>35.497500835714803</v>
      </c>
      <c r="C33" s="1">
        <v>33.919514697916703</v>
      </c>
    </row>
    <row r="34" spans="1:3" x14ac:dyDescent="0.25">
      <c r="A34" s="1">
        <v>2.875</v>
      </c>
      <c r="B34" s="1">
        <v>35.494653345833903</v>
      </c>
      <c r="C34" s="1">
        <v>33.914599696875101</v>
      </c>
    </row>
    <row r="35" spans="1:3" x14ac:dyDescent="0.25">
      <c r="A35" s="1">
        <v>3</v>
      </c>
      <c r="B35" s="1">
        <v>35.493330138691</v>
      </c>
      <c r="C35" s="1">
        <v>33.946757197916703</v>
      </c>
    </row>
    <row r="36" spans="1:3" x14ac:dyDescent="0.25">
      <c r="A36" s="1">
        <v>3.125</v>
      </c>
      <c r="B36" s="1">
        <v>35.512646368453098</v>
      </c>
      <c r="C36" s="1">
        <v>33.971525170833303</v>
      </c>
    </row>
    <row r="37" spans="1:3" x14ac:dyDescent="0.25">
      <c r="A37" s="1">
        <v>3.25</v>
      </c>
      <c r="B37" s="1">
        <v>35.515999790476897</v>
      </c>
      <c r="C37" s="1">
        <v>33.947733387500001</v>
      </c>
    </row>
    <row r="38" spans="1:3" x14ac:dyDescent="0.25">
      <c r="A38" s="1">
        <v>3.375</v>
      </c>
      <c r="B38" s="1">
        <v>35.5280189220246</v>
      </c>
      <c r="C38" s="1">
        <v>33.914611047916601</v>
      </c>
    </row>
    <row r="39" spans="1:3" x14ac:dyDescent="0.25">
      <c r="A39" s="1">
        <v>3.5</v>
      </c>
      <c r="B39" s="1">
        <v>35.531339912500798</v>
      </c>
      <c r="C39" s="1">
        <v>33.873667840624996</v>
      </c>
    </row>
    <row r="40" spans="1:3" x14ac:dyDescent="0.25">
      <c r="A40" s="1">
        <v>3.625</v>
      </c>
      <c r="B40" s="1">
        <v>35.528712957143703</v>
      </c>
      <c r="C40" s="1">
        <v>33.914463484374998</v>
      </c>
    </row>
    <row r="41" spans="1:3" x14ac:dyDescent="0.25">
      <c r="A41" s="1">
        <v>3.75</v>
      </c>
      <c r="B41" s="1">
        <v>35.521292619048403</v>
      </c>
      <c r="C41" s="1">
        <v>33.941808143750002</v>
      </c>
    </row>
    <row r="42" spans="1:3" x14ac:dyDescent="0.25">
      <c r="A42" s="1">
        <v>3.875</v>
      </c>
      <c r="B42" s="1">
        <v>35.509370782143598</v>
      </c>
      <c r="C42" s="1">
        <v>33.912556509375101</v>
      </c>
    </row>
    <row r="43" spans="1:3" x14ac:dyDescent="0.25">
      <c r="A43" s="1">
        <v>4</v>
      </c>
      <c r="B43" s="1">
        <v>35.505148194643503</v>
      </c>
      <c r="C43" s="1">
        <v>33.907096658333401</v>
      </c>
    </row>
    <row r="44" spans="1:3" x14ac:dyDescent="0.25">
      <c r="A44" s="1">
        <v>4.125</v>
      </c>
      <c r="B44" s="1">
        <v>35.501243436310197</v>
      </c>
      <c r="C44" s="1">
        <v>33.924293486458403</v>
      </c>
    </row>
    <row r="45" spans="1:3" x14ac:dyDescent="0.25">
      <c r="A45" s="1">
        <v>4.25</v>
      </c>
      <c r="B45" s="1">
        <v>35.487161658333903</v>
      </c>
      <c r="C45" s="1">
        <v>33.949470096874997</v>
      </c>
    </row>
    <row r="46" spans="1:3" x14ac:dyDescent="0.25">
      <c r="A46" s="1">
        <v>4.375</v>
      </c>
      <c r="B46" s="1">
        <v>35.4853325190482</v>
      </c>
      <c r="C46" s="1">
        <v>33.9253037291667</v>
      </c>
    </row>
    <row r="47" spans="1:3" x14ac:dyDescent="0.25">
      <c r="A47" s="1">
        <v>4.5</v>
      </c>
      <c r="B47" s="1">
        <v>35.482971502381503</v>
      </c>
      <c r="C47" s="1">
        <v>33.9432497260416</v>
      </c>
    </row>
    <row r="48" spans="1:3" x14ac:dyDescent="0.25">
      <c r="A48" s="1">
        <v>4.625</v>
      </c>
      <c r="B48" s="1">
        <v>35.4821282821434</v>
      </c>
      <c r="C48" s="1">
        <v>33.941149783333302</v>
      </c>
    </row>
    <row r="49" spans="1:3" x14ac:dyDescent="0.25">
      <c r="A49" s="1">
        <v>4.75</v>
      </c>
      <c r="B49" s="1">
        <v>35.486305465476804</v>
      </c>
      <c r="C49" s="1">
        <v>33.937687715625003</v>
      </c>
    </row>
    <row r="50" spans="1:3" x14ac:dyDescent="0.25">
      <c r="A50" s="1">
        <v>4.875</v>
      </c>
      <c r="B50" s="1">
        <v>35.482258008333901</v>
      </c>
      <c r="C50" s="1">
        <v>33.925031304166701</v>
      </c>
    </row>
    <row r="51" spans="1:3" x14ac:dyDescent="0.25">
      <c r="A51" s="1">
        <v>5</v>
      </c>
      <c r="B51" s="1">
        <v>35.481038582143398</v>
      </c>
      <c r="C51" s="1">
        <v>33.933306213541599</v>
      </c>
    </row>
    <row r="52" spans="1:3" x14ac:dyDescent="0.25">
      <c r="A52" s="1">
        <v>5.125</v>
      </c>
      <c r="B52" s="1">
        <v>35.484190928571898</v>
      </c>
      <c r="C52" s="1">
        <v>33.9332721604166</v>
      </c>
    </row>
    <row r="53" spans="1:3" x14ac:dyDescent="0.25">
      <c r="A53" s="1">
        <v>5.25</v>
      </c>
      <c r="B53" s="1">
        <v>35.4841974148815</v>
      </c>
      <c r="C53" s="1">
        <v>33.9414222083333</v>
      </c>
    </row>
    <row r="54" spans="1:3" x14ac:dyDescent="0.25">
      <c r="A54" s="1">
        <v>5.375</v>
      </c>
      <c r="B54" s="1">
        <v>35.483451489286203</v>
      </c>
      <c r="C54" s="1">
        <v>33.946916112499999</v>
      </c>
    </row>
    <row r="55" spans="1:3" x14ac:dyDescent="0.25">
      <c r="A55" s="1">
        <v>5.5</v>
      </c>
      <c r="B55" s="1">
        <v>35.481148849405201</v>
      </c>
      <c r="C55" s="1">
        <v>33.964748598958302</v>
      </c>
    </row>
    <row r="56" spans="1:3" x14ac:dyDescent="0.25">
      <c r="A56" s="1">
        <v>5.625</v>
      </c>
      <c r="B56" s="1">
        <v>35.476413843452796</v>
      </c>
      <c r="C56" s="1">
        <v>33.961956242708297</v>
      </c>
    </row>
    <row r="57" spans="1:3" x14ac:dyDescent="0.25">
      <c r="A57" s="1">
        <v>5.75</v>
      </c>
      <c r="B57" s="1">
        <v>35.474039854167103</v>
      </c>
      <c r="C57" s="1">
        <v>33.9838864552083</v>
      </c>
    </row>
    <row r="58" spans="1:3" x14ac:dyDescent="0.25">
      <c r="A58" s="1">
        <v>5.875</v>
      </c>
      <c r="B58" s="1">
        <v>35.464362280357498</v>
      </c>
      <c r="C58" s="1">
        <v>33.987314469791698</v>
      </c>
    </row>
    <row r="59" spans="1:3" x14ac:dyDescent="0.25">
      <c r="A59" s="1">
        <v>6</v>
      </c>
      <c r="B59" s="1">
        <v>35.462014236309898</v>
      </c>
      <c r="C59" s="1">
        <v>33.988949019791697</v>
      </c>
    </row>
    <row r="60" spans="1:3" x14ac:dyDescent="0.25">
      <c r="A60" s="1">
        <v>6.125</v>
      </c>
      <c r="B60" s="1">
        <v>35.4501637488098</v>
      </c>
      <c r="C60" s="1">
        <v>34.008960906249897</v>
      </c>
    </row>
    <row r="61" spans="1:3" x14ac:dyDescent="0.25">
      <c r="A61" s="1">
        <v>6.25</v>
      </c>
      <c r="B61" s="1">
        <v>35.443080698809801</v>
      </c>
      <c r="C61" s="1">
        <v>34.018734153125003</v>
      </c>
    </row>
    <row r="62" spans="1:3" x14ac:dyDescent="0.25">
      <c r="A62" s="1">
        <v>6.375</v>
      </c>
      <c r="B62" s="1">
        <v>35.439610523214498</v>
      </c>
      <c r="C62" s="1">
        <v>34.024897768750002</v>
      </c>
    </row>
    <row r="63" spans="1:3" x14ac:dyDescent="0.25">
      <c r="A63" s="1">
        <v>6.5</v>
      </c>
      <c r="B63" s="1">
        <v>35.421825062500197</v>
      </c>
      <c r="C63" s="1">
        <v>34.035556396875002</v>
      </c>
    </row>
    <row r="64" spans="1:3" x14ac:dyDescent="0.25">
      <c r="A64" s="1">
        <v>6.625</v>
      </c>
      <c r="B64" s="1">
        <v>35.420586177381097</v>
      </c>
      <c r="C64" s="1">
        <v>34.0154196489584</v>
      </c>
    </row>
    <row r="65" spans="1:3" x14ac:dyDescent="0.25">
      <c r="A65" s="1">
        <v>6.75</v>
      </c>
      <c r="B65" s="1">
        <v>35.417913817857297</v>
      </c>
      <c r="C65" s="1">
        <v>34.014295895833399</v>
      </c>
    </row>
    <row r="66" spans="1:3" x14ac:dyDescent="0.25">
      <c r="A66" s="1">
        <v>6.875</v>
      </c>
      <c r="B66" s="1">
        <v>35.4103053767859</v>
      </c>
      <c r="C66" s="1">
        <v>34.013353759375001</v>
      </c>
    </row>
    <row r="67" spans="1:3" x14ac:dyDescent="0.25">
      <c r="A67" s="1">
        <v>7</v>
      </c>
      <c r="B67" s="1">
        <v>35.404357430952501</v>
      </c>
      <c r="C67" s="1">
        <v>33.9979390447917</v>
      </c>
    </row>
    <row r="68" spans="1:3" x14ac:dyDescent="0.25">
      <c r="A68" s="1">
        <v>7.125</v>
      </c>
      <c r="B68" s="1">
        <v>35.401866688095303</v>
      </c>
      <c r="C68" s="1">
        <v>33.995532623958297</v>
      </c>
    </row>
    <row r="69" spans="1:3" x14ac:dyDescent="0.25">
      <c r="A69" s="1">
        <v>7.25</v>
      </c>
      <c r="B69" s="1">
        <v>35.401146707738199</v>
      </c>
      <c r="C69" s="1">
        <v>33.985430196875001</v>
      </c>
    </row>
    <row r="70" spans="1:3" x14ac:dyDescent="0.25">
      <c r="A70" s="1">
        <v>7.375</v>
      </c>
      <c r="B70" s="1">
        <v>35.404020142857298</v>
      </c>
      <c r="C70" s="1">
        <v>33.959277396875002</v>
      </c>
    </row>
    <row r="71" spans="1:3" x14ac:dyDescent="0.25">
      <c r="A71" s="1">
        <v>7.5</v>
      </c>
      <c r="B71" s="1">
        <v>35.402923956547703</v>
      </c>
      <c r="C71" s="1">
        <v>33.949311182291702</v>
      </c>
    </row>
    <row r="72" spans="1:3" x14ac:dyDescent="0.25">
      <c r="A72" s="1">
        <v>7.625</v>
      </c>
      <c r="B72" s="1">
        <v>35.409384320833503</v>
      </c>
      <c r="C72" s="1">
        <v>33.933692148958301</v>
      </c>
    </row>
    <row r="73" spans="1:3" x14ac:dyDescent="0.25">
      <c r="A73" s="1">
        <v>7.75</v>
      </c>
      <c r="B73" s="1">
        <v>35.4080611136906</v>
      </c>
      <c r="C73" s="1">
        <v>33.882578408333401</v>
      </c>
    </row>
    <row r="74" spans="1:3" x14ac:dyDescent="0.25">
      <c r="A74" s="1">
        <v>7.875</v>
      </c>
      <c r="B74" s="1">
        <v>35.411771282738201</v>
      </c>
      <c r="C74" s="1">
        <v>33.872214907291699</v>
      </c>
    </row>
    <row r="75" spans="1:3" x14ac:dyDescent="0.25">
      <c r="A75" s="1">
        <v>8</v>
      </c>
      <c r="B75" s="1">
        <v>35.412257755952503</v>
      </c>
      <c r="C75" s="1">
        <v>33.874167286458402</v>
      </c>
    </row>
    <row r="76" spans="1:3" x14ac:dyDescent="0.25">
      <c r="A76" s="1">
        <v>8.125</v>
      </c>
      <c r="B76" s="1">
        <v>35.411135624404899</v>
      </c>
      <c r="C76" s="1">
        <v>33.8687755416667</v>
      </c>
    </row>
    <row r="77" spans="1:3" x14ac:dyDescent="0.25">
      <c r="A77" s="1">
        <v>8.25</v>
      </c>
      <c r="B77" s="1">
        <v>35.402411538095301</v>
      </c>
      <c r="C77" s="1">
        <v>33.842384369791702</v>
      </c>
    </row>
    <row r="78" spans="1:3" x14ac:dyDescent="0.25">
      <c r="A78" s="1">
        <v>8.375</v>
      </c>
      <c r="B78" s="1">
        <v>35.399505671428599</v>
      </c>
      <c r="C78" s="1">
        <v>33.824631340624997</v>
      </c>
    </row>
    <row r="79" spans="1:3" x14ac:dyDescent="0.25">
      <c r="A79" s="1">
        <v>8.5</v>
      </c>
      <c r="B79" s="1">
        <v>35.383082335714199</v>
      </c>
      <c r="C79" s="1">
        <v>33.8011460354167</v>
      </c>
    </row>
    <row r="80" spans="1:3" x14ac:dyDescent="0.25">
      <c r="A80" s="1">
        <v>8.625</v>
      </c>
      <c r="B80" s="1">
        <v>35.385715777380902</v>
      </c>
      <c r="C80" s="1">
        <v>33.783778941666696</v>
      </c>
    </row>
    <row r="81" spans="1:3" x14ac:dyDescent="0.25">
      <c r="A81" s="1">
        <v>8.75</v>
      </c>
      <c r="B81" s="1">
        <v>35.383192602976102</v>
      </c>
      <c r="C81" s="1">
        <v>33.764266501041703</v>
      </c>
    </row>
    <row r="82" spans="1:3" x14ac:dyDescent="0.25">
      <c r="A82" s="1">
        <v>8.875</v>
      </c>
      <c r="B82" s="1">
        <v>35.385605510118999</v>
      </c>
      <c r="C82" s="1">
        <v>33.761973590625097</v>
      </c>
    </row>
    <row r="83" spans="1:3" x14ac:dyDescent="0.25">
      <c r="A83" s="1">
        <v>9</v>
      </c>
      <c r="B83" s="1">
        <v>35.386377380952297</v>
      </c>
      <c r="C83" s="1">
        <v>33.755117561458398</v>
      </c>
    </row>
    <row r="84" spans="1:3" x14ac:dyDescent="0.25">
      <c r="A84" s="1">
        <v>9.125</v>
      </c>
      <c r="B84" s="1">
        <v>35.390515646428497</v>
      </c>
      <c r="C84" s="1">
        <v>33.757183451041698</v>
      </c>
    </row>
    <row r="85" spans="1:3" x14ac:dyDescent="0.25">
      <c r="A85" s="1">
        <v>9.25</v>
      </c>
      <c r="B85" s="1">
        <v>35.399706747023799</v>
      </c>
      <c r="C85" s="1">
        <v>33.752813300000099</v>
      </c>
    </row>
    <row r="86" spans="1:3" x14ac:dyDescent="0.25">
      <c r="A86" s="1">
        <v>9.375</v>
      </c>
      <c r="B86" s="1">
        <v>35.391423729761897</v>
      </c>
      <c r="C86" s="1">
        <v>33.7437097645834</v>
      </c>
    </row>
    <row r="87" spans="1:3" x14ac:dyDescent="0.25">
      <c r="A87" s="1">
        <v>9.5</v>
      </c>
      <c r="B87" s="1">
        <v>35.380954826190397</v>
      </c>
      <c r="C87" s="1">
        <v>33.755208369791703</v>
      </c>
    </row>
    <row r="88" spans="1:3" x14ac:dyDescent="0.25">
      <c r="A88" s="1">
        <v>9.625</v>
      </c>
      <c r="B88" s="1">
        <v>35.381564539285598</v>
      </c>
      <c r="C88" s="1">
        <v>33.757296961458401</v>
      </c>
    </row>
    <row r="89" spans="1:3" x14ac:dyDescent="0.25">
      <c r="A89" s="1">
        <v>9.75</v>
      </c>
      <c r="B89" s="1">
        <v>35.394031226190499</v>
      </c>
      <c r="C89" s="1">
        <v>33.751417121875001</v>
      </c>
    </row>
    <row r="90" spans="1:3" x14ac:dyDescent="0.25">
      <c r="A90" s="1">
        <v>9.875</v>
      </c>
      <c r="B90" s="1">
        <v>35.390826989285699</v>
      </c>
      <c r="C90" s="1">
        <v>33.781576839583401</v>
      </c>
    </row>
    <row r="91" spans="1:3" x14ac:dyDescent="0.25">
      <c r="A91" s="1">
        <v>10</v>
      </c>
      <c r="B91" s="1">
        <v>35.392163169047599</v>
      </c>
      <c r="C91" s="1">
        <v>33.830102542708403</v>
      </c>
    </row>
    <row r="92" spans="1:3" x14ac:dyDescent="0.25">
      <c r="A92" s="1">
        <v>10.125</v>
      </c>
      <c r="B92" s="1">
        <v>35.393408540476202</v>
      </c>
      <c r="C92" s="1">
        <v>33.853326773958401</v>
      </c>
    </row>
    <row r="93" spans="1:3" x14ac:dyDescent="0.25">
      <c r="A93" s="1">
        <v>10.25</v>
      </c>
      <c r="B93" s="1">
        <v>35.398286245238097</v>
      </c>
      <c r="C93" s="1">
        <v>33.87220355625</v>
      </c>
    </row>
    <row r="94" spans="1:3" x14ac:dyDescent="0.25">
      <c r="A94" s="1">
        <v>10.375</v>
      </c>
      <c r="B94" s="1">
        <v>35.4080870589287</v>
      </c>
      <c r="C94" s="1">
        <v>33.8744510625</v>
      </c>
    </row>
    <row r="95" spans="1:3" x14ac:dyDescent="0.25">
      <c r="A95" s="1">
        <v>10.5</v>
      </c>
      <c r="B95" s="1">
        <v>35.408430833333398</v>
      </c>
      <c r="C95" s="1">
        <v>33.874882402083401</v>
      </c>
    </row>
    <row r="96" spans="1:3" x14ac:dyDescent="0.25">
      <c r="A96" s="1">
        <v>10.625</v>
      </c>
      <c r="B96" s="1">
        <v>35.404999575595298</v>
      </c>
      <c r="C96" s="1">
        <v>33.8737586489584</v>
      </c>
    </row>
    <row r="97" spans="1:3" x14ac:dyDescent="0.25">
      <c r="A97" s="1">
        <v>10.75</v>
      </c>
      <c r="B97" s="1">
        <v>35.404091492261998</v>
      </c>
      <c r="C97" s="1">
        <v>33.957847165624997</v>
      </c>
    </row>
    <row r="98" spans="1:3" x14ac:dyDescent="0.25">
      <c r="A98" s="1">
        <v>10.875</v>
      </c>
      <c r="B98" s="1">
        <v>35.398889472023797</v>
      </c>
      <c r="C98" s="1">
        <v>33.947438260416703</v>
      </c>
    </row>
    <row r="99" spans="1:3" x14ac:dyDescent="0.25">
      <c r="A99" s="1">
        <v>11</v>
      </c>
      <c r="B99" s="1">
        <v>35.3940831166667</v>
      </c>
      <c r="C99" s="1">
        <v>33.945690200000101</v>
      </c>
    </row>
    <row r="100" spans="1:3" x14ac:dyDescent="0.25">
      <c r="A100" s="1">
        <v>11.125</v>
      </c>
      <c r="B100" s="1">
        <v>35.3901978172619</v>
      </c>
      <c r="C100" s="1">
        <v>33.932772714583301</v>
      </c>
    </row>
    <row r="101" spans="1:3" x14ac:dyDescent="0.25">
      <c r="A101" s="1">
        <v>11.25</v>
      </c>
      <c r="B101" s="1">
        <v>35.3950690357143</v>
      </c>
      <c r="C101" s="1">
        <v>33.914315920833403</v>
      </c>
    </row>
    <row r="102" spans="1:3" x14ac:dyDescent="0.25">
      <c r="A102" s="1">
        <v>11.375</v>
      </c>
      <c r="B102" s="1">
        <v>35.392526402380902</v>
      </c>
      <c r="C102" s="1">
        <v>33.897085039583402</v>
      </c>
    </row>
    <row r="103" spans="1:3" x14ac:dyDescent="0.25">
      <c r="A103" s="1">
        <v>11.5</v>
      </c>
      <c r="B103" s="1">
        <v>35.388420568452297</v>
      </c>
      <c r="C103" s="1">
        <v>33.888231227083402</v>
      </c>
    </row>
    <row r="104" spans="1:3" x14ac:dyDescent="0.25">
      <c r="A104" s="1">
        <v>11.625</v>
      </c>
      <c r="B104" s="1">
        <v>35.377770048214202</v>
      </c>
      <c r="C104" s="1">
        <v>33.8794455208334</v>
      </c>
    </row>
    <row r="105" spans="1:3" x14ac:dyDescent="0.25">
      <c r="A105" s="1">
        <v>11.75</v>
      </c>
      <c r="B105" s="1">
        <v>35.376284683333203</v>
      </c>
      <c r="C105" s="1">
        <v>33.869729029166699</v>
      </c>
    </row>
    <row r="106" spans="1:3" x14ac:dyDescent="0.25">
      <c r="A106" s="1">
        <v>11.875</v>
      </c>
      <c r="B106" s="1">
        <v>35.355444170833202</v>
      </c>
      <c r="C106" s="1">
        <v>33.873145692708398</v>
      </c>
    </row>
    <row r="107" spans="1:3" x14ac:dyDescent="0.25">
      <c r="A107" s="1">
        <v>12</v>
      </c>
      <c r="B107" s="1">
        <v>35.347673572023602</v>
      </c>
      <c r="C107" s="1">
        <v>33.930354942708298</v>
      </c>
    </row>
    <row r="108" spans="1:3" x14ac:dyDescent="0.25">
      <c r="A108" s="1">
        <v>12.125</v>
      </c>
      <c r="B108" s="1">
        <v>35.339902973214102</v>
      </c>
      <c r="C108" s="1">
        <v>33.8978569104166</v>
      </c>
    </row>
    <row r="109" spans="1:3" x14ac:dyDescent="0.25">
      <c r="A109" s="1">
        <v>12.25</v>
      </c>
      <c r="B109" s="1">
        <v>35.354542573809297</v>
      </c>
      <c r="C109" s="1">
        <v>33.906880988541701</v>
      </c>
    </row>
    <row r="110" spans="1:3" x14ac:dyDescent="0.25">
      <c r="A110" s="1">
        <v>12.375</v>
      </c>
      <c r="B110" s="1">
        <v>35.360918616071302</v>
      </c>
      <c r="C110" s="1">
        <v>33.9225794791667</v>
      </c>
    </row>
    <row r="111" spans="1:3" x14ac:dyDescent="0.25">
      <c r="A111" s="1">
        <v>12.5</v>
      </c>
      <c r="B111" s="1">
        <v>35.366276307737998</v>
      </c>
      <c r="C111" s="1">
        <v>33.9323413750001</v>
      </c>
    </row>
    <row r="112" spans="1:3" x14ac:dyDescent="0.25">
      <c r="A112" s="1">
        <v>12.625</v>
      </c>
      <c r="B112" s="1">
        <v>35.369597298214202</v>
      </c>
      <c r="C112" s="1">
        <v>33.931796525000003</v>
      </c>
    </row>
    <row r="113" spans="1:3" x14ac:dyDescent="0.25">
      <c r="A113" s="1">
        <v>12.75</v>
      </c>
      <c r="B113" s="1">
        <v>35.410720500595403</v>
      </c>
      <c r="C113" s="1">
        <v>33.943374587500003</v>
      </c>
    </row>
    <row r="114" spans="1:3" x14ac:dyDescent="0.25">
      <c r="A114" s="1">
        <v>12.875</v>
      </c>
      <c r="B114" s="1">
        <v>35.410162677976302</v>
      </c>
      <c r="C114" s="1">
        <v>33.9529889197917</v>
      </c>
    </row>
    <row r="115" spans="1:3" x14ac:dyDescent="0.25">
      <c r="A115" s="1">
        <v>13</v>
      </c>
      <c r="B115" s="1">
        <v>35.410143219047796</v>
      </c>
      <c r="C115" s="1">
        <v>33.954578065625</v>
      </c>
    </row>
    <row r="116" spans="1:3" x14ac:dyDescent="0.25">
      <c r="A116" s="1">
        <v>13.125</v>
      </c>
      <c r="B116" s="1">
        <v>35.4092221630954</v>
      </c>
      <c r="C116" s="1">
        <v>33.9446005</v>
      </c>
    </row>
    <row r="117" spans="1:3" x14ac:dyDescent="0.25">
      <c r="A117" s="1">
        <v>13.25</v>
      </c>
      <c r="B117" s="1">
        <v>35.403507724404903</v>
      </c>
      <c r="C117" s="1">
        <v>33.939696849999997</v>
      </c>
    </row>
    <row r="118" spans="1:3" x14ac:dyDescent="0.25">
      <c r="A118" s="1">
        <v>13.375</v>
      </c>
      <c r="B118" s="1">
        <v>35.432773952976397</v>
      </c>
      <c r="C118" s="1">
        <v>33.9291630833333</v>
      </c>
    </row>
    <row r="119" spans="1:3" x14ac:dyDescent="0.25">
      <c r="A119" s="1">
        <v>13.5</v>
      </c>
      <c r="B119" s="1">
        <v>35.443041780952697</v>
      </c>
      <c r="C119" s="1">
        <v>33.942364344791699</v>
      </c>
    </row>
    <row r="120" spans="1:3" x14ac:dyDescent="0.25">
      <c r="A120" s="1">
        <v>13.625</v>
      </c>
      <c r="B120" s="1">
        <v>35.444812543452699</v>
      </c>
      <c r="C120" s="1">
        <v>33.933499181249999</v>
      </c>
    </row>
    <row r="121" spans="1:3" x14ac:dyDescent="0.25">
      <c r="A121" s="1">
        <v>13.75</v>
      </c>
      <c r="B121" s="1">
        <v>35.4586413553575</v>
      </c>
      <c r="C121" s="1">
        <v>33.922795148958301</v>
      </c>
    </row>
    <row r="122" spans="1:3" x14ac:dyDescent="0.25">
      <c r="A122" s="1">
        <v>13.875</v>
      </c>
      <c r="B122" s="1">
        <v>35.467196797619501</v>
      </c>
      <c r="C122" s="1">
        <v>33.9153148125</v>
      </c>
    </row>
    <row r="123" spans="1:3" x14ac:dyDescent="0.25">
      <c r="A123" s="1">
        <v>14</v>
      </c>
      <c r="B123" s="1">
        <v>35.477043015476703</v>
      </c>
      <c r="C123" s="1">
        <v>33.903248655208301</v>
      </c>
    </row>
    <row r="124" spans="1:3" x14ac:dyDescent="0.25">
      <c r="A124" s="1">
        <v>14.125</v>
      </c>
      <c r="B124" s="1">
        <v>35.504797933929197</v>
      </c>
      <c r="C124" s="1">
        <v>33.902420029166699</v>
      </c>
    </row>
    <row r="125" spans="1:3" x14ac:dyDescent="0.25">
      <c r="A125" s="1">
        <v>14.25</v>
      </c>
      <c r="B125" s="1">
        <v>35.515240892262703</v>
      </c>
      <c r="C125" s="1">
        <v>33.898049878125001</v>
      </c>
    </row>
    <row r="126" spans="1:3" x14ac:dyDescent="0.25">
      <c r="A126" s="1">
        <v>14.375</v>
      </c>
      <c r="B126" s="1">
        <v>35.519917521429299</v>
      </c>
      <c r="C126" s="1">
        <v>33.8982996010417</v>
      </c>
    </row>
    <row r="127" spans="1:3" x14ac:dyDescent="0.25">
      <c r="A127" s="1">
        <v>14.5</v>
      </c>
      <c r="B127" s="1">
        <v>35.517407319643603</v>
      </c>
      <c r="C127" s="1">
        <v>33.887765834375003</v>
      </c>
    </row>
    <row r="128" spans="1:3" x14ac:dyDescent="0.25">
      <c r="A128" s="1">
        <v>14.625</v>
      </c>
      <c r="B128" s="1">
        <v>35.514741446429298</v>
      </c>
      <c r="C128" s="1">
        <v>33.892022475000097</v>
      </c>
    </row>
    <row r="129" spans="1:3" x14ac:dyDescent="0.25">
      <c r="A129" s="1">
        <v>14.75</v>
      </c>
      <c r="B129" s="1">
        <v>35.508761069048298</v>
      </c>
      <c r="C129" s="1">
        <v>33.881170879166703</v>
      </c>
    </row>
    <row r="130" spans="1:3" x14ac:dyDescent="0.25">
      <c r="A130" s="1">
        <v>14.875</v>
      </c>
      <c r="B130" s="1">
        <v>35.496067361310097</v>
      </c>
      <c r="C130" s="1">
        <v>33.905064821875001</v>
      </c>
    </row>
    <row r="131" spans="1:3" x14ac:dyDescent="0.25">
      <c r="A131" s="1">
        <v>15</v>
      </c>
      <c r="B131" s="1">
        <v>35.494426325000603</v>
      </c>
      <c r="C131" s="1">
        <v>33.947392856249998</v>
      </c>
    </row>
    <row r="132" spans="1:3" x14ac:dyDescent="0.25">
      <c r="A132" s="1">
        <v>15.125</v>
      </c>
      <c r="B132" s="1">
        <v>35.491345327976802</v>
      </c>
      <c r="C132" s="1">
        <v>33.973976995833297</v>
      </c>
    </row>
    <row r="133" spans="1:3" x14ac:dyDescent="0.25">
      <c r="A133" s="1">
        <v>15.25</v>
      </c>
      <c r="B133" s="1">
        <v>35.479449436309999</v>
      </c>
      <c r="C133" s="1">
        <v>34.020062224999997</v>
      </c>
    </row>
    <row r="134" spans="1:3" x14ac:dyDescent="0.25">
      <c r="A134" s="1">
        <v>15.375</v>
      </c>
      <c r="B134" s="1">
        <v>35.468487573214702</v>
      </c>
      <c r="C134" s="1">
        <v>34.016055307291602</v>
      </c>
    </row>
    <row r="135" spans="1:3" x14ac:dyDescent="0.25">
      <c r="A135" s="1">
        <v>15.5</v>
      </c>
      <c r="B135" s="1">
        <v>35.467177338690902</v>
      </c>
      <c r="C135" s="1">
        <v>34.0128997177084</v>
      </c>
    </row>
    <row r="136" spans="1:3" x14ac:dyDescent="0.25">
      <c r="A136" s="1">
        <v>15.625</v>
      </c>
      <c r="B136" s="1">
        <v>35.468876751786098</v>
      </c>
      <c r="C136" s="1">
        <v>34.007110686458397</v>
      </c>
    </row>
    <row r="137" spans="1:3" x14ac:dyDescent="0.25">
      <c r="A137" s="1">
        <v>15.75</v>
      </c>
      <c r="B137" s="1">
        <v>35.468759998214701</v>
      </c>
      <c r="C137" s="1">
        <v>34.011696507291703</v>
      </c>
    </row>
    <row r="138" spans="1:3" x14ac:dyDescent="0.25">
      <c r="A138" s="1">
        <v>15.875</v>
      </c>
      <c r="B138" s="1">
        <v>35.468662703571802</v>
      </c>
      <c r="C138" s="1">
        <v>34.005283168750097</v>
      </c>
    </row>
    <row r="139" spans="1:3" x14ac:dyDescent="0.25">
      <c r="A139" s="1">
        <v>16</v>
      </c>
      <c r="B139" s="1">
        <v>35.467313551190898</v>
      </c>
      <c r="C139" s="1">
        <v>33.989664135416703</v>
      </c>
    </row>
    <row r="140" spans="1:3" x14ac:dyDescent="0.25">
      <c r="A140" s="1">
        <v>16.125</v>
      </c>
      <c r="B140" s="1">
        <v>35.465140637500397</v>
      </c>
      <c r="C140" s="1">
        <v>33.991185175000098</v>
      </c>
    </row>
    <row r="141" spans="1:3" x14ac:dyDescent="0.25">
      <c r="A141" s="1">
        <v>16.25</v>
      </c>
      <c r="B141" s="1">
        <v>35.468318929167097</v>
      </c>
      <c r="C141" s="1">
        <v>33.973647815625</v>
      </c>
    </row>
    <row r="142" spans="1:3" x14ac:dyDescent="0.25">
      <c r="A142" s="1">
        <v>16.375</v>
      </c>
      <c r="B142" s="1">
        <v>35.460794810119403</v>
      </c>
      <c r="C142" s="1">
        <v>33.984329145833399</v>
      </c>
    </row>
    <row r="143" spans="1:3" x14ac:dyDescent="0.25">
      <c r="A143" s="1">
        <v>16.5</v>
      </c>
      <c r="B143" s="1">
        <v>35.4583883892861</v>
      </c>
      <c r="C143" s="1">
        <v>33.988120393750002</v>
      </c>
    </row>
    <row r="144" spans="1:3" x14ac:dyDescent="0.25">
      <c r="A144" s="1">
        <v>16.625</v>
      </c>
      <c r="B144" s="1">
        <v>35.454678220238399</v>
      </c>
      <c r="C144" s="1">
        <v>33.972172180208403</v>
      </c>
    </row>
    <row r="145" spans="1:3" x14ac:dyDescent="0.25">
      <c r="A145" s="1">
        <v>16.75</v>
      </c>
      <c r="B145" s="1">
        <v>35.443236370238303</v>
      </c>
      <c r="C145" s="1">
        <v>33.9523192083334</v>
      </c>
    </row>
    <row r="146" spans="1:3" x14ac:dyDescent="0.25">
      <c r="A146" s="1">
        <v>16.875</v>
      </c>
      <c r="B146" s="1">
        <v>35.4383067750002</v>
      </c>
      <c r="C146" s="1">
        <v>33.954248885416703</v>
      </c>
    </row>
    <row r="147" spans="1:3" x14ac:dyDescent="0.25">
      <c r="A147" s="1">
        <v>17</v>
      </c>
      <c r="B147" s="1">
        <v>35.4198402517858</v>
      </c>
      <c r="C147" s="1">
        <v>33.9493565864584</v>
      </c>
    </row>
    <row r="148" spans="1:3" x14ac:dyDescent="0.25">
      <c r="A148" s="1">
        <v>17.125</v>
      </c>
      <c r="B148" s="1">
        <v>35.410448075595198</v>
      </c>
      <c r="C148" s="1">
        <v>33.9332494583333</v>
      </c>
    </row>
    <row r="149" spans="1:3" x14ac:dyDescent="0.25">
      <c r="A149" s="1">
        <v>17.25</v>
      </c>
      <c r="B149" s="1">
        <v>35.407230866071401</v>
      </c>
      <c r="C149" s="1">
        <v>33.921262758333299</v>
      </c>
    </row>
    <row r="150" spans="1:3" x14ac:dyDescent="0.25">
      <c r="A150" s="1">
        <v>17.375</v>
      </c>
      <c r="B150" s="1">
        <v>35.401101303571402</v>
      </c>
      <c r="C150" s="1">
        <v>33.890524137500002</v>
      </c>
    </row>
    <row r="151" spans="1:3" x14ac:dyDescent="0.25">
      <c r="A151" s="1">
        <v>17.5</v>
      </c>
      <c r="B151" s="1">
        <v>35.387538430356997</v>
      </c>
      <c r="C151" s="1">
        <v>33.882090313541703</v>
      </c>
    </row>
    <row r="152" spans="1:3" x14ac:dyDescent="0.25">
      <c r="A152" s="1">
        <v>17.625</v>
      </c>
      <c r="B152" s="1">
        <v>35.3816683202379</v>
      </c>
      <c r="C152" s="1">
        <v>33.849183643750102</v>
      </c>
    </row>
    <row r="153" spans="1:3" x14ac:dyDescent="0.25">
      <c r="A153" s="1">
        <v>17.75</v>
      </c>
      <c r="B153" s="1">
        <v>35.378418679166501</v>
      </c>
      <c r="C153" s="1">
        <v>33.842611390625002</v>
      </c>
    </row>
    <row r="154" spans="1:3" x14ac:dyDescent="0.25">
      <c r="A154" s="1">
        <v>17.875</v>
      </c>
      <c r="B154" s="1">
        <v>35.375201469642697</v>
      </c>
      <c r="C154" s="1">
        <v>33.8535878479167</v>
      </c>
    </row>
    <row r="155" spans="1:3" x14ac:dyDescent="0.25">
      <c r="A155" s="1">
        <v>18</v>
      </c>
      <c r="B155" s="1">
        <v>35.3765246767855</v>
      </c>
      <c r="C155" s="1">
        <v>33.860852514583399</v>
      </c>
    </row>
    <row r="156" spans="1:3" x14ac:dyDescent="0.25">
      <c r="A156" s="1">
        <v>18.125</v>
      </c>
      <c r="B156" s="1">
        <v>35.374980935118899</v>
      </c>
      <c r="C156" s="1">
        <v>33.864178369791702</v>
      </c>
    </row>
    <row r="157" spans="1:3" x14ac:dyDescent="0.25">
      <c r="A157" s="1">
        <v>18.25</v>
      </c>
      <c r="B157" s="1">
        <v>35.3814672446427</v>
      </c>
      <c r="C157" s="1">
        <v>33.851499256250101</v>
      </c>
    </row>
    <row r="158" spans="1:3" x14ac:dyDescent="0.25">
      <c r="A158" s="1">
        <v>18.375</v>
      </c>
      <c r="B158" s="1">
        <v>35.387570861904699</v>
      </c>
      <c r="C158" s="1">
        <v>33.871159260416697</v>
      </c>
    </row>
    <row r="159" spans="1:3" x14ac:dyDescent="0.25">
      <c r="A159" s="1">
        <v>18.5</v>
      </c>
      <c r="B159" s="1">
        <v>35.4008677964285</v>
      </c>
      <c r="C159" s="1">
        <v>33.858128264583399</v>
      </c>
    </row>
    <row r="160" spans="1:3" x14ac:dyDescent="0.25">
      <c r="A160" s="1">
        <v>18.625</v>
      </c>
      <c r="B160" s="1">
        <v>35.400102411904697</v>
      </c>
      <c r="C160" s="1">
        <v>33.837174241666702</v>
      </c>
    </row>
    <row r="161" spans="1:3" x14ac:dyDescent="0.25">
      <c r="A161" s="1">
        <v>18.75</v>
      </c>
      <c r="B161" s="1">
        <v>35.394997686309402</v>
      </c>
      <c r="C161" s="1">
        <v>33.8220092500001</v>
      </c>
    </row>
    <row r="162" spans="1:3" x14ac:dyDescent="0.25">
      <c r="A162" s="1">
        <v>18.875</v>
      </c>
      <c r="B162" s="1">
        <v>35.390671317856999</v>
      </c>
      <c r="C162" s="1">
        <v>33.831339806250099</v>
      </c>
    </row>
    <row r="163" spans="1:3" x14ac:dyDescent="0.25">
      <c r="A163" s="1">
        <v>19</v>
      </c>
      <c r="B163" s="1">
        <v>35.382083444047502</v>
      </c>
      <c r="C163" s="1">
        <v>33.841612498958398</v>
      </c>
    </row>
    <row r="164" spans="1:3" x14ac:dyDescent="0.25">
      <c r="A164" s="1">
        <v>19.125</v>
      </c>
      <c r="B164" s="1">
        <v>35.374241495833203</v>
      </c>
      <c r="C164" s="1">
        <v>33.8322478895834</v>
      </c>
    </row>
    <row r="165" spans="1:3" x14ac:dyDescent="0.25">
      <c r="A165" s="1">
        <v>19.25</v>
      </c>
      <c r="B165" s="1">
        <v>35.355950102975903</v>
      </c>
      <c r="C165" s="1">
        <v>33.829830117708397</v>
      </c>
    </row>
    <row r="166" spans="1:3" x14ac:dyDescent="0.25">
      <c r="A166" s="1">
        <v>19.375</v>
      </c>
      <c r="B166" s="1">
        <v>35.325230941071098</v>
      </c>
      <c r="C166" s="1">
        <v>33.813200841666699</v>
      </c>
    </row>
    <row r="167" spans="1:3" x14ac:dyDescent="0.25">
      <c r="A167" s="1">
        <v>19.5</v>
      </c>
      <c r="B167" s="1">
        <v>35.322818033928201</v>
      </c>
      <c r="C167" s="1">
        <v>33.792575998958398</v>
      </c>
    </row>
    <row r="168" spans="1:3" x14ac:dyDescent="0.25">
      <c r="A168" s="1">
        <v>19.625</v>
      </c>
      <c r="B168" s="1">
        <v>35.320891599999598</v>
      </c>
      <c r="C168" s="1">
        <v>33.7965942677084</v>
      </c>
    </row>
    <row r="169" spans="1:3" x14ac:dyDescent="0.25">
      <c r="A169" s="1">
        <v>19.75</v>
      </c>
      <c r="B169" s="1">
        <v>35.313776118451997</v>
      </c>
      <c r="C169" s="1">
        <v>33.785197821875101</v>
      </c>
    </row>
    <row r="170" spans="1:3" x14ac:dyDescent="0.25">
      <c r="A170" s="1">
        <v>19.875</v>
      </c>
      <c r="B170" s="1">
        <v>35.2740799041663</v>
      </c>
      <c r="C170" s="1">
        <v>33.778750430208397</v>
      </c>
    </row>
    <row r="171" spans="1:3" x14ac:dyDescent="0.25">
      <c r="A171" s="1">
        <v>20</v>
      </c>
      <c r="B171" s="1">
        <v>35.267483327380504</v>
      </c>
      <c r="C171" s="1">
        <v>33.827264782291799</v>
      </c>
    </row>
    <row r="172" spans="1:3" x14ac:dyDescent="0.25">
      <c r="A172" s="1">
        <v>20.125</v>
      </c>
      <c r="B172" s="1">
        <v>35.259848941070999</v>
      </c>
      <c r="C172" s="1">
        <v>33.884939424999999</v>
      </c>
    </row>
    <row r="173" spans="1:3" x14ac:dyDescent="0.25">
      <c r="A173" s="1">
        <v>20.25</v>
      </c>
      <c r="B173" s="1">
        <v>35.260244605951897</v>
      </c>
      <c r="C173" s="1">
        <v>33.877152610416701</v>
      </c>
    </row>
    <row r="174" spans="1:3" x14ac:dyDescent="0.25">
      <c r="A174" s="1">
        <v>20.375</v>
      </c>
      <c r="B174" s="1">
        <v>35.258856535713797</v>
      </c>
      <c r="C174" s="1">
        <v>33.861567630208398</v>
      </c>
    </row>
    <row r="175" spans="1:3" x14ac:dyDescent="0.25">
      <c r="A175" s="1">
        <v>20.5</v>
      </c>
      <c r="B175" s="1">
        <v>35.258512761309099</v>
      </c>
      <c r="C175" s="1">
        <v>33.8563120979167</v>
      </c>
    </row>
    <row r="176" spans="1:3" x14ac:dyDescent="0.25">
      <c r="A176" s="1">
        <v>20.625</v>
      </c>
      <c r="B176" s="1">
        <v>35.259505166666202</v>
      </c>
      <c r="C176" s="1">
        <v>33.816912632291803</v>
      </c>
    </row>
    <row r="177" spans="1:3" x14ac:dyDescent="0.25">
      <c r="A177" s="1">
        <v>20.75</v>
      </c>
      <c r="B177" s="1">
        <v>35.266957936309097</v>
      </c>
      <c r="C177" s="1">
        <v>33.781792509375101</v>
      </c>
    </row>
    <row r="178" spans="1:3" x14ac:dyDescent="0.25">
      <c r="A178" s="1">
        <v>20.875</v>
      </c>
      <c r="B178" s="1">
        <v>35.2702205499996</v>
      </c>
      <c r="C178" s="1">
        <v>33.779669864583397</v>
      </c>
    </row>
    <row r="179" spans="1:3" x14ac:dyDescent="0.25">
      <c r="A179" s="1">
        <v>21</v>
      </c>
      <c r="B179" s="1">
        <v>35.264960152975803</v>
      </c>
      <c r="C179" s="1">
        <v>33.718011006250002</v>
      </c>
    </row>
    <row r="180" spans="1:3" x14ac:dyDescent="0.25">
      <c r="A180" s="1">
        <v>21.125</v>
      </c>
      <c r="B180" s="1">
        <v>35.262436978571003</v>
      </c>
      <c r="C180" s="1">
        <v>33.707091304166703</v>
      </c>
    </row>
    <row r="181" spans="1:3" x14ac:dyDescent="0.25">
      <c r="A181" s="1">
        <v>21.25</v>
      </c>
      <c r="B181" s="1">
        <v>35.2620218547614</v>
      </c>
      <c r="C181" s="1">
        <v>33.721972519791699</v>
      </c>
    </row>
    <row r="182" spans="1:3" x14ac:dyDescent="0.25">
      <c r="A182" s="1">
        <v>21.375</v>
      </c>
      <c r="B182" s="1">
        <v>35.257701972618598</v>
      </c>
      <c r="C182" s="1">
        <v>33.720757958333401</v>
      </c>
    </row>
    <row r="183" spans="1:3" x14ac:dyDescent="0.25">
      <c r="A183" s="1">
        <v>21.5</v>
      </c>
      <c r="B183" s="1">
        <v>35.228234668451798</v>
      </c>
      <c r="C183" s="1">
        <v>33.715150543749999</v>
      </c>
    </row>
    <row r="184" spans="1:3" x14ac:dyDescent="0.25">
      <c r="A184" s="1">
        <v>21.625</v>
      </c>
      <c r="B184" s="1">
        <v>35.217914949999397</v>
      </c>
      <c r="C184" s="1">
        <v>33.692028471875098</v>
      </c>
    </row>
    <row r="185" spans="1:3" x14ac:dyDescent="0.25">
      <c r="A185" s="1">
        <v>21.75</v>
      </c>
      <c r="B185" s="1">
        <v>35.214963679166097</v>
      </c>
      <c r="C185" s="1">
        <v>33.658928834375097</v>
      </c>
    </row>
    <row r="186" spans="1:3" x14ac:dyDescent="0.25">
      <c r="A186" s="1">
        <v>21.875</v>
      </c>
      <c r="B186" s="1">
        <v>35.203995329761298</v>
      </c>
      <c r="C186" s="1">
        <v>33.643968161458403</v>
      </c>
    </row>
    <row r="187" spans="1:3" x14ac:dyDescent="0.25">
      <c r="A187" s="1">
        <v>22</v>
      </c>
      <c r="B187" s="1">
        <v>35.193526426189898</v>
      </c>
      <c r="C187" s="1">
        <v>33.640733114583398</v>
      </c>
    </row>
    <row r="188" spans="1:3" x14ac:dyDescent="0.25">
      <c r="A188" s="1">
        <v>22.125</v>
      </c>
      <c r="B188" s="1">
        <v>35.192060520237497</v>
      </c>
      <c r="C188" s="1">
        <v>33.641868218750098</v>
      </c>
    </row>
    <row r="189" spans="1:3" x14ac:dyDescent="0.25">
      <c r="A189" s="1">
        <v>22.25</v>
      </c>
      <c r="B189" s="1">
        <v>35.198948980951798</v>
      </c>
      <c r="C189" s="1">
        <v>33.636862409375098</v>
      </c>
    </row>
    <row r="190" spans="1:3" x14ac:dyDescent="0.25">
      <c r="A190" s="1">
        <v>22.375</v>
      </c>
      <c r="B190" s="1">
        <v>35.213348588094703</v>
      </c>
      <c r="C190" s="1">
        <v>33.633888436458399</v>
      </c>
    </row>
    <row r="191" spans="1:3" x14ac:dyDescent="0.25">
      <c r="A191" s="1">
        <v>22.5</v>
      </c>
      <c r="B191" s="1">
        <v>35.215489070237602</v>
      </c>
      <c r="C191" s="1">
        <v>33.5873378145834</v>
      </c>
    </row>
    <row r="192" spans="1:3" x14ac:dyDescent="0.25">
      <c r="A192" s="1">
        <v>22.625</v>
      </c>
      <c r="B192" s="1">
        <v>35.219406801189997</v>
      </c>
      <c r="C192" s="1">
        <v>33.5780186093751</v>
      </c>
    </row>
    <row r="193" spans="1:3" x14ac:dyDescent="0.25">
      <c r="A193" s="1">
        <v>22.75</v>
      </c>
      <c r="B193" s="1">
        <v>35.219737602975698</v>
      </c>
      <c r="C193" s="1">
        <v>33.581446623958399</v>
      </c>
    </row>
    <row r="194" spans="1:3" x14ac:dyDescent="0.25">
      <c r="A194" s="1">
        <v>22.875</v>
      </c>
      <c r="B194" s="1">
        <v>35.229972999404303</v>
      </c>
      <c r="C194" s="1">
        <v>33.577417004166698</v>
      </c>
    </row>
    <row r="195" spans="1:3" x14ac:dyDescent="0.25">
      <c r="A195" s="1">
        <v>23</v>
      </c>
      <c r="B195" s="1">
        <v>35.234442066666197</v>
      </c>
      <c r="C195" s="1">
        <v>33.590175575000004</v>
      </c>
    </row>
    <row r="196" spans="1:3" x14ac:dyDescent="0.25">
      <c r="A196" s="1">
        <v>23.125</v>
      </c>
      <c r="B196" s="1">
        <v>35.238508982737599</v>
      </c>
      <c r="C196" s="1">
        <v>33.584352490625001</v>
      </c>
    </row>
    <row r="197" spans="1:3" x14ac:dyDescent="0.25">
      <c r="A197" s="1">
        <v>23.25</v>
      </c>
      <c r="B197" s="1">
        <v>35.260277037499499</v>
      </c>
      <c r="C197" s="1">
        <v>33.589278842708403</v>
      </c>
    </row>
    <row r="198" spans="1:3" x14ac:dyDescent="0.25">
      <c r="A198" s="1">
        <v>23.375</v>
      </c>
      <c r="B198" s="1">
        <v>35.277647374404403</v>
      </c>
      <c r="C198" s="1">
        <v>33.594965714583402</v>
      </c>
    </row>
    <row r="199" spans="1:3" x14ac:dyDescent="0.25">
      <c r="A199" s="1">
        <v>23.5</v>
      </c>
      <c r="B199" s="1">
        <v>35.291469699999702</v>
      </c>
      <c r="C199" s="1">
        <v>33.567382683333399</v>
      </c>
    </row>
    <row r="200" spans="1:3" x14ac:dyDescent="0.25">
      <c r="A200" s="1">
        <v>23.625</v>
      </c>
      <c r="B200" s="1">
        <v>35.285015822023503</v>
      </c>
      <c r="C200" s="1">
        <v>33.534237641666699</v>
      </c>
    </row>
    <row r="201" spans="1:3" x14ac:dyDescent="0.25">
      <c r="A201" s="1">
        <v>23.75</v>
      </c>
      <c r="B201" s="1">
        <v>35.281655913690102</v>
      </c>
      <c r="C201" s="1">
        <v>33.530684765624997</v>
      </c>
    </row>
    <row r="202" spans="1:3" x14ac:dyDescent="0.25">
      <c r="A202" s="1">
        <v>23.875</v>
      </c>
      <c r="B202" s="1">
        <v>35.2798073154758</v>
      </c>
      <c r="C202" s="1">
        <v>33.527744845833404</v>
      </c>
    </row>
    <row r="203" spans="1:3" x14ac:dyDescent="0.25">
      <c r="A203" s="1">
        <v>24</v>
      </c>
      <c r="B203" s="1">
        <v>35.286150926190103</v>
      </c>
      <c r="C203" s="1">
        <v>33.528721035416702</v>
      </c>
    </row>
    <row r="204" spans="1:3" x14ac:dyDescent="0.25">
      <c r="A204" s="1">
        <v>24.125</v>
      </c>
      <c r="B204" s="1">
        <v>35.291398350594903</v>
      </c>
      <c r="C204" s="1">
        <v>33.527143240625001</v>
      </c>
    </row>
    <row r="205" spans="1:3" x14ac:dyDescent="0.25">
      <c r="A205" s="1">
        <v>24.25</v>
      </c>
      <c r="B205" s="1">
        <v>35.319665687499899</v>
      </c>
      <c r="C205" s="1">
        <v>33.522387154166701</v>
      </c>
    </row>
    <row r="206" spans="1:3" x14ac:dyDescent="0.25">
      <c r="A206" s="1">
        <v>24.375</v>
      </c>
      <c r="B206" s="1">
        <v>35.316422532738002</v>
      </c>
      <c r="C206" s="1">
        <v>33.450796134374997</v>
      </c>
    </row>
    <row r="207" spans="1:3" x14ac:dyDescent="0.25">
      <c r="A207" s="1">
        <v>24.5</v>
      </c>
      <c r="B207" s="1">
        <v>35.316091730952202</v>
      </c>
      <c r="C207" s="1">
        <v>33.424030378125103</v>
      </c>
    </row>
    <row r="208" spans="1:3" x14ac:dyDescent="0.25">
      <c r="A208" s="1">
        <v>24.625</v>
      </c>
      <c r="B208" s="1">
        <v>35.312459397618802</v>
      </c>
      <c r="C208" s="1">
        <v>33.385652506250103</v>
      </c>
    </row>
    <row r="209" spans="1:3" x14ac:dyDescent="0.25">
      <c r="A209" s="1">
        <v>24.75</v>
      </c>
      <c r="B209" s="1">
        <v>35.302807769047298</v>
      </c>
      <c r="C209" s="1">
        <v>33.378558105208498</v>
      </c>
    </row>
    <row r="210" spans="1:3" x14ac:dyDescent="0.25">
      <c r="A210" s="1">
        <v>24.875</v>
      </c>
      <c r="B210" s="1">
        <v>35.319769468452201</v>
      </c>
      <c r="C210" s="1">
        <v>33.377638670833399</v>
      </c>
    </row>
    <row r="211" spans="1:3" x14ac:dyDescent="0.25">
      <c r="A211" s="1">
        <v>25</v>
      </c>
      <c r="B211" s="1">
        <v>35.319613797023599</v>
      </c>
      <c r="C211" s="1">
        <v>33.380147251041798</v>
      </c>
    </row>
    <row r="212" spans="1:3" x14ac:dyDescent="0.25">
      <c r="A212" s="1">
        <v>25.125</v>
      </c>
      <c r="B212" s="1">
        <v>35.314035570833099</v>
      </c>
      <c r="C212" s="1">
        <v>33.379318625000103</v>
      </c>
    </row>
    <row r="213" spans="1:3" x14ac:dyDescent="0.25">
      <c r="A213" s="1">
        <v>25.25</v>
      </c>
      <c r="B213" s="1">
        <v>35.3075816928569</v>
      </c>
      <c r="C213" s="1">
        <v>33.3814526208334</v>
      </c>
    </row>
    <row r="214" spans="1:3" x14ac:dyDescent="0.25">
      <c r="A214" s="1">
        <v>25.375</v>
      </c>
      <c r="B214" s="1">
        <v>35.311175108333103</v>
      </c>
      <c r="C214" s="1">
        <v>33.417582986458399</v>
      </c>
    </row>
    <row r="215" spans="1:3" x14ac:dyDescent="0.25">
      <c r="A215" s="1">
        <v>25.5</v>
      </c>
      <c r="B215" s="1">
        <v>35.310909169642599</v>
      </c>
      <c r="C215" s="1">
        <v>33.419194834375098</v>
      </c>
    </row>
    <row r="216" spans="1:3" x14ac:dyDescent="0.25">
      <c r="A216" s="1">
        <v>25.625</v>
      </c>
      <c r="B216" s="1">
        <v>35.319756495833097</v>
      </c>
      <c r="C216" s="1">
        <v>33.413893897916701</v>
      </c>
    </row>
    <row r="217" spans="1:3" x14ac:dyDescent="0.25">
      <c r="A217" s="1">
        <v>25.75</v>
      </c>
      <c r="B217" s="1">
        <v>35.324167186309303</v>
      </c>
      <c r="C217" s="1">
        <v>33.380919121875003</v>
      </c>
    </row>
    <row r="218" spans="1:3" x14ac:dyDescent="0.25">
      <c r="A218" s="1">
        <v>25.875</v>
      </c>
      <c r="B218" s="1">
        <v>35.324848248809303</v>
      </c>
      <c r="C218" s="1">
        <v>33.365527109375101</v>
      </c>
    </row>
    <row r="219" spans="1:3" x14ac:dyDescent="0.25">
      <c r="A219" s="1">
        <v>26</v>
      </c>
      <c r="B219" s="1">
        <v>35.320288373213998</v>
      </c>
      <c r="C219" s="1">
        <v>33.368478380208401</v>
      </c>
    </row>
    <row r="220" spans="1:3" x14ac:dyDescent="0.25">
      <c r="A220" s="1">
        <v>26.125</v>
      </c>
      <c r="B220" s="1">
        <v>35.321248347023499</v>
      </c>
      <c r="C220" s="1">
        <v>33.376991661458398</v>
      </c>
    </row>
    <row r="221" spans="1:3" x14ac:dyDescent="0.25">
      <c r="A221" s="1">
        <v>26.25</v>
      </c>
      <c r="B221" s="1">
        <v>35.318446261309198</v>
      </c>
      <c r="C221" s="1">
        <v>33.374778208333403</v>
      </c>
    </row>
    <row r="222" spans="1:3" x14ac:dyDescent="0.25">
      <c r="A222" s="1">
        <v>26.375</v>
      </c>
      <c r="B222" s="1">
        <v>35.315151216071101</v>
      </c>
      <c r="C222" s="1">
        <v>33.362666646874999</v>
      </c>
    </row>
    <row r="223" spans="1:3" x14ac:dyDescent="0.25">
      <c r="A223" s="1">
        <v>26.5</v>
      </c>
      <c r="B223" s="1">
        <v>35.316980355356897</v>
      </c>
      <c r="C223" s="1">
        <v>33.369783750000003</v>
      </c>
    </row>
    <row r="224" spans="1:3" x14ac:dyDescent="0.25">
      <c r="A224" s="1">
        <v>26.625</v>
      </c>
      <c r="B224" s="1">
        <v>35.314009625594899</v>
      </c>
      <c r="C224" s="1">
        <v>33.370975609375002</v>
      </c>
    </row>
    <row r="225" spans="1:3" x14ac:dyDescent="0.25">
      <c r="A225" s="1">
        <v>26.75</v>
      </c>
      <c r="B225" s="1">
        <v>35.296840364285302</v>
      </c>
      <c r="C225" s="1">
        <v>33.375867908333497</v>
      </c>
    </row>
    <row r="226" spans="1:3" x14ac:dyDescent="0.25">
      <c r="A226" s="1">
        <v>26.875</v>
      </c>
      <c r="B226" s="1">
        <v>35.297119275594802</v>
      </c>
      <c r="C226" s="1">
        <v>33.3764581625001</v>
      </c>
    </row>
    <row r="227" spans="1:3" x14ac:dyDescent="0.25">
      <c r="A227" s="1">
        <v>27</v>
      </c>
      <c r="B227" s="1">
        <v>35.298319242856799</v>
      </c>
      <c r="C227" s="1">
        <v>33.372076660416802</v>
      </c>
    </row>
    <row r="228" spans="1:3" x14ac:dyDescent="0.25">
      <c r="A228" s="1">
        <v>27.125</v>
      </c>
      <c r="B228" s="1">
        <v>35.292818852380499</v>
      </c>
      <c r="C228" s="1">
        <v>33.372996094791802</v>
      </c>
    </row>
    <row r="229" spans="1:3" x14ac:dyDescent="0.25">
      <c r="A229" s="1">
        <v>27.25</v>
      </c>
      <c r="B229" s="1">
        <v>35.2977419613091</v>
      </c>
      <c r="C229" s="1">
        <v>33.368557837500099</v>
      </c>
    </row>
    <row r="230" spans="1:3" x14ac:dyDescent="0.25">
      <c r="A230" s="1">
        <v>27.375</v>
      </c>
      <c r="B230" s="1">
        <v>35.2800602815472</v>
      </c>
      <c r="C230" s="1">
        <v>33.364267143750098</v>
      </c>
    </row>
    <row r="231" spans="1:3" x14ac:dyDescent="0.25">
      <c r="A231" s="1">
        <v>27.5</v>
      </c>
      <c r="B231" s="1">
        <v>35.282330489880501</v>
      </c>
      <c r="C231" s="1">
        <v>33.358273793750101</v>
      </c>
    </row>
    <row r="232" spans="1:3" x14ac:dyDescent="0.25">
      <c r="A232" s="1">
        <v>27.625</v>
      </c>
      <c r="B232" s="1">
        <v>35.279197602380499</v>
      </c>
      <c r="C232" s="1">
        <v>33.380022389583402</v>
      </c>
    </row>
    <row r="233" spans="1:3" x14ac:dyDescent="0.25">
      <c r="A233" s="1">
        <v>27.75</v>
      </c>
      <c r="B233" s="1">
        <v>35.271679969642399</v>
      </c>
      <c r="C233" s="1">
        <v>33.384120115625102</v>
      </c>
    </row>
    <row r="234" spans="1:3" x14ac:dyDescent="0.25">
      <c r="A234" s="1">
        <v>27.875</v>
      </c>
      <c r="B234" s="1">
        <v>35.270441084523299</v>
      </c>
      <c r="C234" s="1">
        <v>33.386628695833402</v>
      </c>
    </row>
    <row r="235" spans="1:3" x14ac:dyDescent="0.25">
      <c r="A235" s="1">
        <v>28</v>
      </c>
      <c r="B235" s="1">
        <v>35.275753372023303</v>
      </c>
      <c r="C235" s="1">
        <v>33.422146105208398</v>
      </c>
    </row>
    <row r="236" spans="1:3" x14ac:dyDescent="0.25">
      <c r="A236" s="1">
        <v>28.125</v>
      </c>
      <c r="B236" s="1">
        <v>35.289497861904302</v>
      </c>
      <c r="C236" s="1">
        <v>33.463543354166703</v>
      </c>
    </row>
    <row r="237" spans="1:3" x14ac:dyDescent="0.25">
      <c r="A237" s="1">
        <v>28.25</v>
      </c>
      <c r="B237" s="1">
        <v>35.311214026190001</v>
      </c>
      <c r="C237" s="1">
        <v>33.445517900000098</v>
      </c>
    </row>
    <row r="238" spans="1:3" x14ac:dyDescent="0.25">
      <c r="A238" s="1">
        <v>28.375</v>
      </c>
      <c r="B238" s="1">
        <v>35.3875773482143</v>
      </c>
      <c r="C238" s="1">
        <v>33.439354284375099</v>
      </c>
    </row>
    <row r="239" spans="1:3" x14ac:dyDescent="0.25">
      <c r="A239" s="1">
        <v>28.5</v>
      </c>
      <c r="B239" s="1">
        <v>35.385041201190496</v>
      </c>
      <c r="C239" s="1">
        <v>33.418695388541799</v>
      </c>
    </row>
    <row r="240" spans="1:3" x14ac:dyDescent="0.25">
      <c r="A240" s="1">
        <v>28.625</v>
      </c>
      <c r="B240" s="1">
        <v>35.385365516666702</v>
      </c>
      <c r="C240" s="1">
        <v>33.348341632291699</v>
      </c>
    </row>
    <row r="241" spans="1:3" x14ac:dyDescent="0.25">
      <c r="A241" s="1">
        <v>28.75</v>
      </c>
      <c r="B241" s="1">
        <v>35.378944070238099</v>
      </c>
      <c r="C241" s="1">
        <v>33.339578628125103</v>
      </c>
    </row>
    <row r="242" spans="1:3" x14ac:dyDescent="0.25">
      <c r="A242" s="1">
        <v>28.875</v>
      </c>
      <c r="B242" s="1">
        <v>35.373936639285603</v>
      </c>
      <c r="C242" s="1">
        <v>33.345197393750098</v>
      </c>
    </row>
    <row r="243" spans="1:3" x14ac:dyDescent="0.25">
      <c r="A243" s="1">
        <v>29</v>
      </c>
      <c r="B243" s="1">
        <v>35.372840452976099</v>
      </c>
      <c r="C243" s="1">
        <v>33.330179965625099</v>
      </c>
    </row>
    <row r="244" spans="1:3" x14ac:dyDescent="0.25">
      <c r="A244" s="1">
        <v>29.125</v>
      </c>
      <c r="B244" s="1">
        <v>35.360561869047501</v>
      </c>
      <c r="C244" s="1">
        <v>33.340906700000097</v>
      </c>
    </row>
    <row r="245" spans="1:3" x14ac:dyDescent="0.25">
      <c r="A245" s="1">
        <v>29.25</v>
      </c>
      <c r="B245" s="1">
        <v>35.358953264285603</v>
      </c>
      <c r="C245" s="1">
        <v>33.354630109375101</v>
      </c>
    </row>
    <row r="246" spans="1:3" x14ac:dyDescent="0.25">
      <c r="A246" s="1">
        <v>29.375</v>
      </c>
      <c r="B246" s="1">
        <v>35.353855024999802</v>
      </c>
      <c r="C246" s="1">
        <v>33.352337198958402</v>
      </c>
    </row>
    <row r="247" spans="1:3" x14ac:dyDescent="0.25">
      <c r="A247" s="1">
        <v>29.5</v>
      </c>
      <c r="B247" s="1">
        <v>35.358272201785503</v>
      </c>
      <c r="C247" s="1">
        <v>33.371543161458398</v>
      </c>
    </row>
    <row r="248" spans="1:3" x14ac:dyDescent="0.25">
      <c r="A248" s="1">
        <v>29.625</v>
      </c>
      <c r="B248" s="1">
        <v>35.353083154166498</v>
      </c>
      <c r="C248" s="1">
        <v>33.378081361458399</v>
      </c>
    </row>
    <row r="249" spans="1:3" x14ac:dyDescent="0.25">
      <c r="A249" s="1">
        <v>29.75</v>
      </c>
      <c r="B249" s="1">
        <v>35.356605220237903</v>
      </c>
      <c r="C249" s="1">
        <v>33.374029039583398</v>
      </c>
    </row>
    <row r="250" spans="1:3" x14ac:dyDescent="0.25">
      <c r="A250" s="1">
        <v>29.875</v>
      </c>
      <c r="B250" s="1">
        <v>35.346512522618802</v>
      </c>
      <c r="C250" s="1">
        <v>33.355640352083398</v>
      </c>
    </row>
    <row r="251" spans="1:3" x14ac:dyDescent="0.25">
      <c r="A251" s="1">
        <v>30</v>
      </c>
      <c r="B251" s="1">
        <v>35.347978428571203</v>
      </c>
      <c r="C251" s="1">
        <v>33.3605553531251</v>
      </c>
    </row>
  </sheetData>
  <mergeCells count="2">
    <mergeCell ref="A1:A2"/>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4.28515625" style="2" customWidth="1"/>
    <col min="3" max="3" width="24" style="2" customWidth="1"/>
  </cols>
  <sheetData>
    <row r="1" spans="1:3" x14ac:dyDescent="0.25">
      <c r="A1" s="25" t="s">
        <v>2</v>
      </c>
      <c r="B1" s="26" t="s">
        <v>13</v>
      </c>
      <c r="C1" s="27"/>
    </row>
    <row r="2" spans="1:3" x14ac:dyDescent="0.25">
      <c r="A2" s="25"/>
      <c r="B2" s="15" t="s">
        <v>0</v>
      </c>
      <c r="C2" s="15" t="s">
        <v>1</v>
      </c>
    </row>
    <row r="3" spans="1:3" x14ac:dyDescent="0.25">
      <c r="A3" s="3" t="s">
        <v>3</v>
      </c>
      <c r="B3" s="14">
        <v>47</v>
      </c>
      <c r="C3" s="14">
        <v>47</v>
      </c>
    </row>
    <row r="4" spans="1:3" x14ac:dyDescent="0.25">
      <c r="A4" s="3" t="s">
        <v>4</v>
      </c>
      <c r="B4" s="14" t="s">
        <v>12</v>
      </c>
      <c r="C4" s="14" t="s">
        <v>12</v>
      </c>
    </row>
    <row r="5" spans="1:3" ht="31.5" x14ac:dyDescent="0.25">
      <c r="A5" s="4" t="s">
        <v>6</v>
      </c>
      <c r="B5" s="3">
        <v>4</v>
      </c>
      <c r="C5" s="3">
        <v>4</v>
      </c>
    </row>
    <row r="6" spans="1:3" x14ac:dyDescent="0.25">
      <c r="A6" s="4" t="s">
        <v>7</v>
      </c>
      <c r="B6" s="5">
        <v>67.4166279069767</v>
      </c>
      <c r="C6" s="5">
        <v>66.525488372092994</v>
      </c>
    </row>
    <row r="7" spans="1:3" ht="33" x14ac:dyDescent="0.25">
      <c r="A7" s="4" t="s">
        <v>8</v>
      </c>
      <c r="B7" s="3">
        <v>37.44</v>
      </c>
      <c r="C7" s="3">
        <v>37.44</v>
      </c>
    </row>
    <row r="8" spans="1:3" ht="33" x14ac:dyDescent="0.25">
      <c r="A8" s="4" t="s">
        <v>9</v>
      </c>
      <c r="B8" s="3">
        <v>32.878162790697701</v>
      </c>
      <c r="C8" s="3">
        <v>33.670116279069802</v>
      </c>
    </row>
    <row r="9" spans="1:3" x14ac:dyDescent="0.25">
      <c r="A9" s="3" t="s">
        <v>10</v>
      </c>
      <c r="B9" s="5">
        <v>85</v>
      </c>
      <c r="C9" s="12">
        <v>85</v>
      </c>
    </row>
    <row r="10" spans="1:3" s="7" customFormat="1" ht="18" x14ac:dyDescent="0.25">
      <c r="A10" s="6" t="s">
        <v>11</v>
      </c>
      <c r="B10" s="6" t="s">
        <v>24</v>
      </c>
      <c r="C10" s="6" t="s">
        <v>25</v>
      </c>
    </row>
    <row r="11" spans="1:3" x14ac:dyDescent="0.25">
      <c r="A11" s="1">
        <v>0</v>
      </c>
      <c r="B11" s="1">
        <v>32.5043618010206</v>
      </c>
      <c r="C11" s="1">
        <v>32.289293043902603</v>
      </c>
    </row>
    <row r="12" spans="1:3" x14ac:dyDescent="0.25">
      <c r="A12" s="1">
        <v>0.125</v>
      </c>
      <c r="B12" s="1">
        <v>32.500386619898102</v>
      </c>
      <c r="C12" s="1">
        <v>32.292862096167397</v>
      </c>
    </row>
    <row r="13" spans="1:3" x14ac:dyDescent="0.25">
      <c r="A13" s="1">
        <v>0.25</v>
      </c>
      <c r="B13" s="1">
        <v>32.502304714285899</v>
      </c>
      <c r="C13" s="1">
        <v>32.299681264111598</v>
      </c>
    </row>
    <row r="14" spans="1:3" x14ac:dyDescent="0.25">
      <c r="A14" s="1">
        <v>0.375</v>
      </c>
      <c r="B14" s="1">
        <v>32.499830650510397</v>
      </c>
      <c r="C14" s="1">
        <v>32.299430671080302</v>
      </c>
    </row>
    <row r="15" spans="1:3" x14ac:dyDescent="0.25">
      <c r="A15" s="1">
        <v>0.5</v>
      </c>
      <c r="B15" s="1">
        <v>32.497634571428698</v>
      </c>
      <c r="C15" s="1">
        <v>32.309484767247497</v>
      </c>
    </row>
    <row r="16" spans="1:3" x14ac:dyDescent="0.25">
      <c r="A16" s="1">
        <v>0.625</v>
      </c>
      <c r="B16" s="1">
        <v>32.4948269260206</v>
      </c>
      <c r="C16" s="1">
        <v>32.307024399303202</v>
      </c>
    </row>
    <row r="17" spans="1:3" x14ac:dyDescent="0.25">
      <c r="A17" s="1">
        <v>0.75</v>
      </c>
      <c r="B17" s="1">
        <v>32.491143628826698</v>
      </c>
      <c r="C17" s="1">
        <v>32.328651337282402</v>
      </c>
    </row>
    <row r="18" spans="1:3" x14ac:dyDescent="0.25">
      <c r="A18" s="1">
        <v>0.875</v>
      </c>
      <c r="B18" s="1">
        <v>32.488752960459401</v>
      </c>
      <c r="C18" s="1">
        <v>32.3328506689896</v>
      </c>
    </row>
    <row r="19" spans="1:3" x14ac:dyDescent="0.25">
      <c r="A19" s="1">
        <v>1</v>
      </c>
      <c r="B19" s="1">
        <v>32.488044099489898</v>
      </c>
      <c r="C19" s="1">
        <v>32.328757649477502</v>
      </c>
    </row>
    <row r="20" spans="1:3" x14ac:dyDescent="0.25">
      <c r="A20" s="1">
        <v>1.125</v>
      </c>
      <c r="B20" s="1">
        <v>32.481483660714403</v>
      </c>
      <c r="C20" s="1">
        <v>32.316364685017497</v>
      </c>
    </row>
    <row r="21" spans="1:3" x14ac:dyDescent="0.25">
      <c r="A21" s="1">
        <v>1.25</v>
      </c>
      <c r="B21" s="1">
        <v>32.475812772959301</v>
      </c>
      <c r="C21" s="1">
        <v>32.308125489895502</v>
      </c>
    </row>
    <row r="22" spans="1:3" x14ac:dyDescent="0.25">
      <c r="A22" s="1">
        <v>1.375</v>
      </c>
      <c r="B22" s="1">
        <v>32.475367997449098</v>
      </c>
      <c r="C22" s="1">
        <v>32.3020884759582</v>
      </c>
    </row>
    <row r="23" spans="1:3" x14ac:dyDescent="0.25">
      <c r="A23" s="1">
        <v>1.5</v>
      </c>
      <c r="B23" s="1">
        <v>32.4680986977042</v>
      </c>
      <c r="C23" s="1">
        <v>32.300341918466899</v>
      </c>
    </row>
    <row r="24" spans="1:3" x14ac:dyDescent="0.25">
      <c r="A24" s="1">
        <v>1.625</v>
      </c>
      <c r="B24" s="1">
        <v>32.463984524234803</v>
      </c>
      <c r="C24" s="1">
        <v>32.296286867595903</v>
      </c>
    </row>
    <row r="25" spans="1:3" x14ac:dyDescent="0.25">
      <c r="A25" s="1">
        <v>1.75</v>
      </c>
      <c r="B25" s="1">
        <v>32.442454609694003</v>
      </c>
      <c r="C25" s="1">
        <v>32.296066649477403</v>
      </c>
    </row>
    <row r="26" spans="1:3" x14ac:dyDescent="0.25">
      <c r="A26" s="1">
        <v>1.875</v>
      </c>
      <c r="B26" s="1">
        <v>32.433823184949098</v>
      </c>
      <c r="C26" s="1">
        <v>32.2959223686412</v>
      </c>
    </row>
    <row r="27" spans="1:3" x14ac:dyDescent="0.25">
      <c r="A27" s="1">
        <v>2</v>
      </c>
      <c r="B27" s="1">
        <v>32.433434006377603</v>
      </c>
      <c r="C27" s="1">
        <v>32.296795647386801</v>
      </c>
    </row>
    <row r="28" spans="1:3" x14ac:dyDescent="0.25">
      <c r="A28" s="1">
        <v>2.125</v>
      </c>
      <c r="B28" s="1">
        <v>32.430348376275603</v>
      </c>
      <c r="C28" s="1">
        <v>32.293879655749201</v>
      </c>
    </row>
    <row r="29" spans="1:3" x14ac:dyDescent="0.25">
      <c r="A29" s="1">
        <v>2.25</v>
      </c>
      <c r="B29" s="1">
        <v>32.432099679847099</v>
      </c>
      <c r="C29" s="1">
        <v>32.286407427177799</v>
      </c>
    </row>
    <row r="30" spans="1:3" x14ac:dyDescent="0.25">
      <c r="A30" s="1">
        <v>2.375</v>
      </c>
      <c r="B30" s="1">
        <v>32.441148081632797</v>
      </c>
      <c r="C30" s="1">
        <v>32.283088967944302</v>
      </c>
    </row>
    <row r="31" spans="1:3" x14ac:dyDescent="0.25">
      <c r="A31" s="1">
        <v>2.5</v>
      </c>
      <c r="B31" s="1">
        <v>32.462094228316403</v>
      </c>
      <c r="C31" s="1">
        <v>32.283734434843304</v>
      </c>
    </row>
    <row r="32" spans="1:3" x14ac:dyDescent="0.25">
      <c r="A32" s="1">
        <v>2.625</v>
      </c>
      <c r="B32" s="1">
        <v>32.486459586734803</v>
      </c>
      <c r="C32" s="1">
        <v>32.286999737979201</v>
      </c>
    </row>
    <row r="33" spans="1:3" x14ac:dyDescent="0.25">
      <c r="A33" s="1">
        <v>2.75</v>
      </c>
      <c r="B33" s="1">
        <v>32.487724417091997</v>
      </c>
      <c r="C33" s="1">
        <v>32.290303009756201</v>
      </c>
    </row>
    <row r="34" spans="1:3" x14ac:dyDescent="0.25">
      <c r="A34" s="1">
        <v>2.875</v>
      </c>
      <c r="B34" s="1">
        <v>32.490101186224599</v>
      </c>
      <c r="C34" s="1">
        <v>32.2849190564461</v>
      </c>
    </row>
    <row r="35" spans="1:3" x14ac:dyDescent="0.25">
      <c r="A35" s="1">
        <v>3</v>
      </c>
      <c r="B35" s="1">
        <v>32.498232238520501</v>
      </c>
      <c r="C35" s="1">
        <v>32.308596301045398</v>
      </c>
    </row>
    <row r="36" spans="1:3" x14ac:dyDescent="0.25">
      <c r="A36" s="1">
        <v>3.125</v>
      </c>
      <c r="B36" s="1">
        <v>32.509157036989897</v>
      </c>
      <c r="C36" s="1">
        <v>32.312248884320702</v>
      </c>
    </row>
    <row r="37" spans="1:3" x14ac:dyDescent="0.25">
      <c r="A37" s="1">
        <v>3.25</v>
      </c>
      <c r="B37" s="1">
        <v>32.510685952806199</v>
      </c>
      <c r="C37" s="1">
        <v>32.320624766550601</v>
      </c>
    </row>
    <row r="38" spans="1:3" x14ac:dyDescent="0.25">
      <c r="A38" s="1">
        <v>3.375</v>
      </c>
      <c r="B38" s="1">
        <v>32.511561604592004</v>
      </c>
      <c r="C38" s="1">
        <v>32.318521303832902</v>
      </c>
    </row>
    <row r="39" spans="1:3" x14ac:dyDescent="0.25">
      <c r="A39" s="1">
        <v>3.5</v>
      </c>
      <c r="B39" s="1">
        <v>32.5142580561226</v>
      </c>
      <c r="C39" s="1">
        <v>32.318726334494798</v>
      </c>
    </row>
    <row r="40" spans="1:3" x14ac:dyDescent="0.25">
      <c r="A40" s="1">
        <v>3.625</v>
      </c>
      <c r="B40" s="1">
        <v>32.515786971938901</v>
      </c>
      <c r="C40" s="1">
        <v>32.309499954703902</v>
      </c>
    </row>
    <row r="41" spans="1:3" x14ac:dyDescent="0.25">
      <c r="A41" s="1">
        <v>3.75</v>
      </c>
      <c r="B41" s="1">
        <v>32.5208045956633</v>
      </c>
      <c r="C41" s="1">
        <v>32.300729198606298</v>
      </c>
    </row>
    <row r="42" spans="1:3" x14ac:dyDescent="0.25">
      <c r="A42" s="1">
        <v>3.875</v>
      </c>
      <c r="B42" s="1">
        <v>32.521430061224599</v>
      </c>
      <c r="C42" s="1">
        <v>32.300653261324101</v>
      </c>
    </row>
    <row r="43" spans="1:3" x14ac:dyDescent="0.25">
      <c r="A43" s="1">
        <v>4</v>
      </c>
      <c r="B43" s="1">
        <v>32.524751978316402</v>
      </c>
      <c r="C43" s="1">
        <v>32.299400296167299</v>
      </c>
    </row>
    <row r="44" spans="1:3" x14ac:dyDescent="0.25">
      <c r="A44" s="1">
        <v>4.125</v>
      </c>
      <c r="B44" s="1">
        <v>32.5208045956633</v>
      </c>
      <c r="C44" s="1">
        <v>32.297380364459997</v>
      </c>
    </row>
    <row r="45" spans="1:3" x14ac:dyDescent="0.25">
      <c r="A45" s="1">
        <v>4.25</v>
      </c>
      <c r="B45" s="1">
        <v>32.512979326530697</v>
      </c>
      <c r="C45" s="1">
        <v>32.2965830229966</v>
      </c>
    </row>
    <row r="46" spans="1:3" x14ac:dyDescent="0.25">
      <c r="A46" s="1">
        <v>4.375</v>
      </c>
      <c r="B46" s="1">
        <v>32.511005635204199</v>
      </c>
      <c r="C46" s="1">
        <v>32.295952743554103</v>
      </c>
    </row>
    <row r="47" spans="1:3" x14ac:dyDescent="0.25">
      <c r="A47" s="1">
        <v>4.5</v>
      </c>
      <c r="B47" s="1">
        <v>32.502304714285799</v>
      </c>
      <c r="C47" s="1">
        <v>32.294806090592402</v>
      </c>
    </row>
    <row r="48" spans="1:3" x14ac:dyDescent="0.25">
      <c r="A48" s="1">
        <v>4.625</v>
      </c>
      <c r="B48" s="1">
        <v>32.490198480867399</v>
      </c>
      <c r="C48" s="1">
        <v>32.285678429268401</v>
      </c>
    </row>
    <row r="49" spans="1:3" x14ac:dyDescent="0.25">
      <c r="A49" s="1">
        <v>4.75</v>
      </c>
      <c r="B49" s="1">
        <v>32.473783484694003</v>
      </c>
      <c r="C49" s="1">
        <v>32.278965573519201</v>
      </c>
    </row>
    <row r="50" spans="1:3" x14ac:dyDescent="0.25">
      <c r="A50" s="1">
        <v>4.875</v>
      </c>
      <c r="B50" s="1">
        <v>32.439257785714403</v>
      </c>
      <c r="C50" s="1">
        <v>32.273870181881598</v>
      </c>
    </row>
    <row r="51" spans="1:3" x14ac:dyDescent="0.25">
      <c r="A51" s="1">
        <v>5</v>
      </c>
      <c r="B51" s="1">
        <v>32.437951257653197</v>
      </c>
      <c r="C51" s="1">
        <v>32.273695526132499</v>
      </c>
    </row>
    <row r="52" spans="1:3" x14ac:dyDescent="0.25">
      <c r="A52" s="1">
        <v>5.125</v>
      </c>
      <c r="B52" s="1">
        <v>32.439772057398102</v>
      </c>
      <c r="C52" s="1">
        <v>32.271705969338001</v>
      </c>
    </row>
    <row r="53" spans="1:3" x14ac:dyDescent="0.25">
      <c r="A53" s="1">
        <v>5.25</v>
      </c>
      <c r="B53" s="1">
        <v>32.444178114796102</v>
      </c>
      <c r="C53" s="1">
        <v>32.290675102439103</v>
      </c>
    </row>
    <row r="54" spans="1:3" x14ac:dyDescent="0.25">
      <c r="A54" s="1">
        <v>5.375</v>
      </c>
      <c r="B54" s="1">
        <v>32.447889210459302</v>
      </c>
      <c r="C54" s="1">
        <v>32.295937556097599</v>
      </c>
    </row>
    <row r="55" spans="1:3" x14ac:dyDescent="0.25">
      <c r="A55" s="1">
        <v>5.5</v>
      </c>
      <c r="B55" s="1">
        <v>32.450724654336902</v>
      </c>
      <c r="C55" s="1">
        <v>32.3015872898956</v>
      </c>
    </row>
    <row r="56" spans="1:3" x14ac:dyDescent="0.25">
      <c r="A56" s="1">
        <v>5.625</v>
      </c>
      <c r="B56" s="1">
        <v>32.478467526785799</v>
      </c>
      <c r="C56" s="1">
        <v>32.3207462662022</v>
      </c>
    </row>
    <row r="57" spans="1:3" x14ac:dyDescent="0.25">
      <c r="A57" s="1">
        <v>5.75</v>
      </c>
      <c r="B57" s="1">
        <v>32.493520397959202</v>
      </c>
      <c r="C57" s="1">
        <v>32.327056654355601</v>
      </c>
    </row>
    <row r="58" spans="1:3" x14ac:dyDescent="0.25">
      <c r="A58" s="1">
        <v>5.875</v>
      </c>
      <c r="B58" s="1">
        <v>32.499024494898002</v>
      </c>
      <c r="C58" s="1">
        <v>32.326775686411303</v>
      </c>
    </row>
    <row r="59" spans="1:3" x14ac:dyDescent="0.25">
      <c r="A59" s="1">
        <v>6</v>
      </c>
      <c r="B59" s="1">
        <v>32.509393323979701</v>
      </c>
      <c r="C59" s="1">
        <v>32.333913790940898</v>
      </c>
    </row>
    <row r="60" spans="1:3" x14ac:dyDescent="0.25">
      <c r="A60" s="1">
        <v>6.125</v>
      </c>
      <c r="B60" s="1">
        <v>32.509031943877702</v>
      </c>
      <c r="C60" s="1">
        <v>32.333093668292904</v>
      </c>
    </row>
    <row r="61" spans="1:3" x14ac:dyDescent="0.25">
      <c r="A61" s="1">
        <v>6.25</v>
      </c>
      <c r="B61" s="1">
        <v>32.537872855867398</v>
      </c>
      <c r="C61" s="1">
        <v>32.331172455052403</v>
      </c>
    </row>
    <row r="62" spans="1:3" x14ac:dyDescent="0.25">
      <c r="A62" s="1">
        <v>6.375</v>
      </c>
      <c r="B62" s="1">
        <v>32.545656427296002</v>
      </c>
      <c r="C62" s="1">
        <v>32.319956518467002</v>
      </c>
    </row>
    <row r="63" spans="1:3" x14ac:dyDescent="0.25">
      <c r="A63" s="1">
        <v>6.5</v>
      </c>
      <c r="B63" s="1">
        <v>32.551758191326599</v>
      </c>
      <c r="C63" s="1">
        <v>32.305710684320601</v>
      </c>
    </row>
    <row r="64" spans="1:3" x14ac:dyDescent="0.25">
      <c r="A64" s="1">
        <v>6.625</v>
      </c>
      <c r="B64" s="1">
        <v>32.548186088010297</v>
      </c>
      <c r="C64" s="1">
        <v>32.291320569338097</v>
      </c>
    </row>
    <row r="65" spans="1:3" x14ac:dyDescent="0.25">
      <c r="A65" s="1">
        <v>6.75</v>
      </c>
      <c r="B65" s="1">
        <v>32.547129746173503</v>
      </c>
      <c r="C65" s="1">
        <v>32.2767178299652</v>
      </c>
    </row>
    <row r="66" spans="1:3" x14ac:dyDescent="0.25">
      <c r="A66" s="1">
        <v>6.875</v>
      </c>
      <c r="B66" s="1">
        <v>32.543112867346998</v>
      </c>
      <c r="C66" s="1">
        <v>32.273247496167301</v>
      </c>
    </row>
    <row r="67" spans="1:3" x14ac:dyDescent="0.25">
      <c r="A67" s="1">
        <v>7</v>
      </c>
      <c r="B67" s="1">
        <v>32.541667346938802</v>
      </c>
      <c r="C67" s="1">
        <v>32.271409813937296</v>
      </c>
    </row>
    <row r="68" spans="1:3" x14ac:dyDescent="0.25">
      <c r="A68" s="1">
        <v>7.125</v>
      </c>
      <c r="B68" s="1">
        <v>32.541431059948998</v>
      </c>
      <c r="C68" s="1">
        <v>32.269936630662102</v>
      </c>
    </row>
    <row r="69" spans="1:3" x14ac:dyDescent="0.25">
      <c r="A69" s="1">
        <v>7.25</v>
      </c>
      <c r="B69" s="1">
        <v>32.538734608418402</v>
      </c>
      <c r="C69" s="1">
        <v>32.266200516376401</v>
      </c>
    </row>
    <row r="70" spans="1:3" x14ac:dyDescent="0.25">
      <c r="A70" s="1">
        <v>7.375</v>
      </c>
      <c r="B70" s="1">
        <v>32.533105418367398</v>
      </c>
      <c r="C70" s="1">
        <v>32.261515186062802</v>
      </c>
    </row>
    <row r="71" spans="1:3" x14ac:dyDescent="0.25">
      <c r="A71" s="1">
        <v>7.5</v>
      </c>
      <c r="B71" s="1">
        <v>32.524877071428698</v>
      </c>
      <c r="C71" s="1">
        <v>32.260262220906</v>
      </c>
    </row>
    <row r="72" spans="1:3" x14ac:dyDescent="0.25">
      <c r="A72" s="1">
        <v>7.625</v>
      </c>
      <c r="B72" s="1">
        <v>32.523765132653097</v>
      </c>
      <c r="C72" s="1">
        <v>32.255379453658598</v>
      </c>
    </row>
    <row r="73" spans="1:3" x14ac:dyDescent="0.25">
      <c r="A73" s="1">
        <v>7.75</v>
      </c>
      <c r="B73" s="1">
        <v>32.520457114796002</v>
      </c>
      <c r="C73" s="1">
        <v>32.250868779094098</v>
      </c>
    </row>
    <row r="74" spans="1:3" x14ac:dyDescent="0.25">
      <c r="A74" s="1">
        <v>7.875</v>
      </c>
      <c r="B74" s="1">
        <v>32.515119808673603</v>
      </c>
      <c r="C74" s="1">
        <v>32.234853606271798</v>
      </c>
    </row>
    <row r="75" spans="1:3" x14ac:dyDescent="0.25">
      <c r="A75" s="1">
        <v>8</v>
      </c>
      <c r="B75" s="1">
        <v>32.499455371173603</v>
      </c>
      <c r="C75" s="1">
        <v>32.229712652264801</v>
      </c>
    </row>
    <row r="76" spans="1:3" x14ac:dyDescent="0.25">
      <c r="A76" s="1">
        <v>8.125</v>
      </c>
      <c r="B76" s="1">
        <v>32.455408696428798</v>
      </c>
      <c r="C76" s="1">
        <v>32.226963722648101</v>
      </c>
    </row>
    <row r="77" spans="1:3" x14ac:dyDescent="0.25">
      <c r="A77" s="1">
        <v>8.25</v>
      </c>
      <c r="B77" s="1">
        <v>32.425497543367499</v>
      </c>
      <c r="C77" s="1">
        <v>32.224883041115</v>
      </c>
    </row>
    <row r="78" spans="1:3" x14ac:dyDescent="0.25">
      <c r="A78" s="1">
        <v>8.375</v>
      </c>
      <c r="B78" s="1">
        <v>32.424872077806299</v>
      </c>
      <c r="C78" s="1">
        <v>32.226500505226497</v>
      </c>
    </row>
    <row r="79" spans="1:3" x14ac:dyDescent="0.25">
      <c r="A79" s="1">
        <v>8.5</v>
      </c>
      <c r="B79" s="1">
        <v>32.430181585459302</v>
      </c>
      <c r="C79" s="1">
        <v>32.234223326829301</v>
      </c>
    </row>
    <row r="80" spans="1:3" x14ac:dyDescent="0.25">
      <c r="A80" s="1">
        <v>8.625</v>
      </c>
      <c r="B80" s="1">
        <v>32.454630339285899</v>
      </c>
      <c r="C80" s="1">
        <v>32.2627377763067</v>
      </c>
    </row>
    <row r="81" spans="1:3" x14ac:dyDescent="0.25">
      <c r="A81" s="1">
        <v>8.75</v>
      </c>
      <c r="B81" s="1">
        <v>32.461510460459301</v>
      </c>
      <c r="C81" s="1">
        <v>32.261241811846801</v>
      </c>
    </row>
    <row r="82" spans="1:3" x14ac:dyDescent="0.25">
      <c r="A82" s="1">
        <v>8.875</v>
      </c>
      <c r="B82" s="1">
        <v>32.4802049311226</v>
      </c>
      <c r="C82" s="1">
        <v>32.274432117770203</v>
      </c>
    </row>
    <row r="83" spans="1:3" x14ac:dyDescent="0.25">
      <c r="A83" s="1">
        <v>9</v>
      </c>
      <c r="B83" s="1">
        <v>32.4853893456634</v>
      </c>
      <c r="C83" s="1">
        <v>32.275145928223097</v>
      </c>
    </row>
    <row r="84" spans="1:3" x14ac:dyDescent="0.25">
      <c r="A84" s="1">
        <v>9.125</v>
      </c>
      <c r="B84" s="1">
        <v>32.505890716836902</v>
      </c>
      <c r="C84" s="1">
        <v>32.273817025784098</v>
      </c>
    </row>
    <row r="85" spans="1:3" x14ac:dyDescent="0.25">
      <c r="A85" s="1">
        <v>9.25</v>
      </c>
      <c r="B85" s="1">
        <v>32.510491363520501</v>
      </c>
      <c r="C85" s="1">
        <v>32.279595852961798</v>
      </c>
    </row>
    <row r="86" spans="1:3" x14ac:dyDescent="0.25">
      <c r="A86" s="1">
        <v>9.375</v>
      </c>
      <c r="B86" s="1">
        <v>32.522277914540901</v>
      </c>
      <c r="C86" s="1">
        <v>32.287181987456599</v>
      </c>
    </row>
    <row r="87" spans="1:3" x14ac:dyDescent="0.25">
      <c r="A87" s="1">
        <v>9.5</v>
      </c>
      <c r="B87" s="1">
        <v>32.535023512755203</v>
      </c>
      <c r="C87" s="1">
        <v>32.284349526829402</v>
      </c>
    </row>
    <row r="88" spans="1:3" x14ac:dyDescent="0.25">
      <c r="A88" s="1">
        <v>9.625</v>
      </c>
      <c r="B88" s="1">
        <v>32.547518924744999</v>
      </c>
      <c r="C88" s="1">
        <v>32.281403160278899</v>
      </c>
    </row>
    <row r="89" spans="1:3" x14ac:dyDescent="0.25">
      <c r="A89" s="1">
        <v>9.75</v>
      </c>
      <c r="B89" s="1">
        <v>32.564489890306199</v>
      </c>
      <c r="C89" s="1">
        <v>32.272222342857297</v>
      </c>
    </row>
    <row r="90" spans="1:3" x14ac:dyDescent="0.25">
      <c r="A90" s="1">
        <v>9.875</v>
      </c>
      <c r="B90" s="1">
        <v>32.591607297193903</v>
      </c>
      <c r="C90" s="1">
        <v>32.262707401393797</v>
      </c>
    </row>
    <row r="91" spans="1:3" x14ac:dyDescent="0.25">
      <c r="A91" s="1">
        <v>10</v>
      </c>
      <c r="B91" s="1">
        <v>32.595332292091797</v>
      </c>
      <c r="C91" s="1">
        <v>32.258705506620302</v>
      </c>
    </row>
    <row r="92" spans="1:3" x14ac:dyDescent="0.25">
      <c r="A92" s="1">
        <v>10.125</v>
      </c>
      <c r="B92" s="1">
        <v>32.603824724489698</v>
      </c>
      <c r="C92" s="1">
        <v>32.237169693379798</v>
      </c>
    </row>
    <row r="93" spans="1:3" x14ac:dyDescent="0.25">
      <c r="A93" s="1">
        <v>10.25</v>
      </c>
      <c r="B93" s="1">
        <v>32.6037413290816</v>
      </c>
      <c r="C93" s="1">
        <v>32.235818009756102</v>
      </c>
    </row>
    <row r="94" spans="1:3" x14ac:dyDescent="0.25">
      <c r="A94" s="1">
        <v>10.375</v>
      </c>
      <c r="B94" s="1">
        <v>32.596055052295803</v>
      </c>
      <c r="C94" s="1">
        <v>32.234314451567997</v>
      </c>
    </row>
    <row r="95" spans="1:3" x14ac:dyDescent="0.25">
      <c r="A95" s="1">
        <v>10.5</v>
      </c>
      <c r="B95" s="1">
        <v>32.595735369897902</v>
      </c>
      <c r="C95" s="1">
        <v>32.232385644599297</v>
      </c>
    </row>
    <row r="96" spans="1:3" x14ac:dyDescent="0.25">
      <c r="A96" s="1">
        <v>10.625</v>
      </c>
      <c r="B96" s="1">
        <v>32.590828940050997</v>
      </c>
      <c r="C96" s="1">
        <v>32.227981282229997</v>
      </c>
    </row>
    <row r="97" spans="1:3" x14ac:dyDescent="0.25">
      <c r="A97" s="1">
        <v>10.75</v>
      </c>
      <c r="B97" s="1">
        <v>32.586561875000001</v>
      </c>
      <c r="C97" s="1">
        <v>32.2146391017422</v>
      </c>
    </row>
    <row r="98" spans="1:3" x14ac:dyDescent="0.25">
      <c r="A98" s="1">
        <v>10.875</v>
      </c>
      <c r="B98" s="1">
        <v>32.572968423469398</v>
      </c>
      <c r="C98" s="1">
        <v>32.196482497560901</v>
      </c>
    </row>
    <row r="99" spans="1:3" x14ac:dyDescent="0.25">
      <c r="A99" s="1">
        <v>11</v>
      </c>
      <c r="B99" s="1">
        <v>32.5589440956633</v>
      </c>
      <c r="C99" s="1">
        <v>32.186595463414598</v>
      </c>
    </row>
    <row r="100" spans="1:3" x14ac:dyDescent="0.25">
      <c r="A100" s="1">
        <v>11.125</v>
      </c>
      <c r="B100" s="1">
        <v>32.544975364796002</v>
      </c>
      <c r="C100" s="1">
        <v>32.186997931010403</v>
      </c>
    </row>
    <row r="101" spans="1:3" x14ac:dyDescent="0.25">
      <c r="A101" s="1">
        <v>11.25</v>
      </c>
      <c r="B101" s="1">
        <v>32.539985539540901</v>
      </c>
      <c r="C101" s="1">
        <v>32.204592599303098</v>
      </c>
    </row>
    <row r="102" spans="1:3" x14ac:dyDescent="0.25">
      <c r="A102" s="1">
        <v>11.375</v>
      </c>
      <c r="B102" s="1">
        <v>32.539276678571497</v>
      </c>
      <c r="C102" s="1">
        <v>32.225384227177699</v>
      </c>
    </row>
    <row r="103" spans="1:3" x14ac:dyDescent="0.25">
      <c r="A103" s="1">
        <v>11.5</v>
      </c>
      <c r="B103" s="1">
        <v>32.521346665816402</v>
      </c>
      <c r="C103" s="1">
        <v>32.242584021602902</v>
      </c>
    </row>
    <row r="104" spans="1:3" x14ac:dyDescent="0.25">
      <c r="A104" s="1">
        <v>11.625</v>
      </c>
      <c r="B104" s="1">
        <v>32.477786464285799</v>
      </c>
      <c r="C104" s="1">
        <v>32.245507606968701</v>
      </c>
    </row>
    <row r="105" spans="1:3" x14ac:dyDescent="0.25">
      <c r="A105" s="1">
        <v>11.75</v>
      </c>
      <c r="B105" s="1">
        <v>32.463150570153203</v>
      </c>
      <c r="C105" s="1">
        <v>32.245029202090699</v>
      </c>
    </row>
    <row r="106" spans="1:3" x14ac:dyDescent="0.25">
      <c r="A106" s="1">
        <v>11.875</v>
      </c>
      <c r="B106" s="1">
        <v>32.465179858418502</v>
      </c>
      <c r="C106" s="1">
        <v>32.2430928013938</v>
      </c>
    </row>
    <row r="107" spans="1:3" x14ac:dyDescent="0.25">
      <c r="A107" s="1">
        <v>12</v>
      </c>
      <c r="B107" s="1">
        <v>32.468904853316403</v>
      </c>
      <c r="C107" s="1">
        <v>32.243024457839802</v>
      </c>
    </row>
    <row r="108" spans="1:3" x14ac:dyDescent="0.25">
      <c r="A108" s="1">
        <v>12.125</v>
      </c>
      <c r="B108" s="1">
        <v>32.486112105867498</v>
      </c>
      <c r="C108" s="1">
        <v>32.258158758188202</v>
      </c>
    </row>
    <row r="109" spans="1:3" x14ac:dyDescent="0.25">
      <c r="A109" s="1">
        <v>12.25</v>
      </c>
      <c r="B109" s="1">
        <v>32.513688187500101</v>
      </c>
      <c r="C109" s="1">
        <v>32.261340530313703</v>
      </c>
    </row>
    <row r="110" spans="1:3" x14ac:dyDescent="0.25">
      <c r="A110" s="1">
        <v>12.375</v>
      </c>
      <c r="B110" s="1">
        <v>32.544655682398002</v>
      </c>
      <c r="C110" s="1">
        <v>32.258568819512298</v>
      </c>
    </row>
    <row r="111" spans="1:3" x14ac:dyDescent="0.25">
      <c r="A111" s="1">
        <v>12.5</v>
      </c>
      <c r="B111" s="1">
        <v>32.5483111811225</v>
      </c>
      <c r="C111" s="1">
        <v>32.258994068292701</v>
      </c>
    </row>
    <row r="112" spans="1:3" x14ac:dyDescent="0.25">
      <c r="A112" s="1">
        <v>12.625</v>
      </c>
      <c r="B112" s="1">
        <v>32.577304984693797</v>
      </c>
      <c r="C112" s="1">
        <v>32.239425030662098</v>
      </c>
    </row>
    <row r="113" spans="1:3" x14ac:dyDescent="0.25">
      <c r="A113" s="1">
        <v>12.75</v>
      </c>
      <c r="B113" s="1">
        <v>32.584532586734603</v>
      </c>
      <c r="C113" s="1">
        <v>32.231223804181198</v>
      </c>
    </row>
    <row r="114" spans="1:3" x14ac:dyDescent="0.25">
      <c r="A114" s="1">
        <v>12.875</v>
      </c>
      <c r="B114" s="1">
        <v>32.585811316326499</v>
      </c>
      <c r="C114" s="1">
        <v>32.220379960278798</v>
      </c>
    </row>
    <row r="115" spans="1:3" x14ac:dyDescent="0.25">
      <c r="A115" s="1">
        <v>13</v>
      </c>
      <c r="B115" s="1">
        <v>32.591829684948898</v>
      </c>
      <c r="C115" s="1">
        <v>32.219476306620301</v>
      </c>
    </row>
    <row r="116" spans="1:3" x14ac:dyDescent="0.25">
      <c r="A116" s="1">
        <v>13.125</v>
      </c>
      <c r="B116" s="1">
        <v>32.597208688775403</v>
      </c>
      <c r="C116" s="1">
        <v>32.214403696167302</v>
      </c>
    </row>
    <row r="117" spans="1:3" x14ac:dyDescent="0.25">
      <c r="A117" s="1">
        <v>13.25</v>
      </c>
      <c r="B117" s="1">
        <v>32.616945602040701</v>
      </c>
      <c r="C117" s="1">
        <v>32.2053975344948</v>
      </c>
    </row>
    <row r="118" spans="1:3" x14ac:dyDescent="0.25">
      <c r="A118" s="1">
        <v>13.375</v>
      </c>
      <c r="B118" s="1">
        <v>32.623658932397902</v>
      </c>
      <c r="C118" s="1">
        <v>32.192002197909403</v>
      </c>
    </row>
    <row r="119" spans="1:3" x14ac:dyDescent="0.25">
      <c r="A119" s="1">
        <v>13.5</v>
      </c>
      <c r="B119" s="1">
        <v>32.623672831632497</v>
      </c>
      <c r="C119" s="1">
        <v>32.186618244599302</v>
      </c>
    </row>
    <row r="120" spans="1:3" x14ac:dyDescent="0.25">
      <c r="A120" s="1">
        <v>13.625</v>
      </c>
      <c r="B120" s="1">
        <v>32.619600355867298</v>
      </c>
      <c r="C120" s="1">
        <v>32.178090487804901</v>
      </c>
    </row>
    <row r="121" spans="1:3" x14ac:dyDescent="0.25">
      <c r="A121" s="1">
        <v>13.75</v>
      </c>
      <c r="B121" s="1">
        <v>32.614554933673404</v>
      </c>
      <c r="C121" s="1">
        <v>32.163396623693401</v>
      </c>
    </row>
    <row r="122" spans="1:3" x14ac:dyDescent="0.25">
      <c r="A122" s="1">
        <v>13.875</v>
      </c>
      <c r="B122" s="1">
        <v>32.607688711734603</v>
      </c>
      <c r="C122" s="1">
        <v>32.159751634146303</v>
      </c>
    </row>
    <row r="123" spans="1:3" x14ac:dyDescent="0.25">
      <c r="A123" s="1">
        <v>14</v>
      </c>
      <c r="B123" s="1">
        <v>32.599098984693804</v>
      </c>
      <c r="C123" s="1">
        <v>32.156493924738697</v>
      </c>
    </row>
    <row r="124" spans="1:3" x14ac:dyDescent="0.25">
      <c r="A124" s="1">
        <v>14.125</v>
      </c>
      <c r="B124" s="1">
        <v>32.586561874999902</v>
      </c>
      <c r="C124" s="1">
        <v>32.162903031358901</v>
      </c>
    </row>
    <row r="125" spans="1:3" x14ac:dyDescent="0.25">
      <c r="A125" s="1">
        <v>14.25</v>
      </c>
      <c r="B125" s="1">
        <v>32.578138938775503</v>
      </c>
      <c r="C125" s="1">
        <v>32.180398981184702</v>
      </c>
    </row>
    <row r="126" spans="1:3" x14ac:dyDescent="0.25">
      <c r="A126" s="1">
        <v>14.375</v>
      </c>
      <c r="B126" s="1">
        <v>32.570591654336702</v>
      </c>
      <c r="C126" s="1">
        <v>32.184697031358901</v>
      </c>
    </row>
    <row r="127" spans="1:3" x14ac:dyDescent="0.25">
      <c r="A127" s="1">
        <v>14.5</v>
      </c>
      <c r="B127" s="1">
        <v>32.552925727040702</v>
      </c>
      <c r="C127" s="1">
        <v>32.204509068292701</v>
      </c>
    </row>
    <row r="128" spans="1:3" x14ac:dyDescent="0.25">
      <c r="A128" s="1">
        <v>14.625</v>
      </c>
      <c r="B128" s="1">
        <v>32.548436274234597</v>
      </c>
      <c r="C128" s="1">
        <v>32.221443082230103</v>
      </c>
    </row>
    <row r="129" spans="1:3" x14ac:dyDescent="0.25">
      <c r="A129" s="1">
        <v>14.75</v>
      </c>
      <c r="B129" s="1">
        <v>32.543502045918302</v>
      </c>
      <c r="C129" s="1">
        <v>32.225505726829297</v>
      </c>
    </row>
    <row r="130" spans="1:3" x14ac:dyDescent="0.25">
      <c r="A130" s="1">
        <v>14.875</v>
      </c>
      <c r="B130" s="1">
        <v>32.510449665816402</v>
      </c>
      <c r="C130" s="1">
        <v>32.227009285017502</v>
      </c>
    </row>
    <row r="131" spans="1:3" x14ac:dyDescent="0.25">
      <c r="A131" s="1">
        <v>15</v>
      </c>
      <c r="B131" s="1">
        <v>32.451989484694003</v>
      </c>
      <c r="C131" s="1">
        <v>32.253488615331101</v>
      </c>
    </row>
    <row r="132" spans="1:3" x14ac:dyDescent="0.25">
      <c r="A132" s="1">
        <v>15.125</v>
      </c>
      <c r="B132" s="1">
        <v>32.430612461734903</v>
      </c>
      <c r="C132" s="1">
        <v>32.254437831358999</v>
      </c>
    </row>
    <row r="133" spans="1:3" x14ac:dyDescent="0.25">
      <c r="A133" s="1">
        <v>15.25</v>
      </c>
      <c r="B133" s="1">
        <v>32.429111344387898</v>
      </c>
      <c r="C133" s="1">
        <v>32.250299249477401</v>
      </c>
    </row>
    <row r="134" spans="1:3" x14ac:dyDescent="0.25">
      <c r="A134" s="1">
        <v>15.375</v>
      </c>
      <c r="B134" s="1">
        <v>32.433434006377702</v>
      </c>
      <c r="C134" s="1">
        <v>32.213856947735202</v>
      </c>
    </row>
    <row r="135" spans="1:3" x14ac:dyDescent="0.25">
      <c r="A135" s="1">
        <v>15.5</v>
      </c>
      <c r="B135" s="1">
        <v>32.476744021683899</v>
      </c>
      <c r="C135" s="1">
        <v>32.208852680836301</v>
      </c>
    </row>
    <row r="136" spans="1:3" x14ac:dyDescent="0.25">
      <c r="A136" s="1">
        <v>15.625</v>
      </c>
      <c r="B136" s="1">
        <v>32.480747001275702</v>
      </c>
      <c r="C136" s="1">
        <v>32.203073853658601</v>
      </c>
    </row>
    <row r="137" spans="1:3" x14ac:dyDescent="0.25">
      <c r="A137" s="1">
        <v>15.75</v>
      </c>
      <c r="B137" s="1">
        <v>32.480705303571597</v>
      </c>
      <c r="C137" s="1">
        <v>32.203916757491299</v>
      </c>
    </row>
    <row r="138" spans="1:3" x14ac:dyDescent="0.25">
      <c r="A138" s="1">
        <v>15.875</v>
      </c>
      <c r="B138" s="1">
        <v>32.485208655612396</v>
      </c>
      <c r="C138" s="1">
        <v>32.198927678048797</v>
      </c>
    </row>
    <row r="139" spans="1:3" x14ac:dyDescent="0.25">
      <c r="A139" s="1">
        <v>16</v>
      </c>
      <c r="B139" s="1">
        <v>32.529283128826599</v>
      </c>
      <c r="C139" s="1">
        <v>32.189906328919903</v>
      </c>
    </row>
    <row r="140" spans="1:3" x14ac:dyDescent="0.25">
      <c r="A140" s="1">
        <v>16.125</v>
      </c>
      <c r="B140" s="1">
        <v>32.564614983418302</v>
      </c>
      <c r="C140" s="1">
        <v>32.190635326829302</v>
      </c>
    </row>
    <row r="141" spans="1:3" x14ac:dyDescent="0.25">
      <c r="A141" s="1">
        <v>16.25</v>
      </c>
      <c r="B141" s="1">
        <v>32.5712032206632</v>
      </c>
      <c r="C141" s="1">
        <v>32.189238080836297</v>
      </c>
    </row>
    <row r="142" spans="1:3" x14ac:dyDescent="0.25">
      <c r="A142" s="1">
        <v>16.375</v>
      </c>
      <c r="B142" s="1">
        <v>32.569868894132597</v>
      </c>
      <c r="C142" s="1">
        <v>32.185987965156798</v>
      </c>
    </row>
    <row r="143" spans="1:3" x14ac:dyDescent="0.25">
      <c r="A143" s="1">
        <v>16.5</v>
      </c>
      <c r="B143" s="1">
        <v>32.584699377550997</v>
      </c>
      <c r="C143" s="1">
        <v>32.177186834146298</v>
      </c>
    </row>
    <row r="144" spans="1:3" x14ac:dyDescent="0.25">
      <c r="A144" s="1">
        <v>16.625</v>
      </c>
      <c r="B144" s="1">
        <v>32.599738349489698</v>
      </c>
      <c r="C144" s="1">
        <v>32.167436487107999</v>
      </c>
    </row>
    <row r="145" spans="1:3" x14ac:dyDescent="0.25">
      <c r="A145" s="1">
        <v>16.75</v>
      </c>
      <c r="B145" s="1">
        <v>32.602184614795803</v>
      </c>
      <c r="C145" s="1">
        <v>32.1636320292682</v>
      </c>
    </row>
    <row r="146" spans="1:3" x14ac:dyDescent="0.25">
      <c r="A146" s="1">
        <v>16.875</v>
      </c>
      <c r="B146" s="1">
        <v>32.610371264030498</v>
      </c>
      <c r="C146" s="1">
        <v>32.1640724655052</v>
      </c>
    </row>
    <row r="147" spans="1:3" x14ac:dyDescent="0.25">
      <c r="A147" s="1">
        <v>17</v>
      </c>
      <c r="B147" s="1">
        <v>32.605228547193803</v>
      </c>
      <c r="C147" s="1">
        <v>32.171081476654997</v>
      </c>
    </row>
    <row r="148" spans="1:3" x14ac:dyDescent="0.25">
      <c r="A148" s="1">
        <v>17.125</v>
      </c>
      <c r="B148" s="1">
        <v>32.600502807397902</v>
      </c>
      <c r="C148" s="1">
        <v>32.179487733797899</v>
      </c>
    </row>
    <row r="149" spans="1:3" x14ac:dyDescent="0.25">
      <c r="A149" s="1">
        <v>17.25</v>
      </c>
      <c r="B149" s="1">
        <v>32.576915806122301</v>
      </c>
      <c r="C149" s="1">
        <v>32.185137467595801</v>
      </c>
    </row>
    <row r="150" spans="1:3" x14ac:dyDescent="0.25">
      <c r="A150" s="1">
        <v>17.375</v>
      </c>
      <c r="B150" s="1">
        <v>32.573468795918302</v>
      </c>
      <c r="C150" s="1">
        <v>32.195799062020903</v>
      </c>
    </row>
    <row r="151" spans="1:3" x14ac:dyDescent="0.25">
      <c r="A151" s="1">
        <v>17.5</v>
      </c>
      <c r="B151" s="1">
        <v>32.565143154336702</v>
      </c>
      <c r="C151" s="1">
        <v>32.2065517811847</v>
      </c>
    </row>
    <row r="152" spans="1:3" x14ac:dyDescent="0.25">
      <c r="A152" s="1">
        <v>17.625</v>
      </c>
      <c r="B152" s="1">
        <v>32.550104182398101</v>
      </c>
      <c r="C152" s="1">
        <v>32.219058651567998</v>
      </c>
    </row>
    <row r="153" spans="1:3" x14ac:dyDescent="0.25">
      <c r="A153" s="1">
        <v>17.75</v>
      </c>
      <c r="B153" s="1">
        <v>32.544613984694003</v>
      </c>
      <c r="C153" s="1">
        <v>32.239052937979103</v>
      </c>
    </row>
    <row r="154" spans="1:3" x14ac:dyDescent="0.25">
      <c r="A154" s="1">
        <v>17.875</v>
      </c>
      <c r="B154" s="1">
        <v>32.5356350790817</v>
      </c>
      <c r="C154" s="1">
        <v>32.236774819512299</v>
      </c>
    </row>
    <row r="155" spans="1:3" x14ac:dyDescent="0.25">
      <c r="A155" s="1">
        <v>18</v>
      </c>
      <c r="B155" s="1">
        <v>32.525947312500101</v>
      </c>
      <c r="C155" s="1">
        <v>32.233122236237001</v>
      </c>
    </row>
    <row r="156" spans="1:3" x14ac:dyDescent="0.25">
      <c r="A156" s="1">
        <v>18.125</v>
      </c>
      <c r="B156" s="1">
        <v>32.503430552296102</v>
      </c>
      <c r="C156" s="1">
        <v>32.219073839024396</v>
      </c>
    </row>
    <row r="157" spans="1:3" x14ac:dyDescent="0.25">
      <c r="A157" s="1">
        <v>18.25</v>
      </c>
      <c r="B157" s="1">
        <v>32.494882522959301</v>
      </c>
      <c r="C157" s="1">
        <v>32.217593062020903</v>
      </c>
    </row>
    <row r="158" spans="1:3" x14ac:dyDescent="0.25">
      <c r="A158" s="1">
        <v>18.375</v>
      </c>
      <c r="B158" s="1">
        <v>32.490990737244999</v>
      </c>
      <c r="C158" s="1">
        <v>32.211533266898897</v>
      </c>
    </row>
    <row r="159" spans="1:3" x14ac:dyDescent="0.25">
      <c r="A159" s="1">
        <v>18.5</v>
      </c>
      <c r="B159" s="1">
        <v>32.491963683673603</v>
      </c>
      <c r="C159" s="1">
        <v>32.207683246689903</v>
      </c>
    </row>
    <row r="160" spans="1:3" x14ac:dyDescent="0.25">
      <c r="A160" s="1">
        <v>18.625</v>
      </c>
      <c r="B160" s="1">
        <v>32.497565075255302</v>
      </c>
      <c r="C160" s="1">
        <v>32.195874999303101</v>
      </c>
    </row>
    <row r="161" spans="1:3" x14ac:dyDescent="0.25">
      <c r="A161" s="1">
        <v>18.75</v>
      </c>
      <c r="B161" s="1">
        <v>32.513674288265499</v>
      </c>
      <c r="C161" s="1">
        <v>32.193893036236901</v>
      </c>
    </row>
    <row r="162" spans="1:3" x14ac:dyDescent="0.25">
      <c r="A162" s="1">
        <v>18.875</v>
      </c>
      <c r="B162" s="1">
        <v>32.522305713010397</v>
      </c>
      <c r="C162" s="1">
        <v>32.186846056446001</v>
      </c>
    </row>
    <row r="163" spans="1:3" x14ac:dyDescent="0.25">
      <c r="A163" s="1">
        <v>19</v>
      </c>
      <c r="B163" s="1">
        <v>32.534411946428698</v>
      </c>
      <c r="C163" s="1">
        <v>32.181644352613198</v>
      </c>
    </row>
    <row r="164" spans="1:3" x14ac:dyDescent="0.25">
      <c r="A164" s="1">
        <v>19.125</v>
      </c>
      <c r="B164" s="1">
        <v>32.532660642857302</v>
      </c>
      <c r="C164" s="1">
        <v>32.179814264111499</v>
      </c>
    </row>
    <row r="165" spans="1:3" x14ac:dyDescent="0.25">
      <c r="A165" s="1">
        <v>19.25</v>
      </c>
      <c r="B165" s="1">
        <v>32.552675540816402</v>
      </c>
      <c r="C165" s="1">
        <v>32.174377154703798</v>
      </c>
    </row>
    <row r="166" spans="1:3" x14ac:dyDescent="0.25">
      <c r="A166" s="1">
        <v>19.375</v>
      </c>
      <c r="B166" s="1">
        <v>32.560792693877602</v>
      </c>
      <c r="C166" s="1">
        <v>32.140258533797798</v>
      </c>
    </row>
    <row r="167" spans="1:3" x14ac:dyDescent="0.25">
      <c r="A167" s="1">
        <v>19.5</v>
      </c>
      <c r="B167" s="1">
        <v>32.621323860969298</v>
      </c>
      <c r="C167" s="1">
        <v>32.133097648083599</v>
      </c>
    </row>
    <row r="168" spans="1:3" x14ac:dyDescent="0.25">
      <c r="A168" s="1">
        <v>19.625</v>
      </c>
      <c r="B168" s="1">
        <v>32.6235894362244</v>
      </c>
      <c r="C168" s="1">
        <v>32.130735998606198</v>
      </c>
    </row>
    <row r="169" spans="1:3" x14ac:dyDescent="0.25">
      <c r="A169" s="1">
        <v>19.75</v>
      </c>
      <c r="B169" s="1">
        <v>32.621170969387698</v>
      </c>
      <c r="C169" s="1">
        <v>32.133841833449402</v>
      </c>
    </row>
    <row r="170" spans="1:3" x14ac:dyDescent="0.25">
      <c r="A170" s="1">
        <v>19.875</v>
      </c>
      <c r="B170" s="1">
        <v>32.617140191326399</v>
      </c>
      <c r="C170" s="1">
        <v>32.150327817421498</v>
      </c>
    </row>
    <row r="171" spans="1:3" x14ac:dyDescent="0.25">
      <c r="A171" s="1">
        <v>20</v>
      </c>
      <c r="B171" s="1">
        <v>32.610412961734603</v>
      </c>
      <c r="C171" s="1">
        <v>32.179153609756</v>
      </c>
    </row>
    <row r="172" spans="1:3" x14ac:dyDescent="0.25">
      <c r="A172" s="1">
        <v>20.125</v>
      </c>
      <c r="B172" s="1">
        <v>32.602448700255103</v>
      </c>
      <c r="C172" s="1">
        <v>32.1848185310104</v>
      </c>
    </row>
    <row r="173" spans="1:3" x14ac:dyDescent="0.25">
      <c r="A173" s="1">
        <v>20.25</v>
      </c>
      <c r="B173" s="1">
        <v>32.591371010204099</v>
      </c>
      <c r="C173" s="1">
        <v>32.199671863414601</v>
      </c>
    </row>
    <row r="174" spans="1:3" x14ac:dyDescent="0.25">
      <c r="A174" s="1">
        <v>20.375</v>
      </c>
      <c r="B174" s="1">
        <v>32.583378950255103</v>
      </c>
      <c r="C174" s="1">
        <v>32.2049039421603</v>
      </c>
    </row>
    <row r="175" spans="1:3" x14ac:dyDescent="0.25">
      <c r="A175" s="1">
        <v>20.5</v>
      </c>
      <c r="B175" s="1">
        <v>32.576804612244899</v>
      </c>
      <c r="C175" s="1">
        <v>32.211548454355402</v>
      </c>
    </row>
    <row r="176" spans="1:3" x14ac:dyDescent="0.25">
      <c r="A176" s="1">
        <v>20.625</v>
      </c>
      <c r="B176" s="1">
        <v>32.573579989795903</v>
      </c>
      <c r="C176" s="1">
        <v>32.216423627874597</v>
      </c>
    </row>
    <row r="177" spans="1:3" x14ac:dyDescent="0.25">
      <c r="A177" s="1">
        <v>20.75</v>
      </c>
      <c r="B177" s="1">
        <v>32.568826451530597</v>
      </c>
      <c r="C177" s="1">
        <v>32.215163068989597</v>
      </c>
    </row>
    <row r="178" spans="1:3" x14ac:dyDescent="0.25">
      <c r="A178" s="1">
        <v>20.875</v>
      </c>
      <c r="B178" s="1">
        <v>32.565031960459201</v>
      </c>
      <c r="C178" s="1">
        <v>32.213439292682999</v>
      </c>
    </row>
    <row r="179" spans="1:3" x14ac:dyDescent="0.25">
      <c r="A179" s="1">
        <v>21</v>
      </c>
      <c r="B179" s="1">
        <v>32.560862190051097</v>
      </c>
      <c r="C179" s="1">
        <v>32.2143657275262</v>
      </c>
    </row>
    <row r="180" spans="1:3" x14ac:dyDescent="0.25">
      <c r="A180" s="1">
        <v>21.125</v>
      </c>
      <c r="B180" s="1">
        <v>32.559124785714303</v>
      </c>
      <c r="C180" s="1">
        <v>32.207554153310099</v>
      </c>
    </row>
    <row r="181" spans="1:3" x14ac:dyDescent="0.25">
      <c r="A181" s="1">
        <v>21.25</v>
      </c>
      <c r="B181" s="1">
        <v>32.541917533163399</v>
      </c>
      <c r="C181" s="1">
        <v>32.160761599999901</v>
      </c>
    </row>
    <row r="182" spans="1:3" x14ac:dyDescent="0.25">
      <c r="A182" s="1">
        <v>21.375</v>
      </c>
      <c r="B182" s="1">
        <v>32.492394559949098</v>
      </c>
      <c r="C182" s="1">
        <v>32.148877415331</v>
      </c>
    </row>
    <row r="183" spans="1:3" x14ac:dyDescent="0.25">
      <c r="A183" s="1">
        <v>21.5</v>
      </c>
      <c r="B183" s="1">
        <v>32.488544471938901</v>
      </c>
      <c r="C183" s="1">
        <v>32.145703236933798</v>
      </c>
    </row>
    <row r="184" spans="1:3" x14ac:dyDescent="0.25">
      <c r="A184" s="1">
        <v>21.625</v>
      </c>
      <c r="B184" s="1">
        <v>32.489420123724599</v>
      </c>
      <c r="C184" s="1">
        <v>32.142324027874501</v>
      </c>
    </row>
    <row r="185" spans="1:3" x14ac:dyDescent="0.25">
      <c r="A185" s="1">
        <v>21.75</v>
      </c>
      <c r="B185" s="1">
        <v>32.496467035714403</v>
      </c>
      <c r="C185" s="1">
        <v>32.135261860627097</v>
      </c>
    </row>
    <row r="186" spans="1:3" x14ac:dyDescent="0.25">
      <c r="A186" s="1">
        <v>21.875</v>
      </c>
      <c r="B186" s="1">
        <v>32.500039139030797</v>
      </c>
      <c r="C186" s="1">
        <v>32.114029796515602</v>
      </c>
    </row>
    <row r="187" spans="1:3" x14ac:dyDescent="0.25">
      <c r="A187" s="1">
        <v>22</v>
      </c>
      <c r="B187" s="1">
        <v>32.5235288456634</v>
      </c>
      <c r="C187" s="1">
        <v>32.099692837630599</v>
      </c>
    </row>
    <row r="188" spans="1:3" x14ac:dyDescent="0.25">
      <c r="A188" s="1">
        <v>22.125</v>
      </c>
      <c r="B188" s="1">
        <v>32.539943841836802</v>
      </c>
      <c r="C188" s="1">
        <v>32.070138047386799</v>
      </c>
    </row>
    <row r="189" spans="1:3" x14ac:dyDescent="0.25">
      <c r="A189" s="1">
        <v>22.25</v>
      </c>
      <c r="B189" s="1">
        <v>32.5490478405613</v>
      </c>
      <c r="C189" s="1">
        <v>32.067085368641102</v>
      </c>
    </row>
    <row r="190" spans="1:3" x14ac:dyDescent="0.25">
      <c r="A190" s="1">
        <v>22.375</v>
      </c>
      <c r="B190" s="1">
        <v>32.593594887755003</v>
      </c>
      <c r="C190" s="1">
        <v>32.070517733797899</v>
      </c>
    </row>
    <row r="191" spans="1:3" x14ac:dyDescent="0.25">
      <c r="A191" s="1">
        <v>22.5</v>
      </c>
      <c r="B191" s="1">
        <v>32.601128272959102</v>
      </c>
      <c r="C191" s="1">
        <v>32.074656315679398</v>
      </c>
    </row>
    <row r="192" spans="1:3" x14ac:dyDescent="0.25">
      <c r="A192" s="1">
        <v>22.625</v>
      </c>
      <c r="B192" s="1">
        <v>32.625729918367298</v>
      </c>
      <c r="C192" s="1">
        <v>32.109678590243803</v>
      </c>
    </row>
    <row r="193" spans="1:3" x14ac:dyDescent="0.25">
      <c r="A193" s="1">
        <v>22.75</v>
      </c>
      <c r="B193" s="1">
        <v>32.6413526581632</v>
      </c>
      <c r="C193" s="1">
        <v>32.115662448083498</v>
      </c>
    </row>
    <row r="194" spans="1:3" x14ac:dyDescent="0.25">
      <c r="A194" s="1">
        <v>22.875</v>
      </c>
      <c r="B194" s="1">
        <v>32.653528387755102</v>
      </c>
      <c r="C194" s="1">
        <v>32.124106673867502</v>
      </c>
    </row>
    <row r="195" spans="1:3" x14ac:dyDescent="0.25">
      <c r="A195" s="1">
        <v>23</v>
      </c>
      <c r="B195" s="1">
        <v>32.6537229770408</v>
      </c>
      <c r="C195" s="1">
        <v>32.125184983275197</v>
      </c>
    </row>
    <row r="196" spans="1:3" x14ac:dyDescent="0.25">
      <c r="A196" s="1">
        <v>23.125</v>
      </c>
      <c r="B196" s="1">
        <v>32.650970928571397</v>
      </c>
      <c r="C196" s="1">
        <v>32.131875057839601</v>
      </c>
    </row>
    <row r="197" spans="1:3" x14ac:dyDescent="0.25">
      <c r="A197" s="1">
        <v>23.25</v>
      </c>
      <c r="B197" s="1">
        <v>32.644632877550997</v>
      </c>
      <c r="C197" s="1">
        <v>32.153691839024297</v>
      </c>
    </row>
    <row r="198" spans="1:3" x14ac:dyDescent="0.25">
      <c r="A198" s="1">
        <v>23.375</v>
      </c>
      <c r="B198" s="1">
        <v>32.6327073341836</v>
      </c>
      <c r="C198" s="1">
        <v>32.172569847386697</v>
      </c>
    </row>
    <row r="199" spans="1:3" x14ac:dyDescent="0.25">
      <c r="A199" s="1">
        <v>23.5</v>
      </c>
      <c r="B199" s="1">
        <v>32.614832918367298</v>
      </c>
      <c r="C199" s="1">
        <v>32.178341080836198</v>
      </c>
    </row>
    <row r="200" spans="1:3" x14ac:dyDescent="0.25">
      <c r="A200" s="1">
        <v>23.625</v>
      </c>
      <c r="B200" s="1">
        <v>32.598543015306099</v>
      </c>
      <c r="C200" s="1">
        <v>32.177786738675898</v>
      </c>
    </row>
    <row r="201" spans="1:3" x14ac:dyDescent="0.25">
      <c r="A201" s="1">
        <v>23.75</v>
      </c>
      <c r="B201" s="1">
        <v>32.587618216836702</v>
      </c>
      <c r="C201" s="1">
        <v>32.173283657839697</v>
      </c>
    </row>
    <row r="202" spans="1:3" x14ac:dyDescent="0.25">
      <c r="A202" s="1">
        <v>23.875</v>
      </c>
      <c r="B202" s="1">
        <v>32.5834067487244</v>
      </c>
      <c r="C202" s="1">
        <v>32.163692779093999</v>
      </c>
    </row>
    <row r="203" spans="1:3" x14ac:dyDescent="0.25">
      <c r="A203" s="1">
        <v>24</v>
      </c>
      <c r="B203" s="1">
        <v>32.580084831632597</v>
      </c>
      <c r="C203" s="1">
        <v>32.134737893379601</v>
      </c>
    </row>
    <row r="204" spans="1:3" x14ac:dyDescent="0.25">
      <c r="A204" s="1">
        <v>24.125</v>
      </c>
      <c r="B204" s="1">
        <v>32.569938390306</v>
      </c>
      <c r="C204" s="1">
        <v>32.133826645992897</v>
      </c>
    </row>
    <row r="205" spans="1:3" x14ac:dyDescent="0.25">
      <c r="A205" s="1">
        <v>24.25</v>
      </c>
      <c r="B205" s="1">
        <v>32.558582715561201</v>
      </c>
      <c r="C205" s="1">
        <v>32.131427027874402</v>
      </c>
    </row>
    <row r="206" spans="1:3" x14ac:dyDescent="0.25">
      <c r="A206" s="1">
        <v>24.375</v>
      </c>
      <c r="B206" s="1">
        <v>32.5388319030613</v>
      </c>
      <c r="C206" s="1">
        <v>32.1292931902437</v>
      </c>
    </row>
    <row r="207" spans="1:3" x14ac:dyDescent="0.25">
      <c r="A207" s="1">
        <v>24.5</v>
      </c>
      <c r="B207" s="1">
        <v>32.422898386479602</v>
      </c>
      <c r="C207" s="1">
        <v>32.132072494773297</v>
      </c>
    </row>
    <row r="208" spans="1:3" x14ac:dyDescent="0.25">
      <c r="A208" s="1">
        <v>24.625</v>
      </c>
      <c r="B208" s="1">
        <v>32.420271431122501</v>
      </c>
      <c r="C208" s="1">
        <v>32.129414689895299</v>
      </c>
    </row>
    <row r="209" spans="1:3" x14ac:dyDescent="0.25">
      <c r="A209" s="1">
        <v>24.75</v>
      </c>
      <c r="B209" s="1">
        <v>32.441259275510298</v>
      </c>
      <c r="C209" s="1">
        <v>32.126308855052102</v>
      </c>
    </row>
    <row r="210" spans="1:3" x14ac:dyDescent="0.25">
      <c r="A210" s="1">
        <v>24.875</v>
      </c>
      <c r="B210" s="1">
        <v>32.474575741071597</v>
      </c>
      <c r="C210" s="1">
        <v>32.131533340069502</v>
      </c>
    </row>
    <row r="211" spans="1:3" x14ac:dyDescent="0.25">
      <c r="A211" s="1">
        <v>25</v>
      </c>
      <c r="B211" s="1">
        <v>32.499399774234803</v>
      </c>
      <c r="C211" s="1">
        <v>32.121965242508601</v>
      </c>
    </row>
    <row r="212" spans="1:3" x14ac:dyDescent="0.25">
      <c r="A212" s="1">
        <v>25.125</v>
      </c>
      <c r="B212" s="1">
        <v>32.5152032040818</v>
      </c>
      <c r="C212" s="1">
        <v>32.119914935888303</v>
      </c>
    </row>
    <row r="213" spans="1:3" x14ac:dyDescent="0.25">
      <c r="A213" s="1">
        <v>25.25</v>
      </c>
      <c r="B213" s="1">
        <v>32.521499557398101</v>
      </c>
      <c r="C213" s="1">
        <v>32.121539993728</v>
      </c>
    </row>
    <row r="214" spans="1:3" x14ac:dyDescent="0.25">
      <c r="A214" s="1">
        <v>25.375</v>
      </c>
      <c r="B214" s="1">
        <v>32.526364289540901</v>
      </c>
      <c r="C214" s="1">
        <v>32.126096230661901</v>
      </c>
    </row>
    <row r="215" spans="1:3" x14ac:dyDescent="0.25">
      <c r="A215" s="1">
        <v>25.5</v>
      </c>
      <c r="B215" s="1">
        <v>32.552383656887898</v>
      </c>
      <c r="C215" s="1">
        <v>32.138071540069603</v>
      </c>
    </row>
    <row r="216" spans="1:3" x14ac:dyDescent="0.25">
      <c r="A216" s="1">
        <v>25.625</v>
      </c>
      <c r="B216" s="1">
        <v>32.577791457908198</v>
      </c>
      <c r="C216" s="1">
        <v>32.143090994424902</v>
      </c>
    </row>
    <row r="217" spans="1:3" x14ac:dyDescent="0.25">
      <c r="A217" s="1">
        <v>25.75</v>
      </c>
      <c r="B217" s="1">
        <v>32.588146387755103</v>
      </c>
      <c r="C217" s="1">
        <v>32.146910639721099</v>
      </c>
    </row>
    <row r="218" spans="1:3" x14ac:dyDescent="0.25">
      <c r="A218" s="1">
        <v>25.875</v>
      </c>
      <c r="B218" s="1">
        <v>32.611274714285699</v>
      </c>
      <c r="C218" s="1">
        <v>32.159880727526001</v>
      </c>
    </row>
    <row r="219" spans="1:3" x14ac:dyDescent="0.25">
      <c r="A219" s="1">
        <v>26</v>
      </c>
      <c r="B219" s="1">
        <v>32.609537309948898</v>
      </c>
      <c r="C219" s="1">
        <v>32.169615887107902</v>
      </c>
    </row>
    <row r="220" spans="1:3" x14ac:dyDescent="0.25">
      <c r="A220" s="1">
        <v>26.125</v>
      </c>
      <c r="B220" s="1">
        <v>32.609370519132597</v>
      </c>
      <c r="C220" s="1">
        <v>32.177748770034803</v>
      </c>
    </row>
    <row r="221" spans="1:3" x14ac:dyDescent="0.25">
      <c r="A221" s="1">
        <v>26.25</v>
      </c>
      <c r="B221" s="1">
        <v>32.6058818112244</v>
      </c>
      <c r="C221" s="1">
        <v>32.182935286411102</v>
      </c>
    </row>
    <row r="222" spans="1:3" x14ac:dyDescent="0.25">
      <c r="A222" s="1">
        <v>26.375</v>
      </c>
      <c r="B222" s="1">
        <v>32.597208688775503</v>
      </c>
      <c r="C222" s="1">
        <v>32.171673787456299</v>
      </c>
    </row>
    <row r="223" spans="1:3" x14ac:dyDescent="0.25">
      <c r="A223" s="1">
        <v>26.5</v>
      </c>
      <c r="B223" s="1">
        <v>32.591774088010197</v>
      </c>
      <c r="C223" s="1">
        <v>32.147335888501601</v>
      </c>
    </row>
    <row r="224" spans="1:3" x14ac:dyDescent="0.25">
      <c r="A224" s="1">
        <v>26.625</v>
      </c>
      <c r="B224" s="1">
        <v>32.570424863520401</v>
      </c>
      <c r="C224" s="1">
        <v>32.1233548947733</v>
      </c>
    </row>
    <row r="225" spans="1:3" x14ac:dyDescent="0.25">
      <c r="A225" s="1">
        <v>26.75</v>
      </c>
      <c r="B225" s="1">
        <v>32.560125530612197</v>
      </c>
      <c r="C225" s="1">
        <v>32.107704220905703</v>
      </c>
    </row>
    <row r="226" spans="1:3" x14ac:dyDescent="0.25">
      <c r="A226" s="1">
        <v>26.875</v>
      </c>
      <c r="B226" s="1">
        <v>32.537692165816303</v>
      </c>
      <c r="C226" s="1">
        <v>32.101553301045101</v>
      </c>
    </row>
    <row r="227" spans="1:3" x14ac:dyDescent="0.25">
      <c r="A227" s="1">
        <v>27</v>
      </c>
      <c r="B227" s="1">
        <v>32.5253635446429</v>
      </c>
      <c r="C227" s="1">
        <v>32.099100526829098</v>
      </c>
    </row>
    <row r="228" spans="1:3" x14ac:dyDescent="0.25">
      <c r="A228" s="1">
        <v>27.125</v>
      </c>
      <c r="B228" s="1">
        <v>32.515884266581701</v>
      </c>
      <c r="C228" s="1">
        <v>32.097953873867503</v>
      </c>
    </row>
    <row r="229" spans="1:3" x14ac:dyDescent="0.25">
      <c r="A229" s="1">
        <v>27.25</v>
      </c>
      <c r="B229" s="1">
        <v>32.505265251275603</v>
      </c>
      <c r="C229" s="1">
        <v>32.0952277254354</v>
      </c>
    </row>
    <row r="230" spans="1:3" x14ac:dyDescent="0.25">
      <c r="A230" s="1">
        <v>27.375</v>
      </c>
      <c r="B230" s="1">
        <v>32.487557626275603</v>
      </c>
      <c r="C230" s="1">
        <v>32.093405230661901</v>
      </c>
    </row>
    <row r="231" spans="1:3" x14ac:dyDescent="0.25">
      <c r="A231" s="1">
        <v>27.5</v>
      </c>
      <c r="B231" s="1">
        <v>32.445012068877702</v>
      </c>
      <c r="C231" s="1">
        <v>32.090398114285598</v>
      </c>
    </row>
    <row r="232" spans="1:3" x14ac:dyDescent="0.25">
      <c r="A232" s="1">
        <v>27.625</v>
      </c>
      <c r="B232" s="1">
        <v>32.451322321428798</v>
      </c>
      <c r="C232" s="1">
        <v>32.080981891289099</v>
      </c>
    </row>
    <row r="233" spans="1:3" x14ac:dyDescent="0.25">
      <c r="A233" s="1">
        <v>27.75</v>
      </c>
      <c r="B233" s="1">
        <v>32.464262508928698</v>
      </c>
      <c r="C233" s="1">
        <v>32.052011818118402</v>
      </c>
    </row>
    <row r="234" spans="1:3" x14ac:dyDescent="0.25">
      <c r="A234" s="1">
        <v>27.875</v>
      </c>
      <c r="B234" s="1">
        <v>32.486890463010297</v>
      </c>
      <c r="C234" s="1">
        <v>32.045428055748999</v>
      </c>
    </row>
    <row r="235" spans="1:3" x14ac:dyDescent="0.25">
      <c r="A235" s="1">
        <v>28</v>
      </c>
      <c r="B235" s="1">
        <v>32.553801378826499</v>
      </c>
      <c r="C235" s="1">
        <v>32.044030809756002</v>
      </c>
    </row>
    <row r="236" spans="1:3" x14ac:dyDescent="0.25">
      <c r="A236" s="1">
        <v>28.125</v>
      </c>
      <c r="B236" s="1">
        <v>32.560653701530498</v>
      </c>
      <c r="C236" s="1">
        <v>32.055801088501497</v>
      </c>
    </row>
    <row r="237" spans="1:3" x14ac:dyDescent="0.25">
      <c r="A237" s="1">
        <v>28.25</v>
      </c>
      <c r="B237" s="1">
        <v>32.563767130101901</v>
      </c>
      <c r="C237" s="1">
        <v>32.054965778396998</v>
      </c>
    </row>
    <row r="238" spans="1:3" x14ac:dyDescent="0.25">
      <c r="A238" s="1">
        <v>28.375</v>
      </c>
      <c r="B238" s="1">
        <v>32.581266266581501</v>
      </c>
      <c r="C238" s="1">
        <v>32.075385313588697</v>
      </c>
    </row>
    <row r="239" spans="1:3" x14ac:dyDescent="0.25">
      <c r="A239" s="1">
        <v>28.5</v>
      </c>
      <c r="B239" s="1">
        <v>32.587256836734603</v>
      </c>
      <c r="C239" s="1">
        <v>32.086502531707097</v>
      </c>
    </row>
    <row r="240" spans="1:3" x14ac:dyDescent="0.25">
      <c r="A240" s="1">
        <v>28.625</v>
      </c>
      <c r="B240" s="1">
        <v>32.605993005101901</v>
      </c>
      <c r="C240" s="1">
        <v>32.100520554006799</v>
      </c>
    </row>
    <row r="241" spans="1:3" x14ac:dyDescent="0.25">
      <c r="A241" s="1">
        <v>28.75</v>
      </c>
      <c r="B241" s="1">
        <v>32.608981340561101</v>
      </c>
      <c r="C241" s="1">
        <v>32.108623062020698</v>
      </c>
    </row>
    <row r="242" spans="1:3" x14ac:dyDescent="0.25">
      <c r="A242" s="1">
        <v>28.875</v>
      </c>
      <c r="B242" s="1">
        <v>32.612497846938702</v>
      </c>
      <c r="C242" s="1">
        <v>32.129931063414503</v>
      </c>
    </row>
    <row r="243" spans="1:3" x14ac:dyDescent="0.25">
      <c r="A243" s="1">
        <v>29</v>
      </c>
      <c r="B243" s="1">
        <v>32.620628899234603</v>
      </c>
      <c r="C243" s="1">
        <v>32.138033571428402</v>
      </c>
    </row>
    <row r="244" spans="1:3" x14ac:dyDescent="0.25">
      <c r="A244" s="1">
        <v>29.125</v>
      </c>
      <c r="B244" s="1">
        <v>32.622797179846899</v>
      </c>
      <c r="C244" s="1">
        <v>32.1358465777002</v>
      </c>
    </row>
    <row r="245" spans="1:3" x14ac:dyDescent="0.25">
      <c r="A245" s="1">
        <v>29.25</v>
      </c>
      <c r="B245" s="1">
        <v>32.620628899234603</v>
      </c>
      <c r="C245" s="1">
        <v>32.133614021602703</v>
      </c>
    </row>
    <row r="246" spans="1:3" x14ac:dyDescent="0.25">
      <c r="A246" s="1">
        <v>29.375</v>
      </c>
      <c r="B246" s="1">
        <v>32.615972655612097</v>
      </c>
      <c r="C246" s="1">
        <v>32.116110478048597</v>
      </c>
    </row>
    <row r="247" spans="1:3" x14ac:dyDescent="0.25">
      <c r="A247" s="1">
        <v>29.5</v>
      </c>
      <c r="B247" s="1">
        <v>32.604686477040602</v>
      </c>
      <c r="C247" s="1">
        <v>32.112609769337801</v>
      </c>
    </row>
    <row r="248" spans="1:3" x14ac:dyDescent="0.25">
      <c r="A248" s="1">
        <v>29.625</v>
      </c>
      <c r="B248" s="1">
        <v>32.592177165816203</v>
      </c>
      <c r="C248" s="1">
        <v>32.111645365853498</v>
      </c>
    </row>
    <row r="249" spans="1:3" x14ac:dyDescent="0.25">
      <c r="A249" s="1">
        <v>29.75</v>
      </c>
      <c r="B249" s="1">
        <v>32.590036683673297</v>
      </c>
      <c r="C249" s="1">
        <v>32.110642993728099</v>
      </c>
    </row>
    <row r="250" spans="1:3" x14ac:dyDescent="0.25">
      <c r="A250" s="1">
        <v>29.875</v>
      </c>
      <c r="B250" s="1">
        <v>32.585019059948799</v>
      </c>
      <c r="C250" s="1">
        <v>32.109435590940599</v>
      </c>
    </row>
    <row r="251" spans="1:3" x14ac:dyDescent="0.25">
      <c r="A251" s="1">
        <v>30</v>
      </c>
      <c r="B251" s="1">
        <v>32.579195280612097</v>
      </c>
      <c r="C251" s="1">
        <v>32.105783007665401</v>
      </c>
    </row>
  </sheetData>
  <mergeCells count="2">
    <mergeCell ref="A1:A2"/>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2" style="2" customWidth="1"/>
    <col min="3" max="3" width="20.85546875" style="2" customWidth="1"/>
  </cols>
  <sheetData>
    <row r="1" spans="1:3" x14ac:dyDescent="0.25">
      <c r="A1" s="25" t="s">
        <v>2</v>
      </c>
      <c r="B1" s="24" t="s">
        <v>13</v>
      </c>
      <c r="C1" s="24"/>
    </row>
    <row r="2" spans="1:3" x14ac:dyDescent="0.25">
      <c r="A2" s="25"/>
      <c r="B2" s="15" t="s">
        <v>0</v>
      </c>
      <c r="C2" s="15" t="s">
        <v>1</v>
      </c>
    </row>
    <row r="3" spans="1:3" x14ac:dyDescent="0.25">
      <c r="A3" s="3" t="s">
        <v>3</v>
      </c>
      <c r="B3" s="14">
        <v>45</v>
      </c>
      <c r="C3" s="14">
        <v>45</v>
      </c>
    </row>
    <row r="4" spans="1:3" x14ac:dyDescent="0.25">
      <c r="A4" s="3" t="s">
        <v>4</v>
      </c>
      <c r="B4" s="14" t="s">
        <v>12</v>
      </c>
      <c r="C4" s="14" t="s">
        <v>12</v>
      </c>
    </row>
    <row r="5" spans="1:3" ht="31.5" x14ac:dyDescent="0.25">
      <c r="A5" s="4" t="s">
        <v>6</v>
      </c>
      <c r="B5" s="3">
        <v>4</v>
      </c>
      <c r="C5" s="3">
        <v>4</v>
      </c>
    </row>
    <row r="6" spans="1:3" x14ac:dyDescent="0.25">
      <c r="A6" s="4" t="s">
        <v>7</v>
      </c>
      <c r="B6" s="12">
        <v>65.868767441860498</v>
      </c>
      <c r="C6" s="12">
        <v>63.882720930232502</v>
      </c>
    </row>
    <row r="7" spans="1:3" ht="33" x14ac:dyDescent="0.25">
      <c r="A7" s="4" t="s">
        <v>8</v>
      </c>
      <c r="B7" s="3">
        <v>37.44</v>
      </c>
      <c r="C7" s="3">
        <v>37.44</v>
      </c>
    </row>
    <row r="8" spans="1:3" ht="33" x14ac:dyDescent="0.25">
      <c r="A8" s="4" t="s">
        <v>9</v>
      </c>
      <c r="B8" s="3">
        <v>31.567883720930201</v>
      </c>
      <c r="C8" s="3">
        <v>33.2872093023256</v>
      </c>
    </row>
    <row r="9" spans="1:3" x14ac:dyDescent="0.25">
      <c r="A9" s="3" t="s">
        <v>10</v>
      </c>
      <c r="B9" s="12">
        <v>85</v>
      </c>
      <c r="C9" s="12">
        <v>85</v>
      </c>
    </row>
    <row r="10" spans="1:3" s="7" customFormat="1" ht="18" x14ac:dyDescent="0.25">
      <c r="A10" s="6" t="s">
        <v>11</v>
      </c>
      <c r="B10" s="6" t="s">
        <v>23</v>
      </c>
      <c r="C10" s="6" t="s">
        <v>22</v>
      </c>
    </row>
    <row r="11" spans="1:3" x14ac:dyDescent="0.25">
      <c r="A11" s="1">
        <v>0</v>
      </c>
      <c r="B11" s="1">
        <v>33.427864842748598</v>
      </c>
      <c r="C11" s="1">
        <v>34.017515584019002</v>
      </c>
    </row>
    <row r="12" spans="1:3" x14ac:dyDescent="0.25">
      <c r="A12" s="1">
        <v>0.125</v>
      </c>
      <c r="B12" s="1">
        <v>33.462645631511897</v>
      </c>
      <c r="C12" s="1">
        <v>33.988389651920201</v>
      </c>
    </row>
    <row r="13" spans="1:3" x14ac:dyDescent="0.25">
      <c r="A13" s="1">
        <v>0.25</v>
      </c>
      <c r="B13" s="1">
        <v>33.472800431574498</v>
      </c>
      <c r="C13" s="1">
        <v>33.948265821673097</v>
      </c>
    </row>
    <row r="14" spans="1:3" x14ac:dyDescent="0.25">
      <c r="A14" s="1">
        <v>0.375</v>
      </c>
      <c r="B14" s="1">
        <v>33.540987058065298</v>
      </c>
      <c r="C14" s="1">
        <v>33.9547868316182</v>
      </c>
    </row>
    <row r="15" spans="1:3" x14ac:dyDescent="0.25">
      <c r="A15" s="1">
        <v>0.5</v>
      </c>
      <c r="B15" s="1">
        <v>33.548556129314399</v>
      </c>
      <c r="C15" s="1">
        <v>33.960351177640099</v>
      </c>
    </row>
    <row r="16" spans="1:3" x14ac:dyDescent="0.25">
      <c r="A16" s="1">
        <v>0.625</v>
      </c>
      <c r="B16" s="1">
        <v>33.542293603576802</v>
      </c>
      <c r="C16" s="1">
        <v>33.958662067900804</v>
      </c>
    </row>
    <row r="17" spans="1:3" x14ac:dyDescent="0.25">
      <c r="A17" s="1">
        <v>0.75</v>
      </c>
      <c r="B17" s="1">
        <v>33.534232012553502</v>
      </c>
      <c r="C17" s="1">
        <v>33.943340497255903</v>
      </c>
    </row>
    <row r="18" spans="1:3" x14ac:dyDescent="0.25">
      <c r="A18" s="1">
        <v>0.875</v>
      </c>
      <c r="B18" s="1">
        <v>33.524279008786998</v>
      </c>
      <c r="C18" s="1">
        <v>33.937484667694797</v>
      </c>
    </row>
    <row r="19" spans="1:3" x14ac:dyDescent="0.25">
      <c r="A19" s="1">
        <v>1</v>
      </c>
      <c r="B19" s="1">
        <v>33.555417203388501</v>
      </c>
      <c r="C19" s="1">
        <v>33.938119952331299</v>
      </c>
    </row>
    <row r="20" spans="1:3" x14ac:dyDescent="0.25">
      <c r="A20" s="1">
        <v>1.125</v>
      </c>
      <c r="B20" s="1">
        <v>33.579003428121801</v>
      </c>
      <c r="C20" s="1">
        <v>33.941501908778498</v>
      </c>
    </row>
    <row r="21" spans="1:3" x14ac:dyDescent="0.25">
      <c r="A21" s="1">
        <v>1.25</v>
      </c>
      <c r="B21" s="1">
        <v>33.628265666351801</v>
      </c>
      <c r="C21" s="1">
        <v>33.940563929697603</v>
      </c>
    </row>
    <row r="22" spans="1:3" x14ac:dyDescent="0.25">
      <c r="A22" s="1">
        <v>1.375</v>
      </c>
      <c r="B22" s="1">
        <v>33.626343471122603</v>
      </c>
      <c r="C22" s="1">
        <v>33.936871804869</v>
      </c>
    </row>
    <row r="23" spans="1:3" x14ac:dyDescent="0.25">
      <c r="A23" s="1">
        <v>1.5</v>
      </c>
      <c r="B23" s="1">
        <v>33.6216816346505</v>
      </c>
      <c r="C23" s="1">
        <v>33.949689606652299</v>
      </c>
    </row>
    <row r="24" spans="1:3" x14ac:dyDescent="0.25">
      <c r="A24" s="1">
        <v>1.625</v>
      </c>
      <c r="B24" s="1">
        <v>33.630143397990203</v>
      </c>
      <c r="C24" s="1">
        <v>33.953344361796397</v>
      </c>
    </row>
    <row r="25" spans="1:3" x14ac:dyDescent="0.25">
      <c r="A25" s="1">
        <v>1.75</v>
      </c>
      <c r="B25" s="1">
        <v>33.628087811988898</v>
      </c>
      <c r="C25" s="1">
        <v>33.9783035740736</v>
      </c>
    </row>
    <row r="26" spans="1:3" x14ac:dyDescent="0.25">
      <c r="A26" s="1">
        <v>1.875</v>
      </c>
      <c r="B26" s="1">
        <v>33.660700145636198</v>
      </c>
      <c r="C26" s="1">
        <v>34.060251555212403</v>
      </c>
    </row>
    <row r="27" spans="1:3" x14ac:dyDescent="0.25">
      <c r="A27" s="1">
        <v>2</v>
      </c>
      <c r="B27" s="1">
        <v>33.661247389829597</v>
      </c>
      <c r="C27" s="1">
        <v>34.083420759602099</v>
      </c>
    </row>
    <row r="28" spans="1:3" x14ac:dyDescent="0.25">
      <c r="A28" s="1">
        <v>2.125</v>
      </c>
      <c r="B28" s="1">
        <v>33.657963924669502</v>
      </c>
      <c r="C28" s="1">
        <v>34.094598032235901</v>
      </c>
    </row>
    <row r="29" spans="1:3" x14ac:dyDescent="0.25">
      <c r="A29" s="1">
        <v>2.25</v>
      </c>
      <c r="B29" s="1">
        <v>33.657608215943803</v>
      </c>
      <c r="C29" s="1">
        <v>34.097953829903901</v>
      </c>
    </row>
    <row r="30" spans="1:3" x14ac:dyDescent="0.25">
      <c r="A30" s="1">
        <v>2.375</v>
      </c>
      <c r="B30" s="1">
        <v>33.662382921530799</v>
      </c>
      <c r="C30" s="1">
        <v>34.099631728737997</v>
      </c>
    </row>
    <row r="31" spans="1:3" x14ac:dyDescent="0.25">
      <c r="A31" s="1">
        <v>2.5</v>
      </c>
      <c r="B31" s="1">
        <v>33.657574013181801</v>
      </c>
      <c r="C31" s="1">
        <v>34.140768277435001</v>
      </c>
    </row>
    <row r="32" spans="1:3" x14ac:dyDescent="0.25">
      <c r="A32" s="1">
        <v>2.625</v>
      </c>
      <c r="B32" s="1">
        <v>33.654923299120199</v>
      </c>
      <c r="C32" s="1">
        <v>34.155316295610703</v>
      </c>
    </row>
    <row r="33" spans="1:3" x14ac:dyDescent="0.25">
      <c r="A33" s="1">
        <v>2.75</v>
      </c>
      <c r="B33" s="1">
        <v>33.670143528247898</v>
      </c>
      <c r="C33" s="1">
        <v>34.155592831276003</v>
      </c>
    </row>
    <row r="34" spans="1:3" x14ac:dyDescent="0.25">
      <c r="A34" s="1">
        <v>2.875</v>
      </c>
      <c r="B34" s="1">
        <v>33.640688109540903</v>
      </c>
      <c r="C34" s="1">
        <v>34.156011371742402</v>
      </c>
    </row>
    <row r="35" spans="1:3" x14ac:dyDescent="0.25">
      <c r="A35" s="1">
        <v>3</v>
      </c>
      <c r="B35" s="1">
        <v>33.588819620839999</v>
      </c>
      <c r="C35" s="1">
        <v>34.160346255144297</v>
      </c>
    </row>
    <row r="36" spans="1:3" x14ac:dyDescent="0.25">
      <c r="A36" s="1">
        <v>3.125</v>
      </c>
      <c r="B36" s="1">
        <v>33.563355664468197</v>
      </c>
      <c r="C36" s="1">
        <v>34.161041331276003</v>
      </c>
    </row>
    <row r="37" spans="1:3" x14ac:dyDescent="0.25">
      <c r="A37" s="1">
        <v>3.25</v>
      </c>
      <c r="B37" s="1">
        <v>33.531040894850896</v>
      </c>
      <c r="C37" s="1">
        <v>34.163436728052403</v>
      </c>
    </row>
    <row r="38" spans="1:3" x14ac:dyDescent="0.25">
      <c r="A38" s="1">
        <v>3.375</v>
      </c>
      <c r="B38" s="1">
        <v>33.499834294725602</v>
      </c>
      <c r="C38" s="1">
        <v>34.168847858367897</v>
      </c>
    </row>
    <row r="39" spans="1:3" x14ac:dyDescent="0.25">
      <c r="A39" s="1">
        <v>3.5</v>
      </c>
      <c r="B39" s="1">
        <v>33.511781319521603</v>
      </c>
      <c r="C39" s="1">
        <v>34.122274020576199</v>
      </c>
    </row>
    <row r="40" spans="1:3" x14ac:dyDescent="0.25">
      <c r="A40" s="1">
        <v>3.625</v>
      </c>
      <c r="B40" s="1">
        <v>33.512732156307401</v>
      </c>
      <c r="C40" s="1">
        <v>33.984376147805001</v>
      </c>
    </row>
    <row r="41" spans="1:3" x14ac:dyDescent="0.25">
      <c r="A41" s="1">
        <v>3.75</v>
      </c>
      <c r="B41" s="1">
        <v>33.5224149582534</v>
      </c>
      <c r="C41" s="1">
        <v>33.910967139574502</v>
      </c>
    </row>
    <row r="42" spans="1:3" x14ac:dyDescent="0.25">
      <c r="A42" s="1">
        <v>3.875</v>
      </c>
      <c r="B42" s="1">
        <v>33.5240943138717</v>
      </c>
      <c r="C42" s="1">
        <v>33.7729048401916</v>
      </c>
    </row>
    <row r="43" spans="1:3" x14ac:dyDescent="0.25">
      <c r="A43" s="1">
        <v>4</v>
      </c>
      <c r="B43" s="1">
        <v>33.543576207154899</v>
      </c>
      <c r="C43" s="1">
        <v>33.720770393346399</v>
      </c>
    </row>
    <row r="44" spans="1:3" x14ac:dyDescent="0.25">
      <c r="A44" s="1">
        <v>4.125</v>
      </c>
      <c r="B44" s="1">
        <v>33.550382556809701</v>
      </c>
      <c r="C44" s="1">
        <v>33.672978303840203</v>
      </c>
    </row>
    <row r="45" spans="1:3" x14ac:dyDescent="0.25">
      <c r="A45" s="1">
        <v>4.25</v>
      </c>
      <c r="B45" s="1">
        <v>33.551565972377801</v>
      </c>
      <c r="C45" s="1">
        <v>33.622047160836097</v>
      </c>
    </row>
    <row r="46" spans="1:3" x14ac:dyDescent="0.25">
      <c r="A46" s="1">
        <v>4.375</v>
      </c>
      <c r="B46" s="1">
        <v>33.553365037663397</v>
      </c>
      <c r="C46" s="1">
        <v>33.546388497598699</v>
      </c>
    </row>
    <row r="47" spans="1:3" x14ac:dyDescent="0.25">
      <c r="A47" s="1">
        <v>4.5</v>
      </c>
      <c r="B47" s="1">
        <v>33.533489812616203</v>
      </c>
      <c r="C47" s="1">
        <v>33.552943140259899</v>
      </c>
    </row>
    <row r="48" spans="1:3" x14ac:dyDescent="0.25">
      <c r="A48" s="1">
        <v>4.625</v>
      </c>
      <c r="B48" s="1">
        <v>33.527795052729203</v>
      </c>
      <c r="C48" s="1">
        <v>33.551283926268098</v>
      </c>
    </row>
    <row r="49" spans="1:3" x14ac:dyDescent="0.25">
      <c r="A49" s="1">
        <v>4.75</v>
      </c>
      <c r="B49" s="1">
        <v>33.5248946585045</v>
      </c>
      <c r="C49" s="1">
        <v>33.581889697872903</v>
      </c>
    </row>
    <row r="50" spans="1:3" x14ac:dyDescent="0.25">
      <c r="A50" s="1">
        <v>4.875</v>
      </c>
      <c r="B50" s="1">
        <v>33.519753983363302</v>
      </c>
      <c r="C50" s="1">
        <v>33.608818292523097</v>
      </c>
    </row>
    <row r="51" spans="1:3" x14ac:dyDescent="0.25">
      <c r="A51" s="1">
        <v>5</v>
      </c>
      <c r="B51" s="1">
        <v>33.505419605773803</v>
      </c>
      <c r="C51" s="1">
        <v>33.636281273661702</v>
      </c>
    </row>
    <row r="52" spans="1:3" x14ac:dyDescent="0.25">
      <c r="A52" s="1">
        <v>5.125</v>
      </c>
      <c r="B52" s="1">
        <v>33.501157941618096</v>
      </c>
      <c r="C52" s="1">
        <v>33.720527490396798</v>
      </c>
    </row>
    <row r="53" spans="1:3" x14ac:dyDescent="0.25">
      <c r="A53" s="1">
        <v>5.25</v>
      </c>
      <c r="B53" s="1">
        <v>33.495842832390203</v>
      </c>
      <c r="C53" s="1">
        <v>33.735927537378899</v>
      </c>
    </row>
    <row r="54" spans="1:3" x14ac:dyDescent="0.25">
      <c r="A54" s="1">
        <v>5.375</v>
      </c>
      <c r="B54" s="1">
        <v>33.492819308222003</v>
      </c>
      <c r="C54" s="1">
        <v>33.750176598078497</v>
      </c>
    </row>
    <row r="55" spans="1:3" x14ac:dyDescent="0.25">
      <c r="A55" s="1">
        <v>5.5</v>
      </c>
      <c r="B55" s="1">
        <v>33.4940164048949</v>
      </c>
      <c r="C55" s="1">
        <v>33.752138506514697</v>
      </c>
    </row>
    <row r="56" spans="1:3" x14ac:dyDescent="0.25">
      <c r="A56" s="1">
        <v>5.625</v>
      </c>
      <c r="B56" s="1">
        <v>33.492053166351297</v>
      </c>
      <c r="C56" s="1">
        <v>33.762587070300803</v>
      </c>
    </row>
    <row r="57" spans="1:3" x14ac:dyDescent="0.25">
      <c r="A57" s="1">
        <v>5.75</v>
      </c>
      <c r="B57" s="1">
        <v>33.478101859697198</v>
      </c>
      <c r="C57" s="1">
        <v>33.791391623112901</v>
      </c>
    </row>
    <row r="58" spans="1:3" x14ac:dyDescent="0.25">
      <c r="A58" s="1">
        <v>5.875</v>
      </c>
      <c r="B58" s="1">
        <v>33.464037683928296</v>
      </c>
      <c r="C58" s="1">
        <v>33.810820122084102</v>
      </c>
    </row>
    <row r="59" spans="1:3" x14ac:dyDescent="0.25">
      <c r="A59" s="1">
        <v>6</v>
      </c>
      <c r="B59" s="1">
        <v>33.459875207782702</v>
      </c>
      <c r="C59" s="1">
        <v>33.8250430240047</v>
      </c>
    </row>
    <row r="60" spans="1:3" x14ac:dyDescent="0.25">
      <c r="A60" s="1">
        <v>6.125</v>
      </c>
      <c r="B60" s="1">
        <v>33.448554093532998</v>
      </c>
      <c r="C60" s="1">
        <v>33.820573609738503</v>
      </c>
    </row>
    <row r="61" spans="1:3" x14ac:dyDescent="0.25">
      <c r="A61" s="1">
        <v>6.25</v>
      </c>
      <c r="B61" s="1">
        <v>33.441169717199102</v>
      </c>
      <c r="C61" s="1">
        <v>33.820838934498497</v>
      </c>
    </row>
    <row r="62" spans="1:3" x14ac:dyDescent="0.25">
      <c r="A62" s="1">
        <v>6.375</v>
      </c>
      <c r="B62" s="1">
        <v>33.438070946954298</v>
      </c>
      <c r="C62" s="1">
        <v>33.8191871944436</v>
      </c>
    </row>
    <row r="63" spans="1:3" x14ac:dyDescent="0.25">
      <c r="A63" s="1">
        <v>6.5</v>
      </c>
      <c r="B63" s="1">
        <v>33.439356970808703</v>
      </c>
      <c r="C63" s="1">
        <v>33.813002511658901</v>
      </c>
    </row>
    <row r="64" spans="1:3" x14ac:dyDescent="0.25">
      <c r="A64" s="1">
        <v>6.625</v>
      </c>
      <c r="B64" s="1">
        <v>33.4384642787183</v>
      </c>
      <c r="C64" s="1">
        <v>33.812139271946997</v>
      </c>
    </row>
    <row r="65" spans="1:3" x14ac:dyDescent="0.25">
      <c r="A65" s="1">
        <v>6.75</v>
      </c>
      <c r="B65" s="1">
        <v>33.432030739170401</v>
      </c>
      <c r="C65" s="1">
        <v>33.812236433126699</v>
      </c>
    </row>
    <row r="66" spans="1:3" x14ac:dyDescent="0.25">
      <c r="A66" s="1">
        <v>6.875</v>
      </c>
      <c r="B66" s="1">
        <v>33.423025151913698</v>
      </c>
      <c r="C66" s="1">
        <v>33.684633908435202</v>
      </c>
    </row>
    <row r="67" spans="1:3" x14ac:dyDescent="0.25">
      <c r="A67" s="1">
        <v>7</v>
      </c>
      <c r="B67" s="1">
        <v>33.403389346201301</v>
      </c>
      <c r="C67" s="1">
        <v>33.657197086075897</v>
      </c>
    </row>
    <row r="68" spans="1:3" x14ac:dyDescent="0.25">
      <c r="A68" s="1">
        <v>7.125</v>
      </c>
      <c r="B68" s="1">
        <v>33.391401278091003</v>
      </c>
      <c r="C68" s="1">
        <v>33.633329068586299</v>
      </c>
    </row>
    <row r="69" spans="1:3" x14ac:dyDescent="0.25">
      <c r="A69" s="1">
        <v>7.25</v>
      </c>
      <c r="B69" s="1">
        <v>33.3853918527928</v>
      </c>
      <c r="C69" s="1">
        <v>33.413415949245199</v>
      </c>
    </row>
    <row r="70" spans="1:3" x14ac:dyDescent="0.25">
      <c r="A70" s="1">
        <v>7.375</v>
      </c>
      <c r="B70" s="1">
        <v>33.380730016320797</v>
      </c>
      <c r="C70" s="1">
        <v>33.260730892318101</v>
      </c>
    </row>
    <row r="71" spans="1:3" x14ac:dyDescent="0.25">
      <c r="A71" s="1">
        <v>7.5</v>
      </c>
      <c r="B71" s="1">
        <v>33.374293056496597</v>
      </c>
      <c r="C71" s="1">
        <v>33.228058577160297</v>
      </c>
    </row>
    <row r="72" spans="1:3" x14ac:dyDescent="0.25">
      <c r="A72" s="1">
        <v>7.625</v>
      </c>
      <c r="B72" s="1">
        <v>33.369997189578903</v>
      </c>
      <c r="C72" s="1">
        <v>33.193756943758402</v>
      </c>
    </row>
    <row r="73" spans="1:3" x14ac:dyDescent="0.25">
      <c r="A73" s="1">
        <v>7.75</v>
      </c>
      <c r="B73" s="1">
        <v>33.370770172001997</v>
      </c>
      <c r="C73" s="1">
        <v>33.1616414368997</v>
      </c>
    </row>
    <row r="74" spans="1:3" x14ac:dyDescent="0.25">
      <c r="A74" s="1">
        <v>7.875</v>
      </c>
      <c r="B74" s="1">
        <v>33.376827481167098</v>
      </c>
      <c r="C74" s="1">
        <v>33.153151044581499</v>
      </c>
    </row>
    <row r="75" spans="1:3" x14ac:dyDescent="0.25">
      <c r="A75" s="1">
        <v>8</v>
      </c>
      <c r="B75" s="1">
        <v>33.3770019152537</v>
      </c>
      <c r="C75" s="1">
        <v>33.2115486505487</v>
      </c>
    </row>
    <row r="76" spans="1:3" x14ac:dyDescent="0.25">
      <c r="A76" s="1">
        <v>8.125</v>
      </c>
      <c r="B76" s="1">
        <v>33.374204129315203</v>
      </c>
      <c r="C76" s="1">
        <v>33.246395881344299</v>
      </c>
    </row>
    <row r="77" spans="1:3" x14ac:dyDescent="0.25">
      <c r="A77" s="1">
        <v>8.25</v>
      </c>
      <c r="B77" s="1">
        <v>33.374682967984398</v>
      </c>
      <c r="C77" s="1">
        <v>33.271911901920397</v>
      </c>
    </row>
    <row r="78" spans="1:3" x14ac:dyDescent="0.25">
      <c r="A78" s="1">
        <v>8.375</v>
      </c>
      <c r="B78" s="1">
        <v>33.391616755492102</v>
      </c>
      <c r="C78" s="1">
        <v>33.320615811728302</v>
      </c>
    </row>
    <row r="79" spans="1:3" x14ac:dyDescent="0.25">
      <c r="A79" s="1">
        <v>8.5</v>
      </c>
      <c r="B79" s="1">
        <v>33.390775367544798</v>
      </c>
      <c r="C79" s="1">
        <v>33.330634624142498</v>
      </c>
    </row>
    <row r="80" spans="1:3" x14ac:dyDescent="0.25">
      <c r="A80" s="1">
        <v>8.625</v>
      </c>
      <c r="B80" s="1">
        <v>33.386544485875099</v>
      </c>
      <c r="C80" s="1">
        <v>33.381502238682998</v>
      </c>
    </row>
    <row r="81" spans="1:3" x14ac:dyDescent="0.25">
      <c r="A81" s="1">
        <v>8.75</v>
      </c>
      <c r="B81" s="1">
        <v>33.390570150972302</v>
      </c>
      <c r="C81" s="1">
        <v>33.389559142661</v>
      </c>
    </row>
    <row r="82" spans="1:3" x14ac:dyDescent="0.25">
      <c r="A82" s="1">
        <v>8.875</v>
      </c>
      <c r="B82" s="1">
        <v>33.389427778718698</v>
      </c>
      <c r="C82" s="1">
        <v>33.414069918724103</v>
      </c>
    </row>
    <row r="83" spans="1:3" x14ac:dyDescent="0.25">
      <c r="A83" s="1">
        <v>9</v>
      </c>
      <c r="B83" s="1">
        <v>33.385815967042603</v>
      </c>
      <c r="C83" s="1">
        <v>33.424398899519701</v>
      </c>
    </row>
    <row r="84" spans="1:3" x14ac:dyDescent="0.25">
      <c r="A84" s="1">
        <v>9.125</v>
      </c>
      <c r="B84" s="1">
        <v>33.385514982736296</v>
      </c>
      <c r="C84" s="1">
        <v>33.4720639320986</v>
      </c>
    </row>
    <row r="85" spans="1:3" x14ac:dyDescent="0.25">
      <c r="A85" s="1">
        <v>9.25</v>
      </c>
      <c r="B85" s="1">
        <v>33.387197758630897</v>
      </c>
      <c r="C85" s="1">
        <v>33.514882116597903</v>
      </c>
    </row>
    <row r="86" spans="1:3" x14ac:dyDescent="0.25">
      <c r="A86" s="1">
        <v>9.375</v>
      </c>
      <c r="B86" s="1">
        <v>33.388117812931</v>
      </c>
      <c r="C86" s="1">
        <v>33.531029557269903</v>
      </c>
    </row>
    <row r="87" spans="1:3" x14ac:dyDescent="0.25">
      <c r="A87" s="1">
        <v>9.5</v>
      </c>
      <c r="B87" s="1">
        <v>33.3909805841175</v>
      </c>
      <c r="C87" s="1">
        <v>33.581859802125599</v>
      </c>
    </row>
    <row r="88" spans="1:3" x14ac:dyDescent="0.25">
      <c r="A88" s="1">
        <v>9.625</v>
      </c>
      <c r="B88" s="1">
        <v>33.378578662585802</v>
      </c>
      <c r="C88" s="1">
        <v>33.571317814128399</v>
      </c>
    </row>
    <row r="89" spans="1:3" x14ac:dyDescent="0.25">
      <c r="A89" s="1">
        <v>9.75</v>
      </c>
      <c r="B89" s="1">
        <v>33.357058284682601</v>
      </c>
      <c r="C89" s="1">
        <v>33.567831222564699</v>
      </c>
    </row>
    <row r="90" spans="1:3" x14ac:dyDescent="0.25">
      <c r="A90" s="1">
        <v>9.875</v>
      </c>
      <c r="B90" s="1">
        <v>33.3576294708093</v>
      </c>
      <c r="C90" s="1">
        <v>33.562954478737602</v>
      </c>
    </row>
    <row r="91" spans="1:3" x14ac:dyDescent="0.25">
      <c r="A91" s="1">
        <v>10</v>
      </c>
      <c r="B91" s="1">
        <v>33.332613570621199</v>
      </c>
      <c r="C91" s="1">
        <v>33.560824406721103</v>
      </c>
    </row>
    <row r="92" spans="1:3" x14ac:dyDescent="0.25">
      <c r="A92" s="1">
        <v>10.125</v>
      </c>
      <c r="B92" s="1">
        <v>33.3234574912113</v>
      </c>
      <c r="C92" s="1">
        <v>33.554359451302702</v>
      </c>
    </row>
    <row r="93" spans="1:3" x14ac:dyDescent="0.25">
      <c r="A93" s="1">
        <v>10.25</v>
      </c>
      <c r="B93" s="1">
        <v>33.313894398932703</v>
      </c>
      <c r="C93" s="1">
        <v>33.541549123456399</v>
      </c>
    </row>
    <row r="94" spans="1:3" x14ac:dyDescent="0.25">
      <c r="A94" s="1">
        <v>10.375</v>
      </c>
      <c r="B94" s="1">
        <v>33.303808004394199</v>
      </c>
      <c r="C94" s="1">
        <v>33.5172700394372</v>
      </c>
    </row>
    <row r="95" spans="1:3" x14ac:dyDescent="0.25">
      <c r="A95" s="1">
        <v>10.5</v>
      </c>
      <c r="B95" s="1">
        <v>33.282482582234998</v>
      </c>
      <c r="C95" s="1">
        <v>33.503480625857001</v>
      </c>
    </row>
    <row r="96" spans="1:3" x14ac:dyDescent="0.25">
      <c r="A96" s="1">
        <v>10.625</v>
      </c>
      <c r="B96" s="1">
        <v>33.2669716296299</v>
      </c>
      <c r="C96" s="1">
        <v>33.493327282578598</v>
      </c>
    </row>
    <row r="97" spans="1:3" x14ac:dyDescent="0.25">
      <c r="A97" s="1">
        <v>10.75</v>
      </c>
      <c r="B97" s="1">
        <v>33.216190788764102</v>
      </c>
      <c r="C97" s="1">
        <v>33.477549801782999</v>
      </c>
    </row>
    <row r="98" spans="1:3" x14ac:dyDescent="0.25">
      <c r="A98" s="1">
        <v>10.875</v>
      </c>
      <c r="B98" s="1">
        <v>33.1899914730079</v>
      </c>
      <c r="C98" s="1">
        <v>33.432597808298802</v>
      </c>
    </row>
    <row r="99" spans="1:3" x14ac:dyDescent="0.25">
      <c r="A99" s="1">
        <v>11</v>
      </c>
      <c r="B99" s="1">
        <v>33.1776066528573</v>
      </c>
      <c r="C99" s="1">
        <v>33.285783528806299</v>
      </c>
    </row>
    <row r="100" spans="1:3" x14ac:dyDescent="0.25">
      <c r="A100" s="1">
        <v>11.125</v>
      </c>
      <c r="B100" s="1">
        <v>33.151308149090902</v>
      </c>
      <c r="C100" s="1">
        <v>33.265424524690999</v>
      </c>
    </row>
    <row r="101" spans="1:3" x14ac:dyDescent="0.25">
      <c r="A101" s="1">
        <v>11.25</v>
      </c>
      <c r="B101" s="1">
        <v>33.113862965161402</v>
      </c>
      <c r="C101" s="1">
        <v>33.237778432098303</v>
      </c>
    </row>
    <row r="102" spans="1:3" x14ac:dyDescent="0.25">
      <c r="A102" s="1">
        <v>11.375</v>
      </c>
      <c r="B102" s="1">
        <v>33.1059039824245</v>
      </c>
      <c r="C102" s="1">
        <v>33.238566932441302</v>
      </c>
    </row>
    <row r="103" spans="1:3" x14ac:dyDescent="0.25">
      <c r="A103" s="1">
        <v>11.5</v>
      </c>
      <c r="B103" s="1">
        <v>33.1011976823617</v>
      </c>
      <c r="C103" s="1">
        <v>33.217673541838003</v>
      </c>
    </row>
    <row r="104" spans="1:3" x14ac:dyDescent="0.25">
      <c r="A104" s="1">
        <v>11.625</v>
      </c>
      <c r="B104" s="1">
        <v>33.087991995921101</v>
      </c>
      <c r="C104" s="1">
        <v>33.278268485253498</v>
      </c>
    </row>
    <row r="105" spans="1:3" x14ac:dyDescent="0.25">
      <c r="A105" s="1">
        <v>11.75</v>
      </c>
      <c r="B105" s="1">
        <v>33.058970952292803</v>
      </c>
      <c r="C105" s="1">
        <v>33.282196039094401</v>
      </c>
    </row>
    <row r="106" spans="1:3" x14ac:dyDescent="0.25">
      <c r="A106" s="1">
        <v>11.875</v>
      </c>
      <c r="B106" s="1">
        <v>33.052304833962701</v>
      </c>
      <c r="C106" s="1">
        <v>33.314517079217801</v>
      </c>
    </row>
    <row r="107" spans="1:3" x14ac:dyDescent="0.25">
      <c r="A107" s="1">
        <v>12</v>
      </c>
      <c r="B107" s="1">
        <v>33.047666939424097</v>
      </c>
      <c r="C107" s="1">
        <v>33.3448126824414</v>
      </c>
    </row>
    <row r="108" spans="1:3" x14ac:dyDescent="0.25">
      <c r="A108" s="1">
        <v>12.125</v>
      </c>
      <c r="B108" s="1">
        <v>33.050225306027997</v>
      </c>
      <c r="C108" s="1">
        <v>33.359416755143698</v>
      </c>
    </row>
    <row r="109" spans="1:3" x14ac:dyDescent="0.25">
      <c r="A109" s="1">
        <v>12.25</v>
      </c>
      <c r="B109" s="1">
        <v>33.050420261771897</v>
      </c>
      <c r="C109" s="1">
        <v>33.432011104251998</v>
      </c>
    </row>
    <row r="110" spans="1:3" x14ac:dyDescent="0.25">
      <c r="A110" s="1">
        <v>12.375</v>
      </c>
      <c r="B110" s="1">
        <v>33.0488640360971</v>
      </c>
      <c r="C110" s="1">
        <v>33.4895006268858</v>
      </c>
    </row>
    <row r="111" spans="1:3" x14ac:dyDescent="0.25">
      <c r="A111" s="1">
        <v>12.5</v>
      </c>
      <c r="B111" s="1">
        <v>33.052414282801401</v>
      </c>
      <c r="C111" s="1">
        <v>33.496201011316501</v>
      </c>
    </row>
    <row r="112" spans="1:3" x14ac:dyDescent="0.25">
      <c r="A112" s="1">
        <v>12.625</v>
      </c>
      <c r="B112" s="1">
        <v>33.066396371941302</v>
      </c>
      <c r="C112" s="1">
        <v>33.501044122427601</v>
      </c>
    </row>
    <row r="113" spans="1:3" x14ac:dyDescent="0.25">
      <c r="A113" s="1">
        <v>12.75</v>
      </c>
      <c r="B113" s="1">
        <v>33.062121026680799</v>
      </c>
      <c r="C113" s="1">
        <v>33.496021636830903</v>
      </c>
    </row>
    <row r="114" spans="1:3" x14ac:dyDescent="0.25">
      <c r="A114" s="1">
        <v>12.875</v>
      </c>
      <c r="B114" s="1">
        <v>33.057647305400202</v>
      </c>
      <c r="C114" s="1">
        <v>33.491705438271303</v>
      </c>
    </row>
    <row r="115" spans="1:3" x14ac:dyDescent="0.25">
      <c r="A115" s="1">
        <v>13</v>
      </c>
      <c r="B115" s="1">
        <v>33.053419844006598</v>
      </c>
      <c r="C115" s="1">
        <v>33.489627683813097</v>
      </c>
    </row>
    <row r="116" spans="1:3" x14ac:dyDescent="0.25">
      <c r="A116" s="1">
        <v>13.125</v>
      </c>
      <c r="B116" s="1">
        <v>33.025811374452402</v>
      </c>
      <c r="C116" s="1">
        <v>33.519684121055903</v>
      </c>
    </row>
    <row r="117" spans="1:3" x14ac:dyDescent="0.25">
      <c r="A117" s="1">
        <v>13.25</v>
      </c>
      <c r="B117" s="1">
        <v>32.991235802261599</v>
      </c>
      <c r="C117" s="1">
        <v>33.5513810874481</v>
      </c>
    </row>
    <row r="118" spans="1:3" x14ac:dyDescent="0.25">
      <c r="A118" s="1">
        <v>13.375</v>
      </c>
      <c r="B118" s="1">
        <v>32.984778320780102</v>
      </c>
      <c r="C118" s="1">
        <v>33.553129988682699</v>
      </c>
    </row>
    <row r="119" spans="1:3" x14ac:dyDescent="0.25">
      <c r="A119" s="1">
        <v>13.5</v>
      </c>
      <c r="B119" s="1">
        <v>32.9693049912132</v>
      </c>
      <c r="C119" s="1">
        <v>33.446843132029699</v>
      </c>
    </row>
    <row r="120" spans="1:3" x14ac:dyDescent="0.25">
      <c r="A120" s="1">
        <v>13.625</v>
      </c>
      <c r="B120" s="1">
        <v>32.960795344006598</v>
      </c>
      <c r="C120" s="1">
        <v>33.434073910836403</v>
      </c>
    </row>
    <row r="121" spans="1:3" x14ac:dyDescent="0.25">
      <c r="A121" s="1">
        <v>13.75</v>
      </c>
      <c r="B121" s="1">
        <v>32.9328380062788</v>
      </c>
      <c r="C121" s="1">
        <v>33.409645348079103</v>
      </c>
    </row>
    <row r="122" spans="1:3" x14ac:dyDescent="0.25">
      <c r="A122" s="1">
        <v>13.875</v>
      </c>
      <c r="B122" s="1">
        <v>32.909631432204598</v>
      </c>
      <c r="C122" s="1">
        <v>33.3916368971189</v>
      </c>
    </row>
    <row r="123" spans="1:3" x14ac:dyDescent="0.25">
      <c r="A123" s="1">
        <v>14</v>
      </c>
      <c r="B123" s="1">
        <v>32.901775057753902</v>
      </c>
      <c r="C123" s="1">
        <v>33.361871943415203</v>
      </c>
    </row>
    <row r="124" spans="1:3" x14ac:dyDescent="0.25">
      <c r="A124" s="1">
        <v>14.125</v>
      </c>
      <c r="B124" s="1">
        <v>32.866703545512699</v>
      </c>
      <c r="C124" s="1">
        <v>33.3082240243481</v>
      </c>
    </row>
    <row r="125" spans="1:3" x14ac:dyDescent="0.25">
      <c r="A125" s="1">
        <v>14.25</v>
      </c>
      <c r="B125" s="1">
        <v>32.864261468299901</v>
      </c>
      <c r="C125" s="1">
        <v>33.263171132715897</v>
      </c>
    </row>
    <row r="126" spans="1:3" x14ac:dyDescent="0.25">
      <c r="A126" s="1">
        <v>14.375</v>
      </c>
      <c r="B126" s="1">
        <v>32.820895786253203</v>
      </c>
      <c r="C126" s="1">
        <v>33.189231474965602</v>
      </c>
    </row>
    <row r="127" spans="1:3" x14ac:dyDescent="0.25">
      <c r="A127" s="1">
        <v>14.5</v>
      </c>
      <c r="B127" s="1">
        <v>32.782814430948498</v>
      </c>
      <c r="C127" s="1">
        <v>33.1657521021951</v>
      </c>
    </row>
    <row r="128" spans="1:3" x14ac:dyDescent="0.25">
      <c r="A128" s="1">
        <v>14.625</v>
      </c>
      <c r="B128" s="1">
        <v>32.7737678003772</v>
      </c>
      <c r="C128" s="1">
        <v>33.168693096365203</v>
      </c>
    </row>
    <row r="129" spans="1:3" x14ac:dyDescent="0.25">
      <c r="A129" s="1">
        <v>14.75</v>
      </c>
      <c r="B129" s="1">
        <v>32.770378306654599</v>
      </c>
      <c r="C129" s="1">
        <v>33.169223745885098</v>
      </c>
    </row>
    <row r="130" spans="1:3" x14ac:dyDescent="0.25">
      <c r="A130" s="1">
        <v>14.875</v>
      </c>
      <c r="B130" s="1">
        <v>32.7607468088516</v>
      </c>
      <c r="C130" s="1">
        <v>33.1678971220854</v>
      </c>
    </row>
    <row r="131" spans="1:3" x14ac:dyDescent="0.25">
      <c r="A131" s="1">
        <v>15</v>
      </c>
      <c r="B131" s="1">
        <v>32.755866074702197</v>
      </c>
      <c r="C131" s="1">
        <v>33.208420807956301</v>
      </c>
    </row>
    <row r="132" spans="1:3" x14ac:dyDescent="0.25">
      <c r="A132" s="1">
        <v>15.125</v>
      </c>
      <c r="B132" s="1">
        <v>32.755445380728602</v>
      </c>
      <c r="C132" s="1">
        <v>33.264692078875001</v>
      </c>
    </row>
    <row r="133" spans="1:3" x14ac:dyDescent="0.25">
      <c r="A133" s="1">
        <v>15.25</v>
      </c>
      <c r="B133" s="1">
        <v>32.755695060891803</v>
      </c>
      <c r="C133" s="1">
        <v>33.272259439986101</v>
      </c>
    </row>
    <row r="134" spans="1:3" x14ac:dyDescent="0.25">
      <c r="A134" s="1">
        <v>15.375</v>
      </c>
      <c r="B134" s="1">
        <v>32.7661987291279</v>
      </c>
      <c r="C134" s="1">
        <v>33.313466991083502</v>
      </c>
    </row>
    <row r="135" spans="1:3" x14ac:dyDescent="0.25">
      <c r="A135" s="1">
        <v>15.5</v>
      </c>
      <c r="B135" s="1">
        <v>32.784350134965997</v>
      </c>
      <c r="C135" s="1">
        <v>33.335772955761101</v>
      </c>
    </row>
    <row r="136" spans="1:3" x14ac:dyDescent="0.25">
      <c r="A136" s="1">
        <v>15.625</v>
      </c>
      <c r="B136" s="1">
        <v>32.783710543315003</v>
      </c>
      <c r="C136" s="1">
        <v>33.3423388093276</v>
      </c>
    </row>
    <row r="137" spans="1:3" x14ac:dyDescent="0.25">
      <c r="A137" s="1">
        <v>15.75</v>
      </c>
      <c r="B137" s="1">
        <v>32.779825109542202</v>
      </c>
      <c r="C137" s="1">
        <v>33.347794783264497</v>
      </c>
    </row>
    <row r="138" spans="1:3" x14ac:dyDescent="0.25">
      <c r="A138" s="1">
        <v>15.875</v>
      </c>
      <c r="B138" s="1">
        <v>32.772816963591197</v>
      </c>
      <c r="C138" s="1">
        <v>33.3613039242111</v>
      </c>
    </row>
    <row r="139" spans="1:3" x14ac:dyDescent="0.25">
      <c r="A139" s="1">
        <v>16</v>
      </c>
      <c r="B139" s="1">
        <v>32.766462090395898</v>
      </c>
      <c r="C139" s="1">
        <v>33.451746034636301</v>
      </c>
    </row>
    <row r="140" spans="1:3" x14ac:dyDescent="0.25">
      <c r="A140" s="1">
        <v>16.125</v>
      </c>
      <c r="B140" s="1">
        <v>32.7548023688013</v>
      </c>
      <c r="C140" s="1">
        <v>33.449515064471697</v>
      </c>
    </row>
    <row r="141" spans="1:3" x14ac:dyDescent="0.25">
      <c r="A141" s="1">
        <v>16.25</v>
      </c>
      <c r="B141" s="1">
        <v>32.752308987445403</v>
      </c>
      <c r="C141" s="1">
        <v>33.455012145061502</v>
      </c>
    </row>
    <row r="142" spans="1:3" x14ac:dyDescent="0.25">
      <c r="A142" s="1">
        <v>16.375</v>
      </c>
      <c r="B142" s="1">
        <v>32.746426112366798</v>
      </c>
      <c r="C142" s="1">
        <v>33.461320147805097</v>
      </c>
    </row>
    <row r="143" spans="1:3" x14ac:dyDescent="0.25">
      <c r="A143" s="1">
        <v>16.5</v>
      </c>
      <c r="B143" s="1">
        <v>32.7393598217202</v>
      </c>
      <c r="C143" s="1">
        <v>33.452052466049203</v>
      </c>
    </row>
    <row r="144" spans="1:3" x14ac:dyDescent="0.25">
      <c r="A144" s="1">
        <v>16.625</v>
      </c>
      <c r="B144" s="1">
        <v>32.733716365976299</v>
      </c>
      <c r="C144" s="1">
        <v>33.422930270918897</v>
      </c>
    </row>
    <row r="145" spans="1:3" x14ac:dyDescent="0.25">
      <c r="A145" s="1">
        <v>16.75</v>
      </c>
      <c r="B145" s="1">
        <v>32.721615428750901</v>
      </c>
      <c r="C145" s="1">
        <v>33.3541177338818</v>
      </c>
    </row>
    <row r="146" spans="1:3" x14ac:dyDescent="0.25">
      <c r="A146" s="1">
        <v>16.875</v>
      </c>
      <c r="B146" s="1">
        <v>32.704968944444403</v>
      </c>
      <c r="C146" s="1">
        <v>33.297416711590998</v>
      </c>
    </row>
    <row r="147" spans="1:3" x14ac:dyDescent="0.25">
      <c r="A147" s="1">
        <v>17</v>
      </c>
      <c r="B147" s="1">
        <v>32.6659606942872</v>
      </c>
      <c r="C147" s="1">
        <v>33.160987467420902</v>
      </c>
    </row>
    <row r="148" spans="1:3" x14ac:dyDescent="0.25">
      <c r="A148" s="1">
        <v>17.125</v>
      </c>
      <c r="B148" s="1">
        <v>32.6636485875703</v>
      </c>
      <c r="C148" s="1">
        <v>33.024752545610397</v>
      </c>
    </row>
    <row r="149" spans="1:3" x14ac:dyDescent="0.25">
      <c r="A149" s="1">
        <v>17.25</v>
      </c>
      <c r="B149" s="1">
        <v>32.663258676082698</v>
      </c>
      <c r="C149" s="1">
        <v>32.951108108367599</v>
      </c>
    </row>
    <row r="150" spans="1:3" x14ac:dyDescent="0.25">
      <c r="A150" s="1">
        <v>17.375</v>
      </c>
      <c r="B150" s="1">
        <v>32.651068811675898</v>
      </c>
      <c r="C150" s="1">
        <v>32.872000223251398</v>
      </c>
    </row>
    <row r="151" spans="1:3" x14ac:dyDescent="0.25">
      <c r="A151" s="1">
        <v>17.5</v>
      </c>
      <c r="B151" s="1">
        <v>32.639764798807001</v>
      </c>
      <c r="C151" s="1">
        <v>32.853827345679498</v>
      </c>
    </row>
    <row r="152" spans="1:3" x14ac:dyDescent="0.25">
      <c r="A152" s="1">
        <v>17.625</v>
      </c>
      <c r="B152" s="1">
        <v>32.6360743207781</v>
      </c>
      <c r="C152" s="1">
        <v>32.774715723595001</v>
      </c>
    </row>
    <row r="153" spans="1:3" x14ac:dyDescent="0.25">
      <c r="A153" s="1">
        <v>17.75</v>
      </c>
      <c r="B153" s="1">
        <v>32.601115677651798</v>
      </c>
      <c r="C153" s="1">
        <v>32.787200935186299</v>
      </c>
    </row>
    <row r="154" spans="1:3" x14ac:dyDescent="0.25">
      <c r="A154" s="1">
        <v>17.875</v>
      </c>
      <c r="B154" s="1">
        <v>32.587444833646899</v>
      </c>
      <c r="C154" s="1">
        <v>32.7935089379299</v>
      </c>
    </row>
    <row r="155" spans="1:3" x14ac:dyDescent="0.25">
      <c r="A155" s="1">
        <v>18</v>
      </c>
      <c r="B155" s="1">
        <v>32.586039100125198</v>
      </c>
      <c r="C155" s="1">
        <v>32.847452077504599</v>
      </c>
    </row>
    <row r="156" spans="1:3" x14ac:dyDescent="0.25">
      <c r="A156" s="1">
        <v>18.125</v>
      </c>
      <c r="B156" s="1">
        <v>32.573972365661902</v>
      </c>
      <c r="C156" s="1">
        <v>32.916402882374399</v>
      </c>
    </row>
    <row r="157" spans="1:3" x14ac:dyDescent="0.25">
      <c r="A157" s="1">
        <v>18.25</v>
      </c>
      <c r="B157" s="1">
        <v>32.555441309164699</v>
      </c>
      <c r="C157" s="1">
        <v>32.982498643347903</v>
      </c>
    </row>
    <row r="158" spans="1:3" x14ac:dyDescent="0.25">
      <c r="A158" s="1">
        <v>18.375</v>
      </c>
      <c r="B158" s="1">
        <v>32.557685010357503</v>
      </c>
      <c r="C158" s="1">
        <v>32.973784032922701</v>
      </c>
    </row>
    <row r="159" spans="1:3" x14ac:dyDescent="0.25">
      <c r="A159" s="1">
        <v>18.5</v>
      </c>
      <c r="B159" s="1">
        <v>32.550878660702701</v>
      </c>
      <c r="C159" s="1">
        <v>32.985940391290299</v>
      </c>
    </row>
    <row r="160" spans="1:3" x14ac:dyDescent="0.25">
      <c r="A160" s="1">
        <v>18.625</v>
      </c>
      <c r="B160" s="1">
        <v>32.546069752353702</v>
      </c>
      <c r="C160" s="1">
        <v>32.989811890604301</v>
      </c>
    </row>
    <row r="161" spans="1:3" x14ac:dyDescent="0.25">
      <c r="A161" s="1">
        <v>18.75</v>
      </c>
      <c r="B161" s="1">
        <v>32.541749943502502</v>
      </c>
      <c r="C161" s="1">
        <v>32.997670735254502</v>
      </c>
    </row>
    <row r="162" spans="1:3" x14ac:dyDescent="0.25">
      <c r="A162" s="1">
        <v>18.875</v>
      </c>
      <c r="B162" s="1">
        <v>32.537392511613</v>
      </c>
      <c r="C162" s="1">
        <v>32.999909179356102</v>
      </c>
    </row>
    <row r="163" spans="1:3" x14ac:dyDescent="0.25">
      <c r="A163" s="1">
        <v>19</v>
      </c>
      <c r="B163" s="1">
        <v>32.5401150514748</v>
      </c>
      <c r="C163" s="1">
        <v>33.072940753773103</v>
      </c>
    </row>
    <row r="164" spans="1:3" x14ac:dyDescent="0.25">
      <c r="A164" s="1">
        <v>19.125</v>
      </c>
      <c r="B164" s="1">
        <v>32.536995759572697</v>
      </c>
      <c r="C164" s="1">
        <v>33.080799598423198</v>
      </c>
    </row>
    <row r="165" spans="1:3" x14ac:dyDescent="0.25">
      <c r="A165" s="1">
        <v>19.25</v>
      </c>
      <c r="B165" s="1">
        <v>32.540207398932402</v>
      </c>
      <c r="C165" s="1">
        <v>33.103389572702902</v>
      </c>
    </row>
    <row r="166" spans="1:3" x14ac:dyDescent="0.25">
      <c r="A166" s="1">
        <v>19.375</v>
      </c>
      <c r="B166" s="1">
        <v>32.545737985561502</v>
      </c>
      <c r="C166" s="1">
        <v>33.099514336420398</v>
      </c>
    </row>
    <row r="167" spans="1:3" x14ac:dyDescent="0.25">
      <c r="A167" s="1">
        <v>19.5</v>
      </c>
      <c r="B167" s="1">
        <v>32.5428136494033</v>
      </c>
      <c r="C167" s="1">
        <v>33.1003065737318</v>
      </c>
    </row>
    <row r="168" spans="1:3" x14ac:dyDescent="0.25">
      <c r="A168" s="1">
        <v>19.625</v>
      </c>
      <c r="B168" s="1">
        <v>32.546425461079302</v>
      </c>
      <c r="C168" s="1">
        <v>33.098314769548097</v>
      </c>
    </row>
    <row r="169" spans="1:3" x14ac:dyDescent="0.25">
      <c r="A169" s="1">
        <v>19.75</v>
      </c>
      <c r="B169" s="1">
        <v>32.554705949779901</v>
      </c>
      <c r="C169" s="1">
        <v>33.116401696845699</v>
      </c>
    </row>
    <row r="170" spans="1:3" x14ac:dyDescent="0.25">
      <c r="A170" s="1">
        <v>19.875</v>
      </c>
      <c r="B170" s="1">
        <v>32.581120742937401</v>
      </c>
      <c r="C170" s="1">
        <v>33.099125691701801</v>
      </c>
    </row>
    <row r="171" spans="1:3" x14ac:dyDescent="0.25">
      <c r="A171" s="1">
        <v>20</v>
      </c>
      <c r="B171" s="1">
        <v>32.583709892027201</v>
      </c>
      <c r="C171" s="1">
        <v>33.0017888744865</v>
      </c>
    </row>
    <row r="172" spans="1:3" x14ac:dyDescent="0.25">
      <c r="A172" s="1">
        <v>20.125</v>
      </c>
      <c r="B172" s="1">
        <v>32.575408881669397</v>
      </c>
      <c r="C172" s="1">
        <v>32.896193356996797</v>
      </c>
    </row>
    <row r="173" spans="1:3" x14ac:dyDescent="0.25">
      <c r="A173" s="1">
        <v>20.25</v>
      </c>
      <c r="B173" s="1">
        <v>32.571222463590303</v>
      </c>
      <c r="C173" s="1">
        <v>32.886656613512599</v>
      </c>
    </row>
    <row r="174" spans="1:3" x14ac:dyDescent="0.25">
      <c r="A174" s="1">
        <v>20.375</v>
      </c>
      <c r="B174" s="1">
        <v>32.5642211581917</v>
      </c>
      <c r="C174" s="1">
        <v>32.760653511318097</v>
      </c>
    </row>
    <row r="175" spans="1:3" x14ac:dyDescent="0.25">
      <c r="A175" s="1">
        <v>20.5</v>
      </c>
      <c r="B175" s="1">
        <v>32.542974402384999</v>
      </c>
      <c r="C175" s="1">
        <v>32.685364807957299</v>
      </c>
    </row>
    <row r="176" spans="1:3" x14ac:dyDescent="0.25">
      <c r="A176" s="1">
        <v>20.625</v>
      </c>
      <c r="B176" s="1">
        <v>32.460744121782703</v>
      </c>
      <c r="C176" s="1">
        <v>32.621526175927102</v>
      </c>
    </row>
    <row r="177" spans="1:3" x14ac:dyDescent="0.25">
      <c r="A177" s="1">
        <v>20.75</v>
      </c>
      <c r="B177" s="1">
        <v>32.420661904896299</v>
      </c>
      <c r="C177" s="1">
        <v>32.514331235940098</v>
      </c>
    </row>
    <row r="178" spans="1:3" x14ac:dyDescent="0.25">
      <c r="A178" s="1">
        <v>20.875</v>
      </c>
      <c r="B178" s="1">
        <v>32.376577964846</v>
      </c>
      <c r="C178" s="1">
        <v>32.554996926612397</v>
      </c>
    </row>
    <row r="179" spans="1:3" x14ac:dyDescent="0.25">
      <c r="A179" s="1">
        <v>21</v>
      </c>
      <c r="B179" s="1">
        <v>32.3440237758943</v>
      </c>
      <c r="C179" s="1">
        <v>32.604706080933397</v>
      </c>
    </row>
    <row r="180" spans="1:3" x14ac:dyDescent="0.25">
      <c r="A180" s="1">
        <v>21.125</v>
      </c>
      <c r="B180" s="1">
        <v>32.287968869114401</v>
      </c>
      <c r="C180" s="1">
        <v>32.617094131344999</v>
      </c>
    </row>
    <row r="181" spans="1:3" x14ac:dyDescent="0.25">
      <c r="A181" s="1">
        <v>21.25</v>
      </c>
      <c r="B181" s="1">
        <v>32.257405280915897</v>
      </c>
      <c r="C181" s="1">
        <v>32.6867848559679</v>
      </c>
    </row>
    <row r="182" spans="1:3" x14ac:dyDescent="0.25">
      <c r="A182" s="1">
        <v>21.375</v>
      </c>
      <c r="B182" s="1">
        <v>32.257046151913997</v>
      </c>
      <c r="C182" s="1">
        <v>32.719528173526299</v>
      </c>
    </row>
    <row r="183" spans="1:3" x14ac:dyDescent="0.25">
      <c r="A183" s="1">
        <v>21.5</v>
      </c>
      <c r="B183" s="1">
        <v>32.258674203389198</v>
      </c>
      <c r="C183" s="1">
        <v>32.783221063787103</v>
      </c>
    </row>
    <row r="184" spans="1:3" x14ac:dyDescent="0.25">
      <c r="A184" s="1">
        <v>21.625</v>
      </c>
      <c r="B184" s="1">
        <v>32.257439483677999</v>
      </c>
      <c r="C184" s="1">
        <v>32.785253974623799</v>
      </c>
    </row>
    <row r="185" spans="1:3" x14ac:dyDescent="0.25">
      <c r="A185" s="1">
        <v>21.75</v>
      </c>
      <c r="B185" s="1">
        <v>32.250349251097902</v>
      </c>
      <c r="C185" s="1">
        <v>32.7975486008242</v>
      </c>
    </row>
    <row r="186" spans="1:3" x14ac:dyDescent="0.25">
      <c r="A186" s="1">
        <v>21.875</v>
      </c>
      <c r="B186" s="1">
        <v>32.248970879785901</v>
      </c>
      <c r="C186" s="1">
        <v>32.822642343965498</v>
      </c>
    </row>
    <row r="187" spans="1:3" x14ac:dyDescent="0.25">
      <c r="A187" s="1">
        <v>22</v>
      </c>
      <c r="B187" s="1">
        <v>32.2424449927802</v>
      </c>
      <c r="C187" s="1">
        <v>32.843517049726799</v>
      </c>
    </row>
    <row r="188" spans="1:3" x14ac:dyDescent="0.25">
      <c r="A188" s="1">
        <v>22.125</v>
      </c>
      <c r="B188" s="1">
        <v>32.241165809478296</v>
      </c>
      <c r="C188" s="1">
        <v>32.933873209877703</v>
      </c>
    </row>
    <row r="189" spans="1:3" x14ac:dyDescent="0.25">
      <c r="A189" s="1">
        <v>22.25</v>
      </c>
      <c r="B189" s="1">
        <v>32.243618147519697</v>
      </c>
      <c r="C189" s="1">
        <v>32.930181085049199</v>
      </c>
    </row>
    <row r="190" spans="1:3" x14ac:dyDescent="0.25">
      <c r="A190" s="1">
        <v>22.375</v>
      </c>
      <c r="B190" s="1">
        <v>32.243932812930801</v>
      </c>
      <c r="C190" s="1">
        <v>32.930861213306997</v>
      </c>
    </row>
    <row r="191" spans="1:3" x14ac:dyDescent="0.25">
      <c r="A191" s="1">
        <v>22.5</v>
      </c>
      <c r="B191" s="1">
        <v>32.238586921216999</v>
      </c>
      <c r="C191" s="1">
        <v>32.936268606654103</v>
      </c>
    </row>
    <row r="192" spans="1:3" x14ac:dyDescent="0.25">
      <c r="A192" s="1">
        <v>22.625</v>
      </c>
      <c r="B192" s="1">
        <v>32.2390315571241</v>
      </c>
      <c r="C192" s="1">
        <v>32.937423329905002</v>
      </c>
    </row>
    <row r="193" spans="1:3" x14ac:dyDescent="0.25">
      <c r="A193" s="1">
        <v>22.75</v>
      </c>
      <c r="B193" s="1">
        <v>32.266646867230897</v>
      </c>
      <c r="C193" s="1">
        <v>32.977853591564802</v>
      </c>
    </row>
    <row r="194" spans="1:3" x14ac:dyDescent="0.25">
      <c r="A194" s="1">
        <v>22.875</v>
      </c>
      <c r="B194" s="1">
        <v>32.282999207783398</v>
      </c>
      <c r="C194" s="1">
        <v>32.9709925174907</v>
      </c>
    </row>
    <row r="195" spans="1:3" x14ac:dyDescent="0.25">
      <c r="A195" s="1">
        <v>23</v>
      </c>
      <c r="B195" s="1">
        <v>32.3041433553039</v>
      </c>
      <c r="C195" s="1">
        <v>32.9240636676967</v>
      </c>
    </row>
    <row r="196" spans="1:3" x14ac:dyDescent="0.25">
      <c r="A196" s="1">
        <v>23.125</v>
      </c>
      <c r="B196" s="1">
        <v>32.297155731010101</v>
      </c>
      <c r="C196" s="1">
        <v>32.776524416324897</v>
      </c>
    </row>
    <row r="197" spans="1:3" x14ac:dyDescent="0.25">
      <c r="A197" s="1">
        <v>23.25</v>
      </c>
      <c r="B197" s="1">
        <v>32.301082208097398</v>
      </c>
      <c r="C197" s="1">
        <v>32.608499103910098</v>
      </c>
    </row>
    <row r="198" spans="1:3" x14ac:dyDescent="0.25">
      <c r="A198" s="1">
        <v>23.375</v>
      </c>
      <c r="B198" s="1">
        <v>32.295295100752703</v>
      </c>
      <c r="C198" s="1">
        <v>32.590752240741402</v>
      </c>
    </row>
    <row r="199" spans="1:3" x14ac:dyDescent="0.25">
      <c r="A199" s="1">
        <v>23.5</v>
      </c>
      <c r="B199" s="1">
        <v>32.303192518517903</v>
      </c>
      <c r="C199" s="1">
        <v>32.470634863854798</v>
      </c>
    </row>
    <row r="200" spans="1:3" x14ac:dyDescent="0.25">
      <c r="A200" s="1">
        <v>23.625</v>
      </c>
      <c r="B200" s="1">
        <v>32.310918922472801</v>
      </c>
      <c r="C200" s="1">
        <v>32.415746271262101</v>
      </c>
    </row>
    <row r="201" spans="1:3" x14ac:dyDescent="0.25">
      <c r="A201" s="1">
        <v>23.75</v>
      </c>
      <c r="B201" s="1">
        <v>32.311172022912203</v>
      </c>
      <c r="C201" s="1">
        <v>32.404722214334697</v>
      </c>
    </row>
    <row r="202" spans="1:3" x14ac:dyDescent="0.25">
      <c r="A202" s="1">
        <v>23.875</v>
      </c>
      <c r="B202" s="1">
        <v>32.285355778091102</v>
      </c>
      <c r="C202" s="1">
        <v>32.397517339163201</v>
      </c>
    </row>
    <row r="203" spans="1:3" x14ac:dyDescent="0.25">
      <c r="A203" s="1">
        <v>24</v>
      </c>
      <c r="B203" s="1">
        <v>32.2742056776517</v>
      </c>
      <c r="C203" s="1">
        <v>32.3788511817556</v>
      </c>
    </row>
    <row r="204" spans="1:3" x14ac:dyDescent="0.25">
      <c r="A204" s="1">
        <v>24.125</v>
      </c>
      <c r="B204" s="1">
        <v>32.253595093219701</v>
      </c>
      <c r="C204" s="1">
        <v>32.4399842486282</v>
      </c>
    </row>
    <row r="205" spans="1:3" x14ac:dyDescent="0.25">
      <c r="A205" s="1">
        <v>24.25</v>
      </c>
      <c r="B205" s="1">
        <v>32.235990931574896</v>
      </c>
      <c r="C205" s="1">
        <v>32.501225687585801</v>
      </c>
    </row>
    <row r="206" spans="1:3" x14ac:dyDescent="0.25">
      <c r="A206" s="1">
        <v>24.375</v>
      </c>
      <c r="B206" s="1">
        <v>32.194154112993402</v>
      </c>
      <c r="C206" s="1">
        <v>32.571099523662802</v>
      </c>
    </row>
    <row r="207" spans="1:3" x14ac:dyDescent="0.25">
      <c r="A207" s="1">
        <v>24.5</v>
      </c>
      <c r="B207" s="1">
        <v>32.103072157563098</v>
      </c>
      <c r="C207" s="1">
        <v>32.577751327503698</v>
      </c>
    </row>
    <row r="208" spans="1:3" x14ac:dyDescent="0.25">
      <c r="A208" s="1">
        <v>24.625</v>
      </c>
      <c r="B208" s="1">
        <v>32.079229412114401</v>
      </c>
      <c r="C208" s="1">
        <v>32.589511567215602</v>
      </c>
    </row>
    <row r="209" spans="1:3" x14ac:dyDescent="0.25">
      <c r="A209" s="1">
        <v>24.75</v>
      </c>
      <c r="B209" s="1">
        <v>32.055906548649197</v>
      </c>
      <c r="C209" s="1">
        <v>32.620061284294003</v>
      </c>
    </row>
    <row r="210" spans="1:3" x14ac:dyDescent="0.25">
      <c r="A210" s="1">
        <v>24.875</v>
      </c>
      <c r="B210" s="1">
        <v>32.053734673256898</v>
      </c>
      <c r="C210" s="1">
        <v>32.638734915638302</v>
      </c>
    </row>
    <row r="211" spans="1:3" x14ac:dyDescent="0.25">
      <c r="A211" s="1">
        <v>25</v>
      </c>
      <c r="B211" s="1">
        <v>32.049100198994502</v>
      </c>
      <c r="C211" s="1">
        <v>32.664456469479298</v>
      </c>
    </row>
    <row r="212" spans="1:3" x14ac:dyDescent="0.25">
      <c r="A212" s="1">
        <v>25.125</v>
      </c>
      <c r="B212" s="1">
        <v>32.041544808850098</v>
      </c>
      <c r="C212" s="1">
        <v>32.6790156985602</v>
      </c>
    </row>
    <row r="213" spans="1:3" x14ac:dyDescent="0.25">
      <c r="A213" s="1">
        <v>25.25</v>
      </c>
      <c r="B213" s="1">
        <v>32.051696188636697</v>
      </c>
      <c r="C213" s="1">
        <v>32.712442881345098</v>
      </c>
    </row>
    <row r="214" spans="1:3" x14ac:dyDescent="0.25">
      <c r="A214" s="1">
        <v>25.375</v>
      </c>
      <c r="B214" s="1">
        <v>32.059094246075503</v>
      </c>
      <c r="C214" s="1">
        <v>32.713489232511002</v>
      </c>
    </row>
    <row r="215" spans="1:3" x14ac:dyDescent="0.25">
      <c r="A215" s="1">
        <v>25.5</v>
      </c>
      <c r="B215" s="1">
        <v>32.061844148147102</v>
      </c>
      <c r="C215" s="1">
        <v>32.718414556928003</v>
      </c>
    </row>
    <row r="216" spans="1:3" x14ac:dyDescent="0.25">
      <c r="A216" s="1">
        <v>25.625</v>
      </c>
      <c r="B216" s="1">
        <v>32.0636808364711</v>
      </c>
      <c r="C216" s="1">
        <v>32.757110865227297</v>
      </c>
    </row>
    <row r="217" spans="1:3" x14ac:dyDescent="0.25">
      <c r="A217" s="1">
        <v>25.75</v>
      </c>
      <c r="B217" s="1">
        <v>32.063222519459103</v>
      </c>
      <c r="C217" s="1">
        <v>32.773164881688203</v>
      </c>
    </row>
    <row r="218" spans="1:3" x14ac:dyDescent="0.25">
      <c r="A218" s="1">
        <v>25.875</v>
      </c>
      <c r="B218" s="1">
        <v>32.099155941304701</v>
      </c>
      <c r="C218" s="1">
        <v>32.777458658437197</v>
      </c>
    </row>
    <row r="219" spans="1:3" x14ac:dyDescent="0.25">
      <c r="A219" s="1">
        <v>26</v>
      </c>
      <c r="B219" s="1">
        <v>32.0875954077204</v>
      </c>
      <c r="C219" s="1">
        <v>32.8222499622782</v>
      </c>
    </row>
    <row r="220" spans="1:3" x14ac:dyDescent="0.25">
      <c r="A220" s="1">
        <v>26.125</v>
      </c>
      <c r="B220" s="1">
        <v>32.1322300122401</v>
      </c>
      <c r="C220" s="1">
        <v>32.818072031551203</v>
      </c>
    </row>
    <row r="221" spans="1:3" x14ac:dyDescent="0.25">
      <c r="A221" s="1">
        <v>26.25</v>
      </c>
      <c r="B221" s="1">
        <v>32.148360034838902</v>
      </c>
      <c r="C221" s="1">
        <v>32.8055756090546</v>
      </c>
    </row>
    <row r="222" spans="1:3" x14ac:dyDescent="0.25">
      <c r="A222" s="1">
        <v>26.375</v>
      </c>
      <c r="B222" s="1">
        <v>32.163337424355497</v>
      </c>
      <c r="C222" s="1">
        <v>32.6291906982174</v>
      </c>
    </row>
    <row r="223" spans="1:3" x14ac:dyDescent="0.25">
      <c r="A223" s="1">
        <v>26.5</v>
      </c>
      <c r="B223" s="1">
        <v>32.170044586000103</v>
      </c>
      <c r="C223" s="1">
        <v>32.498755551440702</v>
      </c>
    </row>
    <row r="224" spans="1:3" x14ac:dyDescent="0.25">
      <c r="A224" s="1">
        <v>26.625</v>
      </c>
      <c r="B224" s="1">
        <v>32.175852215002003</v>
      </c>
      <c r="C224" s="1">
        <v>32.355454022290999</v>
      </c>
    </row>
    <row r="225" spans="1:3" x14ac:dyDescent="0.25">
      <c r="A225" s="1">
        <v>26.75</v>
      </c>
      <c r="B225" s="1">
        <v>32.1788688986179</v>
      </c>
      <c r="C225" s="1">
        <v>32.307703039437598</v>
      </c>
    </row>
    <row r="226" spans="1:3" x14ac:dyDescent="0.25">
      <c r="A226" s="1">
        <v>26.875</v>
      </c>
      <c r="B226" s="1">
        <v>32.176471284995699</v>
      </c>
      <c r="C226" s="1">
        <v>32.295363569615802</v>
      </c>
    </row>
    <row r="227" spans="1:3" x14ac:dyDescent="0.25">
      <c r="A227" s="1">
        <v>27</v>
      </c>
      <c r="B227" s="1">
        <v>32.174244685184</v>
      </c>
      <c r="C227" s="1">
        <v>32.297620698559498</v>
      </c>
    </row>
    <row r="228" spans="1:3" x14ac:dyDescent="0.25">
      <c r="A228" s="1">
        <v>27.125</v>
      </c>
      <c r="B228" s="1">
        <v>32.170663655993799</v>
      </c>
      <c r="C228" s="1">
        <v>32.309806952674599</v>
      </c>
    </row>
    <row r="229" spans="1:3" x14ac:dyDescent="0.25">
      <c r="A229" s="1">
        <v>27.25</v>
      </c>
      <c r="B229" s="1">
        <v>32.137900830193203</v>
      </c>
      <c r="C229" s="1">
        <v>32.337542732509903</v>
      </c>
    </row>
    <row r="230" spans="1:3" x14ac:dyDescent="0.25">
      <c r="A230" s="1">
        <v>27.375</v>
      </c>
      <c r="B230" s="1">
        <v>32.101290193658301</v>
      </c>
      <c r="C230" s="1">
        <v>32.376672529149097</v>
      </c>
    </row>
    <row r="231" spans="1:3" x14ac:dyDescent="0.25">
      <c r="A231" s="1">
        <v>27.5</v>
      </c>
      <c r="B231" s="1">
        <v>31.995008530758401</v>
      </c>
      <c r="C231" s="1">
        <v>32.4272038165292</v>
      </c>
    </row>
    <row r="232" spans="1:3" x14ac:dyDescent="0.25">
      <c r="A232" s="1">
        <v>27.625</v>
      </c>
      <c r="B232" s="1">
        <v>31.964369696483701</v>
      </c>
      <c r="C232" s="1">
        <v>32.445526172839301</v>
      </c>
    </row>
    <row r="233" spans="1:3" x14ac:dyDescent="0.25">
      <c r="A233" s="1">
        <v>27.75</v>
      </c>
      <c r="B233" s="1">
        <v>31.946402985561001</v>
      </c>
      <c r="C233" s="1">
        <v>32.482843539780397</v>
      </c>
    </row>
    <row r="234" spans="1:3" x14ac:dyDescent="0.25">
      <c r="A234" s="1">
        <v>27.875</v>
      </c>
      <c r="B234" s="1">
        <v>31.914556793784701</v>
      </c>
      <c r="C234" s="1">
        <v>32.482537108367502</v>
      </c>
    </row>
    <row r="235" spans="1:3" x14ac:dyDescent="0.25">
      <c r="A235" s="1">
        <v>28</v>
      </c>
      <c r="B235" s="1">
        <v>31.904832948524302</v>
      </c>
      <c r="C235" s="1">
        <v>32.514884307270201</v>
      </c>
    </row>
    <row r="236" spans="1:3" x14ac:dyDescent="0.25">
      <c r="A236" s="1">
        <v>28.125</v>
      </c>
      <c r="B236" s="1">
        <v>31.8903412382294</v>
      </c>
      <c r="C236" s="1">
        <v>32.565598706104403</v>
      </c>
    </row>
    <row r="237" spans="1:3" x14ac:dyDescent="0.25">
      <c r="A237" s="1">
        <v>28.25</v>
      </c>
      <c r="B237" s="1">
        <v>31.876027382297199</v>
      </c>
      <c r="C237" s="1">
        <v>32.5838874296984</v>
      </c>
    </row>
    <row r="238" spans="1:3" x14ac:dyDescent="0.25">
      <c r="A238" s="1">
        <v>28.375</v>
      </c>
      <c r="B238" s="1">
        <v>31.8607866315126</v>
      </c>
      <c r="C238" s="1">
        <v>32.604123113854797</v>
      </c>
    </row>
    <row r="239" spans="1:3" x14ac:dyDescent="0.25">
      <c r="A239" s="1">
        <v>28.5</v>
      </c>
      <c r="B239" s="1">
        <v>31.853142314186901</v>
      </c>
      <c r="C239" s="1">
        <v>32.641556326817899</v>
      </c>
    </row>
    <row r="240" spans="1:3" x14ac:dyDescent="0.25">
      <c r="A240" s="1">
        <v>28.625</v>
      </c>
      <c r="B240" s="1">
        <v>31.852348810106601</v>
      </c>
      <c r="C240" s="1">
        <v>32.659725467421602</v>
      </c>
    </row>
    <row r="241" spans="1:3" x14ac:dyDescent="0.25">
      <c r="A241" s="1">
        <v>28.75</v>
      </c>
      <c r="B241" s="1">
        <v>31.857386876961499</v>
      </c>
      <c r="C241" s="1">
        <v>32.667931850137599</v>
      </c>
    </row>
    <row r="242" spans="1:3" x14ac:dyDescent="0.25">
      <c r="A242" s="1">
        <v>28.875</v>
      </c>
      <c r="B242" s="1">
        <v>31.853802427495101</v>
      </c>
      <c r="C242" s="1">
        <v>32.690278921468298</v>
      </c>
    </row>
    <row r="243" spans="1:3" x14ac:dyDescent="0.25">
      <c r="A243" s="1">
        <v>29</v>
      </c>
      <c r="B243" s="1">
        <v>31.8549413794724</v>
      </c>
      <c r="C243" s="1">
        <v>32.782152290810302</v>
      </c>
    </row>
    <row r="244" spans="1:3" x14ac:dyDescent="0.25">
      <c r="A244" s="1">
        <v>29.125</v>
      </c>
      <c r="B244" s="1">
        <v>31.8549140172628</v>
      </c>
      <c r="C244" s="1">
        <v>32.762581787037902</v>
      </c>
    </row>
    <row r="245" spans="1:3" x14ac:dyDescent="0.25">
      <c r="A245" s="1">
        <v>29.25</v>
      </c>
      <c r="B245" s="1">
        <v>31.889961587570198</v>
      </c>
      <c r="C245" s="1">
        <v>32.768202187586702</v>
      </c>
    </row>
    <row r="246" spans="1:3" x14ac:dyDescent="0.25">
      <c r="A246" s="1">
        <v>29.375</v>
      </c>
      <c r="B246" s="1">
        <v>31.904292544883301</v>
      </c>
      <c r="C246" s="1">
        <v>32.779207559671804</v>
      </c>
    </row>
    <row r="247" spans="1:3" x14ac:dyDescent="0.25">
      <c r="A247" s="1">
        <v>29.5</v>
      </c>
      <c r="B247" s="1">
        <v>31.9075896911482</v>
      </c>
      <c r="C247" s="1">
        <v>32.731733112483603</v>
      </c>
    </row>
    <row r="248" spans="1:3" x14ac:dyDescent="0.25">
      <c r="A248" s="1">
        <v>29.625</v>
      </c>
      <c r="B248" s="1">
        <v>31.916564495919001</v>
      </c>
      <c r="C248" s="1">
        <v>32.596339008573601</v>
      </c>
    </row>
    <row r="249" spans="1:3" x14ac:dyDescent="0.25">
      <c r="A249" s="1">
        <v>29.75</v>
      </c>
      <c r="B249" s="1">
        <v>31.916318236032101</v>
      </c>
      <c r="C249" s="1">
        <v>32.559727928669602</v>
      </c>
    </row>
    <row r="250" spans="1:3" x14ac:dyDescent="0.25">
      <c r="A250" s="1">
        <v>29.875</v>
      </c>
      <c r="B250" s="1">
        <v>31.9379959466409</v>
      </c>
      <c r="C250" s="1">
        <v>32.463250614197499</v>
      </c>
    </row>
    <row r="251" spans="1:3" x14ac:dyDescent="0.25">
      <c r="A251" s="1">
        <v>30</v>
      </c>
      <c r="B251" s="1">
        <v>31.958411575328899</v>
      </c>
      <c r="C251" s="1">
        <v>32.418149141975199</v>
      </c>
    </row>
  </sheetData>
  <mergeCells count="2">
    <mergeCell ref="B1:C1"/>
    <mergeCell ref="A1:A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D2" sqref="D1:E1048576"/>
    </sheetView>
  </sheetViews>
  <sheetFormatPr defaultRowHeight="15" x14ac:dyDescent="0.25"/>
  <cols>
    <col min="1" max="1" width="30.140625" style="2" customWidth="1"/>
    <col min="2" max="2" width="21.7109375" style="2" customWidth="1"/>
    <col min="3" max="3" width="22.7109375" style="2" customWidth="1"/>
  </cols>
  <sheetData>
    <row r="1" spans="1:3" ht="16.5" x14ac:dyDescent="0.3">
      <c r="A1" s="25" t="s">
        <v>2</v>
      </c>
      <c r="B1" s="28" t="s">
        <v>13</v>
      </c>
      <c r="C1" s="27"/>
    </row>
    <row r="2" spans="1:3" x14ac:dyDescent="0.25">
      <c r="A2" s="25"/>
      <c r="B2" s="15" t="s">
        <v>0</v>
      </c>
      <c r="C2" s="15" t="s">
        <v>1</v>
      </c>
    </row>
    <row r="3" spans="1:3" x14ac:dyDescent="0.25">
      <c r="A3" s="3" t="s">
        <v>3</v>
      </c>
      <c r="B3" s="14">
        <v>23</v>
      </c>
      <c r="C3" s="14">
        <v>23</v>
      </c>
    </row>
    <row r="4" spans="1:3" x14ac:dyDescent="0.25">
      <c r="A4" s="3" t="s">
        <v>4</v>
      </c>
      <c r="B4" s="14" t="s">
        <v>12</v>
      </c>
      <c r="C4" s="14" t="s">
        <v>12</v>
      </c>
    </row>
    <row r="5" spans="1:3" ht="31.5" x14ac:dyDescent="0.25">
      <c r="A5" s="4" t="s">
        <v>6</v>
      </c>
      <c r="B5" s="3">
        <v>4</v>
      </c>
      <c r="C5" s="3">
        <v>4</v>
      </c>
    </row>
    <row r="6" spans="1:3" x14ac:dyDescent="0.25">
      <c r="A6" s="4" t="s">
        <v>7</v>
      </c>
      <c r="B6" s="8">
        <v>68.714116279069771</v>
      </c>
      <c r="C6" s="8">
        <v>61.661023255814001</v>
      </c>
    </row>
    <row r="7" spans="1:3" ht="33" x14ac:dyDescent="0.25">
      <c r="A7" s="4" t="s">
        <v>8</v>
      </c>
      <c r="B7" s="3">
        <v>37.44</v>
      </c>
      <c r="C7" s="3">
        <v>37.44</v>
      </c>
    </row>
    <row r="8" spans="1:3" ht="33" x14ac:dyDescent="0.25">
      <c r="A8" s="4" t="s">
        <v>9</v>
      </c>
      <c r="B8" s="3">
        <v>32.338813953488369</v>
      </c>
      <c r="C8" s="3">
        <v>33.924465116279087</v>
      </c>
    </row>
    <row r="9" spans="1:3" x14ac:dyDescent="0.25">
      <c r="A9" s="3" t="s">
        <v>10</v>
      </c>
      <c r="B9" s="8">
        <v>85</v>
      </c>
      <c r="C9" s="12">
        <v>85</v>
      </c>
    </row>
    <row r="10" spans="1:3" s="7" customFormat="1" ht="18" x14ac:dyDescent="0.25">
      <c r="A10" s="6" t="s">
        <v>11</v>
      </c>
      <c r="B10" s="6" t="s">
        <v>20</v>
      </c>
      <c r="C10" s="6" t="s">
        <v>21</v>
      </c>
    </row>
    <row r="11" spans="1:3" x14ac:dyDescent="0.25">
      <c r="A11" s="1">
        <v>0</v>
      </c>
      <c r="B11" s="1">
        <v>35.019536202690198</v>
      </c>
      <c r="C11" s="1">
        <v>35.010636824526301</v>
      </c>
    </row>
    <row r="12" spans="1:3" x14ac:dyDescent="0.25">
      <c r="A12" s="1">
        <v>0.125</v>
      </c>
      <c r="B12" s="1">
        <v>35.012626256075599</v>
      </c>
      <c r="C12" s="1">
        <v>35.014291306233702</v>
      </c>
    </row>
    <row r="13" spans="1:3" x14ac:dyDescent="0.25">
      <c r="A13" s="1">
        <v>0.25</v>
      </c>
      <c r="B13" s="1">
        <v>35.018779466579097</v>
      </c>
      <c r="C13" s="1">
        <v>35.025978264905802</v>
      </c>
    </row>
    <row r="14" spans="1:3" x14ac:dyDescent="0.25">
      <c r="A14" s="1">
        <v>0.375</v>
      </c>
      <c r="B14" s="1">
        <v>35.021007108506197</v>
      </c>
      <c r="C14" s="1">
        <v>35.029795168022297</v>
      </c>
    </row>
    <row r="15" spans="1:3" x14ac:dyDescent="0.25">
      <c r="A15" s="1">
        <v>0.5</v>
      </c>
      <c r="B15" s="1">
        <v>35.026857624565203</v>
      </c>
      <c r="C15" s="1">
        <v>35.028362906504697</v>
      </c>
    </row>
    <row r="16" spans="1:3" x14ac:dyDescent="0.25">
      <c r="A16" s="1">
        <v>0.625</v>
      </c>
      <c r="B16" s="1">
        <v>35.032594630207598</v>
      </c>
      <c r="C16" s="1">
        <v>35.026376935637501</v>
      </c>
    </row>
    <row r="17" spans="1:3" x14ac:dyDescent="0.25">
      <c r="A17" s="1">
        <v>0.75</v>
      </c>
      <c r="B17" s="1">
        <v>35.055731836804902</v>
      </c>
      <c r="C17" s="1">
        <v>35.020293515583298</v>
      </c>
    </row>
    <row r="18" spans="1:3" x14ac:dyDescent="0.25">
      <c r="A18" s="1">
        <v>0.875</v>
      </c>
      <c r="B18" s="1">
        <v>35.090622101127899</v>
      </c>
      <c r="C18" s="1">
        <v>35.016557823171297</v>
      </c>
    </row>
    <row r="19" spans="1:3" x14ac:dyDescent="0.25">
      <c r="A19" s="1">
        <v>1</v>
      </c>
      <c r="B19" s="1">
        <v>35.088777556857103</v>
      </c>
      <c r="C19" s="1">
        <v>35.013589941057504</v>
      </c>
    </row>
    <row r="20" spans="1:3" x14ac:dyDescent="0.25">
      <c r="A20" s="1">
        <v>1.125</v>
      </c>
      <c r="B20" s="1">
        <v>35.089657262586201</v>
      </c>
      <c r="C20" s="1">
        <v>35.013678534553399</v>
      </c>
    </row>
    <row r="21" spans="1:3" x14ac:dyDescent="0.25">
      <c r="A21" s="1">
        <v>1.25</v>
      </c>
      <c r="B21" s="1">
        <v>35.094178760850198</v>
      </c>
      <c r="C21" s="1">
        <v>35.0133167777784</v>
      </c>
    </row>
    <row r="22" spans="1:3" x14ac:dyDescent="0.25">
      <c r="A22" s="1">
        <v>1.375</v>
      </c>
      <c r="B22" s="1">
        <v>35.098709718315497</v>
      </c>
      <c r="C22" s="1">
        <v>35.012969786585998</v>
      </c>
    </row>
    <row r="23" spans="1:3" x14ac:dyDescent="0.25">
      <c r="A23" s="1">
        <v>1.5</v>
      </c>
      <c r="B23" s="1">
        <v>35.0961651931418</v>
      </c>
      <c r="C23" s="1">
        <v>35.010784480352903</v>
      </c>
    </row>
    <row r="24" spans="1:3" x14ac:dyDescent="0.25">
      <c r="A24" s="1">
        <v>1.625</v>
      </c>
      <c r="B24" s="1">
        <v>35.0923058389752</v>
      </c>
      <c r="C24" s="1">
        <v>35.006605820461303</v>
      </c>
    </row>
    <row r="25" spans="1:3" x14ac:dyDescent="0.25">
      <c r="A25" s="1">
        <v>1.75</v>
      </c>
      <c r="B25" s="1">
        <v>35.055353468749303</v>
      </c>
      <c r="C25" s="1">
        <v>35.0072038265589</v>
      </c>
    </row>
    <row r="26" spans="1:3" x14ac:dyDescent="0.25">
      <c r="A26" s="1">
        <v>1.875</v>
      </c>
      <c r="B26" s="1">
        <v>35.031875730902001</v>
      </c>
      <c r="C26" s="1">
        <v>35.004833950542597</v>
      </c>
    </row>
    <row r="27" spans="1:3" x14ac:dyDescent="0.25">
      <c r="A27" s="1">
        <v>2</v>
      </c>
      <c r="B27" s="1">
        <v>34.978114359808202</v>
      </c>
      <c r="C27" s="1">
        <v>35.001024430217399</v>
      </c>
    </row>
    <row r="28" spans="1:3" x14ac:dyDescent="0.25">
      <c r="A28" s="1">
        <v>2.125</v>
      </c>
      <c r="B28" s="1">
        <v>34.941890348089501</v>
      </c>
      <c r="C28" s="1">
        <v>34.9930362500006</v>
      </c>
    </row>
    <row r="29" spans="1:3" x14ac:dyDescent="0.25">
      <c r="A29" s="1">
        <v>2.25</v>
      </c>
      <c r="B29" s="1">
        <v>34.939998507811701</v>
      </c>
      <c r="C29" s="1">
        <v>34.983497683604902</v>
      </c>
    </row>
    <row r="30" spans="1:3" x14ac:dyDescent="0.25">
      <c r="A30" s="1">
        <v>2.375</v>
      </c>
      <c r="B30" s="1">
        <v>34.933925700520099</v>
      </c>
      <c r="C30" s="1">
        <v>34.9803230833339</v>
      </c>
    </row>
    <row r="31" spans="1:3" x14ac:dyDescent="0.25">
      <c r="A31" s="1">
        <v>2.5</v>
      </c>
      <c r="B31" s="1">
        <v>34.929323799044397</v>
      </c>
      <c r="C31" s="1">
        <v>34.976794109079101</v>
      </c>
    </row>
    <row r="32" spans="1:3" x14ac:dyDescent="0.25">
      <c r="A32" s="1">
        <v>2.625</v>
      </c>
      <c r="B32" s="1">
        <v>34.903065055988797</v>
      </c>
      <c r="C32" s="1">
        <v>34.970991235095397</v>
      </c>
    </row>
    <row r="33" spans="1:3" x14ac:dyDescent="0.25">
      <c r="A33" s="1">
        <v>2.75</v>
      </c>
      <c r="B33" s="1">
        <v>34.893700446613799</v>
      </c>
      <c r="C33" s="1">
        <v>34.969662332656299</v>
      </c>
    </row>
    <row r="34" spans="1:3" x14ac:dyDescent="0.25">
      <c r="A34" s="1">
        <v>2.875</v>
      </c>
      <c r="B34" s="1">
        <v>34.8818622560756</v>
      </c>
      <c r="C34" s="1">
        <v>34.970245573171297</v>
      </c>
    </row>
    <row r="35" spans="1:3" x14ac:dyDescent="0.25">
      <c r="A35" s="1">
        <v>3</v>
      </c>
      <c r="B35" s="1">
        <v>34.873372622829102</v>
      </c>
      <c r="C35" s="1">
        <v>34.969278427507298</v>
      </c>
    </row>
    <row r="36" spans="1:3" x14ac:dyDescent="0.25">
      <c r="A36" s="1">
        <v>3.125</v>
      </c>
      <c r="B36" s="1">
        <v>34.854676511283998</v>
      </c>
      <c r="C36" s="1">
        <v>34.966834723577698</v>
      </c>
    </row>
    <row r="37" spans="1:3" x14ac:dyDescent="0.25">
      <c r="A37" s="1">
        <v>3.25</v>
      </c>
      <c r="B37" s="1">
        <v>34.846593623697302</v>
      </c>
      <c r="C37" s="1">
        <v>34.966532029133297</v>
      </c>
    </row>
    <row r="38" spans="1:3" x14ac:dyDescent="0.25">
      <c r="A38" s="1">
        <v>3.375</v>
      </c>
      <c r="B38" s="1">
        <v>34.842516707898703</v>
      </c>
      <c r="C38" s="1">
        <v>34.964664182927301</v>
      </c>
    </row>
    <row r="39" spans="1:3" x14ac:dyDescent="0.25">
      <c r="A39" s="1">
        <v>3.5</v>
      </c>
      <c r="B39" s="1">
        <v>34.839357334634798</v>
      </c>
      <c r="C39" s="1">
        <v>34.976550476965301</v>
      </c>
    </row>
    <row r="40" spans="1:3" x14ac:dyDescent="0.25">
      <c r="A40" s="1">
        <v>3.625</v>
      </c>
      <c r="B40" s="1">
        <v>34.831922402343103</v>
      </c>
      <c r="C40" s="1">
        <v>34.980736519648197</v>
      </c>
    </row>
    <row r="41" spans="1:3" x14ac:dyDescent="0.25">
      <c r="A41" s="1">
        <v>3.75</v>
      </c>
      <c r="B41" s="1">
        <v>34.830021102864002</v>
      </c>
      <c r="C41" s="1">
        <v>34.979828436314897</v>
      </c>
    </row>
    <row r="42" spans="1:3" x14ac:dyDescent="0.25">
      <c r="A42" s="1">
        <v>3.875</v>
      </c>
      <c r="B42" s="1">
        <v>34.834405442707599</v>
      </c>
      <c r="C42" s="1">
        <v>34.975767901084502</v>
      </c>
    </row>
    <row r="43" spans="1:3" x14ac:dyDescent="0.25">
      <c r="A43" s="1">
        <v>4</v>
      </c>
      <c r="B43" s="1">
        <v>34.829921781249297</v>
      </c>
      <c r="C43" s="1">
        <v>34.974653099594001</v>
      </c>
    </row>
    <row r="44" spans="1:3" x14ac:dyDescent="0.25">
      <c r="A44" s="1">
        <v>4.125</v>
      </c>
      <c r="B44" s="1">
        <v>34.802400234808502</v>
      </c>
      <c r="C44" s="1">
        <v>34.979850584688798</v>
      </c>
    </row>
    <row r="45" spans="1:3" x14ac:dyDescent="0.25">
      <c r="A45" s="1">
        <v>4.25</v>
      </c>
      <c r="B45" s="1">
        <v>34.697497691406298</v>
      </c>
      <c r="C45" s="1">
        <v>34.986391737805398</v>
      </c>
    </row>
    <row r="46" spans="1:3" x14ac:dyDescent="0.25">
      <c r="A46" s="1">
        <v>4.375</v>
      </c>
      <c r="B46" s="1">
        <v>34.6515827278646</v>
      </c>
      <c r="C46" s="1">
        <v>34.981548626694199</v>
      </c>
    </row>
    <row r="47" spans="1:3" x14ac:dyDescent="0.25">
      <c r="A47" s="1">
        <v>4.5</v>
      </c>
      <c r="B47" s="1">
        <v>34.628180663628399</v>
      </c>
      <c r="C47" s="1">
        <v>34.978573361789103</v>
      </c>
    </row>
    <row r="48" spans="1:3" x14ac:dyDescent="0.25">
      <c r="A48" s="1">
        <v>4.625</v>
      </c>
      <c r="B48" s="1">
        <v>34.542863396701598</v>
      </c>
      <c r="C48" s="1">
        <v>34.971759045393398</v>
      </c>
    </row>
    <row r="49" spans="1:3" x14ac:dyDescent="0.25">
      <c r="A49" s="1">
        <v>4.75</v>
      </c>
      <c r="B49" s="1">
        <v>34.516065479166997</v>
      </c>
      <c r="C49" s="1">
        <v>34.970326783875798</v>
      </c>
    </row>
    <row r="50" spans="1:3" x14ac:dyDescent="0.25">
      <c r="A50" s="1">
        <v>4.875</v>
      </c>
      <c r="B50" s="1">
        <v>34.4053266085076</v>
      </c>
      <c r="C50" s="1">
        <v>34.966118592818901</v>
      </c>
    </row>
    <row r="51" spans="1:3" x14ac:dyDescent="0.25">
      <c r="A51" s="1">
        <v>5</v>
      </c>
      <c r="B51" s="1">
        <v>34.383173158854802</v>
      </c>
      <c r="C51" s="1">
        <v>34.9566907682931</v>
      </c>
    </row>
    <row r="52" spans="1:3" x14ac:dyDescent="0.25">
      <c r="A52" s="1">
        <v>5.125</v>
      </c>
      <c r="B52" s="1">
        <v>34.384762304688103</v>
      </c>
      <c r="C52" s="1">
        <v>34.942176200542399</v>
      </c>
    </row>
    <row r="53" spans="1:3" x14ac:dyDescent="0.25">
      <c r="A53" s="1">
        <v>5.25</v>
      </c>
      <c r="B53" s="1">
        <v>34.3841711046014</v>
      </c>
      <c r="C53" s="1">
        <v>34.8712423414635</v>
      </c>
    </row>
    <row r="54" spans="1:3" x14ac:dyDescent="0.25">
      <c r="A54" s="1">
        <v>5.375</v>
      </c>
      <c r="B54" s="1">
        <v>34.380169862413901</v>
      </c>
      <c r="C54" s="1">
        <v>34.868746957994603</v>
      </c>
    </row>
    <row r="55" spans="1:3" x14ac:dyDescent="0.25">
      <c r="A55" s="1">
        <v>5.5</v>
      </c>
      <c r="B55" s="1">
        <v>34.396572117622199</v>
      </c>
      <c r="C55" s="1">
        <v>34.866989853658602</v>
      </c>
    </row>
    <row r="56" spans="1:3" x14ac:dyDescent="0.25">
      <c r="A56" s="1">
        <v>5.625</v>
      </c>
      <c r="B56" s="1">
        <v>34.463888524306398</v>
      </c>
      <c r="C56" s="1">
        <v>34.867632156504101</v>
      </c>
    </row>
    <row r="57" spans="1:3" x14ac:dyDescent="0.25">
      <c r="A57" s="1">
        <v>5.75</v>
      </c>
      <c r="B57" s="1">
        <v>34.465387807726501</v>
      </c>
      <c r="C57" s="1">
        <v>34.891677907859197</v>
      </c>
    </row>
    <row r="58" spans="1:3" x14ac:dyDescent="0.25">
      <c r="A58" s="1">
        <v>5.875</v>
      </c>
      <c r="B58" s="1">
        <v>34.470888333334102</v>
      </c>
      <c r="C58" s="1">
        <v>34.912711480352499</v>
      </c>
    </row>
    <row r="59" spans="1:3" x14ac:dyDescent="0.25">
      <c r="A59" s="1">
        <v>6</v>
      </c>
      <c r="B59" s="1">
        <v>34.506823839410401</v>
      </c>
      <c r="C59" s="1">
        <v>34.936934418699501</v>
      </c>
    </row>
    <row r="60" spans="1:3" x14ac:dyDescent="0.25">
      <c r="A60" s="1">
        <v>6.125</v>
      </c>
      <c r="B60" s="1">
        <v>34.5227058385424</v>
      </c>
      <c r="C60" s="1">
        <v>34.942530574526103</v>
      </c>
    </row>
    <row r="61" spans="1:3" x14ac:dyDescent="0.25">
      <c r="A61" s="1">
        <v>6.25</v>
      </c>
      <c r="B61" s="1">
        <v>34.531881263889503</v>
      </c>
      <c r="C61" s="1">
        <v>34.945136699864797</v>
      </c>
    </row>
    <row r="62" spans="1:3" x14ac:dyDescent="0.25">
      <c r="A62" s="1">
        <v>6.375</v>
      </c>
      <c r="B62" s="1">
        <v>34.536691267795703</v>
      </c>
      <c r="C62" s="1">
        <v>34.942154052168299</v>
      </c>
    </row>
    <row r="63" spans="1:3" x14ac:dyDescent="0.25">
      <c r="A63" s="1">
        <v>6.5</v>
      </c>
      <c r="B63" s="1">
        <v>34.551334111545799</v>
      </c>
      <c r="C63" s="1">
        <v>34.940729173442101</v>
      </c>
    </row>
    <row r="64" spans="1:3" x14ac:dyDescent="0.25">
      <c r="A64" s="1">
        <v>6.625</v>
      </c>
      <c r="B64" s="1">
        <v>34.553221222222902</v>
      </c>
      <c r="C64" s="1">
        <v>34.945660878049097</v>
      </c>
    </row>
    <row r="65" spans="1:3" x14ac:dyDescent="0.25">
      <c r="A65" s="1">
        <v>6.75</v>
      </c>
      <c r="B65" s="1">
        <v>34.555368460938197</v>
      </c>
      <c r="C65" s="1">
        <v>34.948783798780902</v>
      </c>
    </row>
    <row r="66" spans="1:3" x14ac:dyDescent="0.25">
      <c r="A66" s="1">
        <v>6.875</v>
      </c>
      <c r="B66" s="1">
        <v>34.567381646702003</v>
      </c>
      <c r="C66" s="1">
        <v>34.935635047425798</v>
      </c>
    </row>
    <row r="67" spans="1:3" x14ac:dyDescent="0.25">
      <c r="A67" s="1">
        <v>7</v>
      </c>
      <c r="B67" s="1">
        <v>34.5669749010423</v>
      </c>
      <c r="C67" s="1">
        <v>34.927381086721198</v>
      </c>
    </row>
    <row r="68" spans="1:3" x14ac:dyDescent="0.25">
      <c r="A68" s="1">
        <v>7.125</v>
      </c>
      <c r="B68" s="1">
        <v>34.576717878472799</v>
      </c>
      <c r="C68" s="1">
        <v>34.8209729153116</v>
      </c>
    </row>
    <row r="69" spans="1:3" x14ac:dyDescent="0.25">
      <c r="A69" s="1">
        <v>7.25</v>
      </c>
      <c r="B69" s="1">
        <v>34.581239376736697</v>
      </c>
      <c r="C69" s="1">
        <v>34.771500830623097</v>
      </c>
    </row>
    <row r="70" spans="1:3" x14ac:dyDescent="0.25">
      <c r="A70" s="1">
        <v>7.375</v>
      </c>
      <c r="B70" s="1">
        <v>34.594136997830397</v>
      </c>
      <c r="C70" s="1">
        <v>34.732349888210997</v>
      </c>
    </row>
    <row r="71" spans="1:3" x14ac:dyDescent="0.25">
      <c r="A71" s="1">
        <v>7.5</v>
      </c>
      <c r="B71" s="1">
        <v>34.5816130151915</v>
      </c>
      <c r="C71" s="1">
        <v>34.704413405826102</v>
      </c>
    </row>
    <row r="72" spans="1:3" x14ac:dyDescent="0.25">
      <c r="A72" s="1">
        <v>7.625</v>
      </c>
      <c r="B72" s="1">
        <v>34.574490236545699</v>
      </c>
      <c r="C72" s="1">
        <v>34.704575827235303</v>
      </c>
    </row>
    <row r="73" spans="1:3" x14ac:dyDescent="0.25">
      <c r="A73" s="1">
        <v>7.75</v>
      </c>
      <c r="B73" s="1">
        <v>34.571075464844299</v>
      </c>
      <c r="C73" s="1">
        <v>34.697045380080802</v>
      </c>
    </row>
    <row r="74" spans="1:3" x14ac:dyDescent="0.25">
      <c r="A74" s="1">
        <v>7.875</v>
      </c>
      <c r="B74" s="1">
        <v>34.566520859375601</v>
      </c>
      <c r="C74" s="1">
        <v>34.693376132790803</v>
      </c>
    </row>
    <row r="75" spans="1:3" x14ac:dyDescent="0.25">
      <c r="A75" s="1">
        <v>8</v>
      </c>
      <c r="B75" s="1">
        <v>34.525676027778502</v>
      </c>
      <c r="C75" s="1">
        <v>34.658499826557701</v>
      </c>
    </row>
    <row r="76" spans="1:3" x14ac:dyDescent="0.25">
      <c r="A76" s="1">
        <v>8.125</v>
      </c>
      <c r="B76" s="1">
        <v>34.484783900174399</v>
      </c>
      <c r="C76" s="1">
        <v>34.551316462059397</v>
      </c>
    </row>
    <row r="77" spans="1:3" x14ac:dyDescent="0.25">
      <c r="A77" s="1">
        <v>8.25</v>
      </c>
      <c r="B77" s="1">
        <v>34.4732152968758</v>
      </c>
      <c r="C77" s="1">
        <v>34.5367354491868</v>
      </c>
    </row>
    <row r="78" spans="1:3" x14ac:dyDescent="0.25">
      <c r="A78" s="1">
        <v>8.375</v>
      </c>
      <c r="B78" s="1">
        <v>34.465359430122298</v>
      </c>
      <c r="C78" s="1">
        <v>34.534771626693598</v>
      </c>
    </row>
    <row r="79" spans="1:3" x14ac:dyDescent="0.25">
      <c r="A79" s="1">
        <v>8.5</v>
      </c>
      <c r="B79" s="1">
        <v>34.423308550347897</v>
      </c>
      <c r="C79" s="1">
        <v>34.537230096205697</v>
      </c>
    </row>
    <row r="80" spans="1:3" x14ac:dyDescent="0.25">
      <c r="A80" s="1">
        <v>8.625</v>
      </c>
      <c r="B80" s="1">
        <v>34.409772433160398</v>
      </c>
      <c r="C80" s="1">
        <v>34.5434537892951</v>
      </c>
    </row>
    <row r="81" spans="1:3" x14ac:dyDescent="0.25">
      <c r="A81" s="1">
        <v>8.75</v>
      </c>
      <c r="B81" s="1">
        <v>34.405137424479797</v>
      </c>
      <c r="C81" s="1">
        <v>34.549500295392697</v>
      </c>
    </row>
    <row r="82" spans="1:3" x14ac:dyDescent="0.25">
      <c r="A82" s="1">
        <v>8.875</v>
      </c>
      <c r="B82" s="1">
        <v>34.402101020834003</v>
      </c>
      <c r="C82" s="1">
        <v>34.569699612465797</v>
      </c>
    </row>
    <row r="83" spans="1:3" x14ac:dyDescent="0.25">
      <c r="A83" s="1">
        <v>9</v>
      </c>
      <c r="B83" s="1">
        <v>34.385396071181198</v>
      </c>
      <c r="C83" s="1">
        <v>34.581357039972502</v>
      </c>
    </row>
    <row r="84" spans="1:3" x14ac:dyDescent="0.25">
      <c r="A84" s="1">
        <v>9.125</v>
      </c>
      <c r="B84" s="1">
        <v>34.251397024305902</v>
      </c>
      <c r="C84" s="1">
        <v>34.587942489836898</v>
      </c>
    </row>
    <row r="85" spans="1:3" x14ac:dyDescent="0.25">
      <c r="A85" s="1">
        <v>9.25</v>
      </c>
      <c r="B85" s="1">
        <v>34.243158059896203</v>
      </c>
      <c r="C85" s="1">
        <v>34.596314575202697</v>
      </c>
    </row>
    <row r="86" spans="1:3" x14ac:dyDescent="0.25">
      <c r="A86" s="1">
        <v>9.375</v>
      </c>
      <c r="B86" s="1">
        <v>34.248403187066302</v>
      </c>
      <c r="C86" s="1">
        <v>34.634956105013003</v>
      </c>
    </row>
    <row r="87" spans="1:3" x14ac:dyDescent="0.25">
      <c r="A87" s="1">
        <v>9.5</v>
      </c>
      <c r="B87" s="1">
        <v>34.244614776910097</v>
      </c>
      <c r="C87" s="1">
        <v>34.653043943766399</v>
      </c>
    </row>
    <row r="88" spans="1:3" x14ac:dyDescent="0.25">
      <c r="A88" s="1">
        <v>9.625</v>
      </c>
      <c r="B88" s="1">
        <v>34.243001983073199</v>
      </c>
      <c r="C88" s="1">
        <v>34.667004802167497</v>
      </c>
    </row>
    <row r="89" spans="1:3" x14ac:dyDescent="0.25">
      <c r="A89" s="1">
        <v>9.75</v>
      </c>
      <c r="B89" s="1">
        <v>34.246161356337097</v>
      </c>
      <c r="C89" s="1">
        <v>34.669913621950698</v>
      </c>
    </row>
    <row r="90" spans="1:3" x14ac:dyDescent="0.25">
      <c r="A90" s="1">
        <v>9.875</v>
      </c>
      <c r="B90" s="1">
        <v>34.2380169839413</v>
      </c>
      <c r="C90" s="1">
        <v>34.665321525744702</v>
      </c>
    </row>
    <row r="91" spans="1:3" x14ac:dyDescent="0.25">
      <c r="A91" s="1">
        <v>10</v>
      </c>
      <c r="B91" s="1">
        <v>34.236508241319797</v>
      </c>
      <c r="C91" s="1">
        <v>34.6627744627366</v>
      </c>
    </row>
    <row r="92" spans="1:3" x14ac:dyDescent="0.25">
      <c r="A92" s="1">
        <v>10.125</v>
      </c>
      <c r="B92" s="1">
        <v>34.236758910156603</v>
      </c>
      <c r="C92" s="1">
        <v>34.656897760839598</v>
      </c>
    </row>
    <row r="93" spans="1:3" x14ac:dyDescent="0.25">
      <c r="A93" s="1">
        <v>10.25</v>
      </c>
      <c r="B93" s="1">
        <v>34.241441214844102</v>
      </c>
      <c r="C93" s="1">
        <v>34.642560380080802</v>
      </c>
    </row>
    <row r="94" spans="1:3" x14ac:dyDescent="0.25">
      <c r="A94" s="1">
        <v>10.375</v>
      </c>
      <c r="B94" s="1">
        <v>34.258084679687897</v>
      </c>
      <c r="C94" s="1">
        <v>34.638064260162203</v>
      </c>
    </row>
    <row r="95" spans="1:3" x14ac:dyDescent="0.25">
      <c r="A95" s="1">
        <v>10.5</v>
      </c>
      <c r="B95" s="1">
        <v>34.264928411892797</v>
      </c>
      <c r="C95" s="1">
        <v>34.635642704606603</v>
      </c>
    </row>
    <row r="96" spans="1:3" x14ac:dyDescent="0.25">
      <c r="A96" s="1">
        <v>10.625</v>
      </c>
      <c r="B96" s="1">
        <v>34.259810983941399</v>
      </c>
      <c r="C96" s="1">
        <v>34.622951686313897</v>
      </c>
    </row>
    <row r="97" spans="1:3" x14ac:dyDescent="0.25">
      <c r="A97" s="1">
        <v>10.75</v>
      </c>
      <c r="B97" s="1">
        <v>34.262364968316398</v>
      </c>
      <c r="C97" s="1">
        <v>34.570452657181399</v>
      </c>
    </row>
    <row r="98" spans="1:3" x14ac:dyDescent="0.25">
      <c r="A98" s="1">
        <v>10.875</v>
      </c>
      <c r="B98" s="1">
        <v>34.285885272569999</v>
      </c>
      <c r="C98" s="1">
        <v>34.554306492547298</v>
      </c>
    </row>
    <row r="99" spans="1:3" x14ac:dyDescent="0.25">
      <c r="A99" s="1">
        <v>11</v>
      </c>
      <c r="B99" s="1">
        <v>34.2865426870665</v>
      </c>
      <c r="C99" s="1">
        <v>34.547100888211297</v>
      </c>
    </row>
    <row r="100" spans="1:3" x14ac:dyDescent="0.25">
      <c r="A100" s="1">
        <v>11.125</v>
      </c>
      <c r="B100" s="1">
        <v>34.284475851563002</v>
      </c>
      <c r="C100" s="1">
        <v>34.530341951897199</v>
      </c>
    </row>
    <row r="101" spans="1:3" x14ac:dyDescent="0.25">
      <c r="A101" s="1">
        <v>11.25</v>
      </c>
      <c r="B101" s="1">
        <v>34.2801861037332</v>
      </c>
      <c r="C101" s="1">
        <v>34.525166615176303</v>
      </c>
    </row>
    <row r="102" spans="1:3" x14ac:dyDescent="0.25">
      <c r="A102" s="1">
        <v>11.375</v>
      </c>
      <c r="B102" s="1">
        <v>34.261045409722598</v>
      </c>
      <c r="C102" s="1">
        <v>34.511006421409597</v>
      </c>
    </row>
    <row r="103" spans="1:3" x14ac:dyDescent="0.25">
      <c r="A103" s="1">
        <v>11.5</v>
      </c>
      <c r="B103" s="1">
        <v>34.249935577691403</v>
      </c>
      <c r="C103" s="1">
        <v>34.445934498645499</v>
      </c>
    </row>
    <row r="104" spans="1:3" x14ac:dyDescent="0.25">
      <c r="A104" s="1">
        <v>11.625</v>
      </c>
      <c r="B104" s="1">
        <v>34.2352596267365</v>
      </c>
      <c r="C104" s="1">
        <v>34.409433978320301</v>
      </c>
    </row>
    <row r="105" spans="1:3" x14ac:dyDescent="0.25">
      <c r="A105" s="1">
        <v>11.75</v>
      </c>
      <c r="B105" s="1">
        <v>34.2229153689239</v>
      </c>
      <c r="C105" s="1">
        <v>34.3769423136863</v>
      </c>
    </row>
    <row r="106" spans="1:3" x14ac:dyDescent="0.25">
      <c r="A106" s="1">
        <v>11.875</v>
      </c>
      <c r="B106" s="1">
        <v>34.187017699652998</v>
      </c>
      <c r="C106" s="1">
        <v>34.373812010163199</v>
      </c>
    </row>
    <row r="107" spans="1:3" x14ac:dyDescent="0.25">
      <c r="A107" s="1">
        <v>12</v>
      </c>
      <c r="B107" s="1">
        <v>34.163908870659903</v>
      </c>
      <c r="C107" s="1">
        <v>34.369005813008798</v>
      </c>
    </row>
    <row r="108" spans="1:3" x14ac:dyDescent="0.25">
      <c r="A108" s="1">
        <v>12.125</v>
      </c>
      <c r="B108" s="1">
        <v>34.136690018663302</v>
      </c>
      <c r="C108" s="1">
        <v>34.3668131239844</v>
      </c>
    </row>
    <row r="109" spans="1:3" x14ac:dyDescent="0.25">
      <c r="A109" s="1">
        <v>12.25</v>
      </c>
      <c r="B109" s="1">
        <v>34.104065233073001</v>
      </c>
      <c r="C109" s="1">
        <v>34.381047145664503</v>
      </c>
    </row>
    <row r="110" spans="1:3" x14ac:dyDescent="0.25">
      <c r="A110" s="1">
        <v>12.375</v>
      </c>
      <c r="B110" s="1">
        <v>34.1034078185765</v>
      </c>
      <c r="C110" s="1">
        <v>34.421401483062901</v>
      </c>
    </row>
    <row r="111" spans="1:3" x14ac:dyDescent="0.25">
      <c r="A111" s="1">
        <v>12.5</v>
      </c>
      <c r="B111" s="1">
        <v>34.096729622395898</v>
      </c>
      <c r="C111" s="1">
        <v>34.431235361111703</v>
      </c>
    </row>
    <row r="112" spans="1:3" x14ac:dyDescent="0.25">
      <c r="A112" s="1">
        <v>12.625</v>
      </c>
      <c r="B112" s="1">
        <v>34.083434714843797</v>
      </c>
      <c r="C112" s="1">
        <v>34.442235720190197</v>
      </c>
    </row>
    <row r="113" spans="1:3" x14ac:dyDescent="0.25">
      <c r="A113" s="1">
        <v>12.75</v>
      </c>
      <c r="B113" s="1">
        <v>34.077423392361197</v>
      </c>
      <c r="C113" s="1">
        <v>34.437163742548002</v>
      </c>
    </row>
    <row r="114" spans="1:3" x14ac:dyDescent="0.25">
      <c r="A114" s="1">
        <v>12.875</v>
      </c>
      <c r="B114" s="1">
        <v>34.0770308355035</v>
      </c>
      <c r="C114" s="1">
        <v>34.436469760163199</v>
      </c>
    </row>
    <row r="115" spans="1:3" x14ac:dyDescent="0.25">
      <c r="A115" s="1">
        <v>13</v>
      </c>
      <c r="B115" s="1">
        <v>34.075758572916698</v>
      </c>
      <c r="C115" s="1">
        <v>34.418167820461299</v>
      </c>
    </row>
    <row r="116" spans="1:3" x14ac:dyDescent="0.25">
      <c r="A116" s="1">
        <v>13.125</v>
      </c>
      <c r="B116" s="1">
        <v>34.082938106770897</v>
      </c>
      <c r="C116" s="1">
        <v>34.407130547426</v>
      </c>
    </row>
    <row r="117" spans="1:3" x14ac:dyDescent="0.25">
      <c r="A117" s="1">
        <v>13.25</v>
      </c>
      <c r="B117" s="1">
        <v>34.080937485677197</v>
      </c>
      <c r="C117" s="1">
        <v>34.407890974932798</v>
      </c>
    </row>
    <row r="118" spans="1:3" x14ac:dyDescent="0.25">
      <c r="A118" s="1">
        <v>13.375</v>
      </c>
      <c r="B118" s="1">
        <v>34.0819165130209</v>
      </c>
      <c r="C118" s="1">
        <v>34.4094118299464</v>
      </c>
    </row>
    <row r="119" spans="1:3" x14ac:dyDescent="0.25">
      <c r="A119" s="1">
        <v>13.5</v>
      </c>
      <c r="B119" s="1">
        <v>34.0814955785591</v>
      </c>
      <c r="C119" s="1">
        <v>34.419164497290602</v>
      </c>
    </row>
    <row r="120" spans="1:3" x14ac:dyDescent="0.25">
      <c r="A120" s="1">
        <v>13.625</v>
      </c>
      <c r="B120" s="1">
        <v>34.088552142795201</v>
      </c>
      <c r="C120" s="1">
        <v>34.4225901124667</v>
      </c>
    </row>
    <row r="121" spans="1:3" x14ac:dyDescent="0.25">
      <c r="A121" s="1">
        <v>13.75</v>
      </c>
      <c r="B121" s="1">
        <v>34.108761726562598</v>
      </c>
      <c r="C121" s="1">
        <v>34.416654348239099</v>
      </c>
    </row>
    <row r="122" spans="1:3" x14ac:dyDescent="0.25">
      <c r="A122" s="1">
        <v>13.875</v>
      </c>
      <c r="B122" s="1">
        <v>34.107626622395898</v>
      </c>
      <c r="C122" s="1">
        <v>34.400589394309499</v>
      </c>
    </row>
    <row r="123" spans="1:3" x14ac:dyDescent="0.25">
      <c r="A123" s="1">
        <v>14</v>
      </c>
      <c r="B123" s="1">
        <v>34.105261822048703</v>
      </c>
      <c r="C123" s="1">
        <v>34.361541810976199</v>
      </c>
    </row>
    <row r="124" spans="1:3" x14ac:dyDescent="0.25">
      <c r="A124" s="1">
        <v>14.125</v>
      </c>
      <c r="B124" s="1">
        <v>34.103095664930699</v>
      </c>
      <c r="C124" s="1">
        <v>34.341844523713299</v>
      </c>
    </row>
    <row r="125" spans="1:3" x14ac:dyDescent="0.25">
      <c r="A125" s="1">
        <v>14.25</v>
      </c>
      <c r="B125" s="1">
        <v>34.063527825520801</v>
      </c>
      <c r="C125" s="1">
        <v>34.301785497967899</v>
      </c>
    </row>
    <row r="126" spans="1:3" x14ac:dyDescent="0.25">
      <c r="A126" s="1">
        <v>14.375</v>
      </c>
      <c r="B126" s="1">
        <v>34.048700527343698</v>
      </c>
      <c r="C126" s="1">
        <v>34.295155751355402</v>
      </c>
    </row>
    <row r="127" spans="1:3" x14ac:dyDescent="0.25">
      <c r="A127" s="1">
        <v>14.5</v>
      </c>
      <c r="B127" s="1">
        <v>34.034937389322899</v>
      </c>
      <c r="C127" s="1">
        <v>34.284421172764603</v>
      </c>
    </row>
    <row r="128" spans="1:3" x14ac:dyDescent="0.25">
      <c r="A128" s="1">
        <v>14.625</v>
      </c>
      <c r="B128" s="1">
        <v>34.017981770833302</v>
      </c>
      <c r="C128" s="1">
        <v>34.207736119241297</v>
      </c>
    </row>
    <row r="129" spans="1:3" x14ac:dyDescent="0.25">
      <c r="A129" s="1">
        <v>14.75</v>
      </c>
      <c r="B129" s="1">
        <v>33.976673438368003</v>
      </c>
      <c r="C129" s="1">
        <v>34.186075009485101</v>
      </c>
    </row>
    <row r="130" spans="1:3" x14ac:dyDescent="0.25">
      <c r="A130" s="1">
        <v>14.875</v>
      </c>
      <c r="B130" s="1">
        <v>33.977250449652701</v>
      </c>
      <c r="C130" s="1">
        <v>34.154838419376603</v>
      </c>
    </row>
    <row r="131" spans="1:3" x14ac:dyDescent="0.25">
      <c r="A131" s="1">
        <v>15</v>
      </c>
      <c r="B131" s="1">
        <v>33.955096999999903</v>
      </c>
      <c r="C131" s="1">
        <v>34.142029276422498</v>
      </c>
    </row>
    <row r="132" spans="1:3" x14ac:dyDescent="0.25">
      <c r="A132" s="1">
        <v>15.125</v>
      </c>
      <c r="B132" s="1">
        <v>33.825326216145697</v>
      </c>
      <c r="C132" s="1">
        <v>34.142996422086497</v>
      </c>
    </row>
    <row r="133" spans="1:3" x14ac:dyDescent="0.25">
      <c r="A133" s="1">
        <v>15.25</v>
      </c>
      <c r="B133" s="1">
        <v>33.805447704426903</v>
      </c>
      <c r="C133" s="1">
        <v>34.1442957933602</v>
      </c>
    </row>
    <row r="134" spans="1:3" x14ac:dyDescent="0.25">
      <c r="A134" s="1">
        <v>15.375</v>
      </c>
      <c r="B134" s="1">
        <v>33.790355548610897</v>
      </c>
      <c r="C134" s="1">
        <v>34.1488952723575</v>
      </c>
    </row>
    <row r="135" spans="1:3" x14ac:dyDescent="0.25">
      <c r="A135" s="1">
        <v>15.5</v>
      </c>
      <c r="B135" s="1">
        <v>33.790048124565701</v>
      </c>
      <c r="C135" s="1">
        <v>34.152239676828998</v>
      </c>
    </row>
    <row r="136" spans="1:3" x14ac:dyDescent="0.25">
      <c r="A136" s="1">
        <v>15.625</v>
      </c>
      <c r="B136" s="1">
        <v>33.792550083333097</v>
      </c>
      <c r="C136" s="1">
        <v>34.169596619240998</v>
      </c>
    </row>
    <row r="137" spans="1:3" x14ac:dyDescent="0.25">
      <c r="A137" s="1">
        <v>15.75</v>
      </c>
      <c r="B137" s="1">
        <v>33.798116823350497</v>
      </c>
      <c r="C137" s="1">
        <v>34.184495092140899</v>
      </c>
    </row>
    <row r="138" spans="1:3" x14ac:dyDescent="0.25">
      <c r="A138" s="1">
        <v>15.875</v>
      </c>
      <c r="B138" s="1">
        <v>33.839283267794997</v>
      </c>
      <c r="C138" s="1">
        <v>34.195820294037901</v>
      </c>
    </row>
    <row r="139" spans="1:3" x14ac:dyDescent="0.25">
      <c r="A139" s="1">
        <v>16</v>
      </c>
      <c r="B139" s="1">
        <v>33.875772137152701</v>
      </c>
      <c r="C139" s="1">
        <v>34.212173176829303</v>
      </c>
    </row>
    <row r="140" spans="1:3" x14ac:dyDescent="0.25">
      <c r="A140" s="1">
        <v>16.125</v>
      </c>
      <c r="B140" s="1">
        <v>33.883888131944403</v>
      </c>
      <c r="C140" s="1">
        <v>34.220980846883599</v>
      </c>
    </row>
    <row r="141" spans="1:3" x14ac:dyDescent="0.25">
      <c r="A141" s="1">
        <v>16.25</v>
      </c>
      <c r="B141" s="1">
        <v>33.881537520399199</v>
      </c>
      <c r="C141" s="1">
        <v>34.240596923441899</v>
      </c>
    </row>
    <row r="142" spans="1:3" x14ac:dyDescent="0.25">
      <c r="A142" s="1">
        <v>16.375</v>
      </c>
      <c r="B142" s="1">
        <v>33.8764437404514</v>
      </c>
      <c r="C142" s="1">
        <v>34.267012550813298</v>
      </c>
    </row>
    <row r="143" spans="1:3" x14ac:dyDescent="0.25">
      <c r="A143" s="1">
        <v>16.5</v>
      </c>
      <c r="B143" s="1">
        <v>33.879196368055503</v>
      </c>
      <c r="C143" s="1">
        <v>34.2868353455289</v>
      </c>
    </row>
    <row r="144" spans="1:3" x14ac:dyDescent="0.25">
      <c r="A144" s="1">
        <v>16.625</v>
      </c>
      <c r="B144" s="1">
        <v>33.874130965711799</v>
      </c>
      <c r="C144" s="1">
        <v>34.2908515840113</v>
      </c>
    </row>
    <row r="145" spans="1:3" x14ac:dyDescent="0.25">
      <c r="A145" s="1">
        <v>16.75</v>
      </c>
      <c r="B145" s="1">
        <v>33.8667575182291</v>
      </c>
      <c r="C145" s="1">
        <v>34.294195988482798</v>
      </c>
    </row>
    <row r="146" spans="1:3" x14ac:dyDescent="0.25">
      <c r="A146" s="1">
        <v>16.875</v>
      </c>
      <c r="B146" s="1">
        <v>33.873728949652701</v>
      </c>
      <c r="C146" s="1">
        <v>34.294808760163001</v>
      </c>
    </row>
    <row r="147" spans="1:3" x14ac:dyDescent="0.25">
      <c r="A147" s="1">
        <v>17</v>
      </c>
      <c r="B147" s="1">
        <v>33.857932083333203</v>
      </c>
      <c r="C147" s="1">
        <v>34.295273876016701</v>
      </c>
    </row>
    <row r="148" spans="1:3" x14ac:dyDescent="0.25">
      <c r="A148" s="1">
        <v>17.125</v>
      </c>
      <c r="B148" s="1">
        <v>33.820416890624898</v>
      </c>
      <c r="C148" s="1">
        <v>34.299969331301199</v>
      </c>
    </row>
    <row r="149" spans="1:3" x14ac:dyDescent="0.25">
      <c r="A149" s="1">
        <v>17.25</v>
      </c>
      <c r="B149" s="1">
        <v>33.793146013020703</v>
      </c>
      <c r="C149" s="1">
        <v>34.289913969512597</v>
      </c>
    </row>
    <row r="150" spans="1:3" x14ac:dyDescent="0.25">
      <c r="A150" s="1">
        <v>17.375</v>
      </c>
      <c r="B150" s="1">
        <v>33.7679088637151</v>
      </c>
      <c r="C150" s="1">
        <v>34.174122270325199</v>
      </c>
    </row>
    <row r="151" spans="1:3" x14ac:dyDescent="0.25">
      <c r="A151" s="1">
        <v>17.5</v>
      </c>
      <c r="B151" s="1">
        <v>33.769379769531099</v>
      </c>
      <c r="C151" s="1">
        <v>34.044000573170301</v>
      </c>
    </row>
    <row r="152" spans="1:3" x14ac:dyDescent="0.25">
      <c r="A152" s="1">
        <v>17.625</v>
      </c>
      <c r="B152" s="1">
        <v>33.767416985242797</v>
      </c>
      <c r="C152" s="1">
        <v>33.947898778454899</v>
      </c>
    </row>
    <row r="153" spans="1:3" x14ac:dyDescent="0.25">
      <c r="A153" s="1">
        <v>17.75</v>
      </c>
      <c r="B153" s="1">
        <v>33.759107076822701</v>
      </c>
      <c r="C153" s="1">
        <v>33.949855218156699</v>
      </c>
    </row>
    <row r="154" spans="1:3" x14ac:dyDescent="0.25">
      <c r="A154" s="1">
        <v>17.875</v>
      </c>
      <c r="B154" s="1">
        <v>33.754481527343501</v>
      </c>
      <c r="C154" s="1">
        <v>33.957201095527999</v>
      </c>
    </row>
    <row r="155" spans="1:3" x14ac:dyDescent="0.25">
      <c r="A155" s="1">
        <v>18</v>
      </c>
      <c r="B155" s="1">
        <v>33.7262789184025</v>
      </c>
      <c r="C155" s="1">
        <v>33.954654032519798</v>
      </c>
    </row>
    <row r="156" spans="1:3" x14ac:dyDescent="0.25">
      <c r="A156" s="1">
        <v>18.125</v>
      </c>
      <c r="B156" s="1">
        <v>33.695300033853798</v>
      </c>
      <c r="C156" s="1">
        <v>33.9430778157177</v>
      </c>
    </row>
    <row r="157" spans="1:3" x14ac:dyDescent="0.25">
      <c r="A157" s="1">
        <v>18.25</v>
      </c>
      <c r="B157" s="1">
        <v>33.667518359374597</v>
      </c>
      <c r="C157" s="1">
        <v>33.941069696476497</v>
      </c>
    </row>
    <row r="158" spans="1:3" x14ac:dyDescent="0.25">
      <c r="A158" s="1">
        <v>18.375</v>
      </c>
      <c r="B158" s="1">
        <v>33.6596766814232</v>
      </c>
      <c r="C158" s="1">
        <v>33.910512323170401</v>
      </c>
    </row>
    <row r="159" spans="1:3" x14ac:dyDescent="0.25">
      <c r="A159" s="1">
        <v>18.5</v>
      </c>
      <c r="B159" s="1">
        <v>33.650250587239199</v>
      </c>
      <c r="C159" s="1">
        <v>33.840161704606999</v>
      </c>
    </row>
    <row r="160" spans="1:3" x14ac:dyDescent="0.25">
      <c r="A160" s="1">
        <v>18.625</v>
      </c>
      <c r="B160" s="1">
        <v>33.647937812499599</v>
      </c>
      <c r="C160" s="1">
        <v>33.828076075203299</v>
      </c>
    </row>
    <row r="161" spans="1:3" x14ac:dyDescent="0.25">
      <c r="A161" s="1">
        <v>18.75</v>
      </c>
      <c r="B161" s="1">
        <v>33.657997673176602</v>
      </c>
      <c r="C161" s="1">
        <v>33.826939125338697</v>
      </c>
    </row>
    <row r="162" spans="1:3" x14ac:dyDescent="0.25">
      <c r="A162" s="1">
        <v>18.875</v>
      </c>
      <c r="B162" s="1">
        <v>33.6573307994787</v>
      </c>
      <c r="C162" s="1">
        <v>33.865492061652901</v>
      </c>
    </row>
    <row r="163" spans="1:3" x14ac:dyDescent="0.25">
      <c r="A163" s="1">
        <v>19</v>
      </c>
      <c r="B163" s="1">
        <v>33.660523279947498</v>
      </c>
      <c r="C163" s="1">
        <v>33.879275733062002</v>
      </c>
    </row>
    <row r="164" spans="1:3" x14ac:dyDescent="0.25">
      <c r="A164" s="1">
        <v>19.125</v>
      </c>
      <c r="B164" s="1">
        <v>33.661426633680101</v>
      </c>
      <c r="C164" s="1">
        <v>33.887610904471202</v>
      </c>
    </row>
    <row r="165" spans="1:3" x14ac:dyDescent="0.25">
      <c r="A165" s="1">
        <v>19.25</v>
      </c>
      <c r="B165" s="1">
        <v>33.696879720485803</v>
      </c>
      <c r="C165" s="1">
        <v>33.910556619918403</v>
      </c>
    </row>
    <row r="166" spans="1:3" x14ac:dyDescent="0.25">
      <c r="A166" s="1">
        <v>19.375</v>
      </c>
      <c r="B166" s="1">
        <v>33.717477131510101</v>
      </c>
      <c r="C166" s="1">
        <v>33.911442554877702</v>
      </c>
    </row>
    <row r="167" spans="1:3" x14ac:dyDescent="0.25">
      <c r="A167" s="1">
        <v>19.5</v>
      </c>
      <c r="B167" s="1">
        <v>33.707407811631597</v>
      </c>
      <c r="C167" s="1">
        <v>33.943336213414199</v>
      </c>
    </row>
    <row r="168" spans="1:3" x14ac:dyDescent="0.25">
      <c r="A168" s="1">
        <v>19.625</v>
      </c>
      <c r="B168" s="1">
        <v>33.707682128471902</v>
      </c>
      <c r="C168" s="1">
        <v>33.946555110433103</v>
      </c>
    </row>
    <row r="169" spans="1:3" x14ac:dyDescent="0.25">
      <c r="A169" s="1">
        <v>19.75</v>
      </c>
      <c r="B169" s="1">
        <v>33.701287708332998</v>
      </c>
      <c r="C169" s="1">
        <v>33.977112483739297</v>
      </c>
    </row>
    <row r="170" spans="1:3" x14ac:dyDescent="0.25">
      <c r="A170" s="1">
        <v>19.875</v>
      </c>
      <c r="B170" s="1">
        <v>33.6923771406246</v>
      </c>
      <c r="C170" s="1">
        <v>33.984982539294798</v>
      </c>
    </row>
    <row r="171" spans="1:3" x14ac:dyDescent="0.25">
      <c r="A171" s="1">
        <v>20</v>
      </c>
      <c r="B171" s="1">
        <v>33.673936427516999</v>
      </c>
      <c r="C171" s="1">
        <v>33.996831919376099</v>
      </c>
    </row>
    <row r="172" spans="1:3" x14ac:dyDescent="0.25">
      <c r="A172" s="1">
        <v>20.125</v>
      </c>
      <c r="B172" s="1">
        <v>33.663351581162701</v>
      </c>
      <c r="C172" s="1">
        <v>34.005277832655203</v>
      </c>
    </row>
    <row r="173" spans="1:3" x14ac:dyDescent="0.25">
      <c r="A173" s="1">
        <v>20.25</v>
      </c>
      <c r="B173" s="1">
        <v>33.656148399305103</v>
      </c>
      <c r="C173" s="1">
        <v>34.008016848237801</v>
      </c>
    </row>
    <row r="174" spans="1:3" x14ac:dyDescent="0.25">
      <c r="A174" s="1">
        <v>20.375</v>
      </c>
      <c r="B174" s="1">
        <v>33.646764871527303</v>
      </c>
      <c r="C174" s="1">
        <v>34.017127212736497</v>
      </c>
    </row>
    <row r="175" spans="1:3" x14ac:dyDescent="0.25">
      <c r="A175" s="1">
        <v>20.5</v>
      </c>
      <c r="B175" s="1">
        <v>33.627491748697302</v>
      </c>
      <c r="C175" s="1">
        <v>34.081453473576701</v>
      </c>
    </row>
    <row r="176" spans="1:3" x14ac:dyDescent="0.25">
      <c r="A176" s="1">
        <v>20.625</v>
      </c>
      <c r="B176" s="1">
        <v>33.445496713975103</v>
      </c>
      <c r="C176" s="1">
        <v>34.0945283970185</v>
      </c>
    </row>
    <row r="177" spans="1:3" x14ac:dyDescent="0.25">
      <c r="A177" s="1">
        <v>20.75</v>
      </c>
      <c r="B177" s="1">
        <v>33.422293292968298</v>
      </c>
      <c r="C177" s="1">
        <v>34.097016397696002</v>
      </c>
    </row>
    <row r="178" spans="1:3" x14ac:dyDescent="0.25">
      <c r="A178" s="1">
        <v>20.875</v>
      </c>
      <c r="B178" s="1">
        <v>33.468633920572202</v>
      </c>
      <c r="C178" s="1">
        <v>34.100840683603899</v>
      </c>
    </row>
    <row r="179" spans="1:3" x14ac:dyDescent="0.25">
      <c r="A179" s="1">
        <v>21</v>
      </c>
      <c r="B179" s="1">
        <v>33.512567181422902</v>
      </c>
      <c r="C179" s="1">
        <v>34.093088752709598</v>
      </c>
    </row>
    <row r="180" spans="1:3" x14ac:dyDescent="0.25">
      <c r="A180" s="1">
        <v>21.125</v>
      </c>
      <c r="B180" s="1">
        <v>33.517310970919503</v>
      </c>
      <c r="C180" s="1">
        <v>34.060213182926198</v>
      </c>
    </row>
    <row r="181" spans="1:3" x14ac:dyDescent="0.25">
      <c r="A181" s="1">
        <v>21.25</v>
      </c>
      <c r="B181" s="1">
        <v>33.545608171874299</v>
      </c>
      <c r="C181" s="1">
        <v>34.023092508129501</v>
      </c>
    </row>
    <row r="182" spans="1:3" x14ac:dyDescent="0.25">
      <c r="A182" s="1">
        <v>21.375</v>
      </c>
      <c r="B182" s="1">
        <v>33.566115720485399</v>
      </c>
      <c r="C182" s="1">
        <v>33.975156044037398</v>
      </c>
    </row>
    <row r="183" spans="1:3" x14ac:dyDescent="0.25">
      <c r="A183" s="1">
        <v>21.5</v>
      </c>
      <c r="B183" s="1">
        <v>33.569620354600097</v>
      </c>
      <c r="C183" s="1">
        <v>33.961084443766502</v>
      </c>
    </row>
    <row r="184" spans="1:3" x14ac:dyDescent="0.25">
      <c r="A184" s="1">
        <v>21.625</v>
      </c>
      <c r="B184" s="1">
        <v>33.603247815537699</v>
      </c>
      <c r="C184" s="1">
        <v>33.964561738481898</v>
      </c>
    </row>
    <row r="185" spans="1:3" x14ac:dyDescent="0.25">
      <c r="A185" s="1">
        <v>21.75</v>
      </c>
      <c r="B185" s="1">
        <v>33.608180789061997</v>
      </c>
      <c r="C185" s="1">
        <v>33.963269749999498</v>
      </c>
    </row>
    <row r="186" spans="1:3" x14ac:dyDescent="0.25">
      <c r="A186" s="1">
        <v>21.875</v>
      </c>
      <c r="B186" s="1">
        <v>33.608795637152298</v>
      </c>
      <c r="C186" s="1">
        <v>33.924724196476703</v>
      </c>
    </row>
    <row r="187" spans="1:3" x14ac:dyDescent="0.25">
      <c r="A187" s="1">
        <v>22</v>
      </c>
      <c r="B187" s="1">
        <v>33.611013819877897</v>
      </c>
      <c r="C187" s="1">
        <v>33.875746758807701</v>
      </c>
    </row>
    <row r="188" spans="1:3" x14ac:dyDescent="0.25">
      <c r="A188" s="1">
        <v>22.125</v>
      </c>
      <c r="B188" s="1">
        <v>33.608630101127901</v>
      </c>
      <c r="C188" s="1">
        <v>33.870017712737301</v>
      </c>
    </row>
    <row r="189" spans="1:3" x14ac:dyDescent="0.25">
      <c r="A189" s="1">
        <v>22.25</v>
      </c>
      <c r="B189" s="1">
        <v>33.580961937065297</v>
      </c>
      <c r="C189" s="1">
        <v>33.874750081978497</v>
      </c>
    </row>
    <row r="190" spans="1:3" x14ac:dyDescent="0.25">
      <c r="A190" s="1">
        <v>22.375</v>
      </c>
      <c r="B190" s="1">
        <v>33.573200662325704</v>
      </c>
      <c r="C190" s="1">
        <v>33.884798060975598</v>
      </c>
    </row>
    <row r="191" spans="1:3" x14ac:dyDescent="0.25">
      <c r="A191" s="1">
        <v>22.5</v>
      </c>
      <c r="B191" s="1">
        <v>33.565236014756202</v>
      </c>
      <c r="C191" s="1">
        <v>33.896684355013399</v>
      </c>
    </row>
    <row r="192" spans="1:3" x14ac:dyDescent="0.25">
      <c r="A192" s="1">
        <v>22.625</v>
      </c>
      <c r="B192" s="1">
        <v>33.5594327947042</v>
      </c>
      <c r="C192" s="1">
        <v>33.895731974932097</v>
      </c>
    </row>
    <row r="193" spans="1:3" x14ac:dyDescent="0.25">
      <c r="A193" s="1">
        <v>22.75</v>
      </c>
      <c r="B193" s="1">
        <v>33.545400069443701</v>
      </c>
      <c r="C193" s="1">
        <v>33.8986038807586</v>
      </c>
    </row>
    <row r="194" spans="1:3" x14ac:dyDescent="0.25">
      <c r="A194" s="1">
        <v>22.875</v>
      </c>
      <c r="B194" s="1">
        <v>33.536300317707699</v>
      </c>
      <c r="C194" s="1">
        <v>33.9268947371271</v>
      </c>
    </row>
    <row r="195" spans="1:3" x14ac:dyDescent="0.25">
      <c r="A195" s="1">
        <v>23</v>
      </c>
      <c r="B195" s="1">
        <v>33.523010139756401</v>
      </c>
      <c r="C195" s="1">
        <v>33.939755559620302</v>
      </c>
    </row>
    <row r="196" spans="1:3" x14ac:dyDescent="0.25">
      <c r="A196" s="1">
        <v>23.125</v>
      </c>
      <c r="B196" s="1">
        <v>33.466765728298398</v>
      </c>
      <c r="C196" s="1">
        <v>33.947204796070103</v>
      </c>
    </row>
    <row r="197" spans="1:3" x14ac:dyDescent="0.25">
      <c r="A197" s="1">
        <v>23.25</v>
      </c>
      <c r="B197" s="1">
        <v>33.446191965277499</v>
      </c>
      <c r="C197" s="1">
        <v>33.944443632113497</v>
      </c>
    </row>
    <row r="198" spans="1:3" x14ac:dyDescent="0.25">
      <c r="A198" s="1">
        <v>23.375</v>
      </c>
      <c r="B198" s="1">
        <v>33.425670227864501</v>
      </c>
      <c r="C198" s="1">
        <v>33.942597934281501</v>
      </c>
    </row>
    <row r="199" spans="1:3" x14ac:dyDescent="0.25">
      <c r="A199" s="1">
        <v>23.5</v>
      </c>
      <c r="B199" s="1">
        <v>33.431752494357497</v>
      </c>
      <c r="C199" s="1">
        <v>33.939172319105403</v>
      </c>
    </row>
    <row r="200" spans="1:3" x14ac:dyDescent="0.25">
      <c r="A200" s="1">
        <v>23.625</v>
      </c>
      <c r="B200" s="1">
        <v>33.466656947482299</v>
      </c>
      <c r="C200" s="1">
        <v>33.933539249322301</v>
      </c>
    </row>
    <row r="201" spans="1:3" x14ac:dyDescent="0.25">
      <c r="A201" s="1">
        <v>23.75</v>
      </c>
      <c r="B201" s="1">
        <v>33.468340685329501</v>
      </c>
      <c r="C201" s="1">
        <v>33.853103737805299</v>
      </c>
    </row>
    <row r="202" spans="1:3" x14ac:dyDescent="0.25">
      <c r="A202" s="1">
        <v>23.875</v>
      </c>
      <c r="B202" s="1">
        <v>33.480344411891899</v>
      </c>
      <c r="C202" s="1">
        <v>33.8536722127375</v>
      </c>
    </row>
    <row r="203" spans="1:3" x14ac:dyDescent="0.25">
      <c r="A203" s="1">
        <v>24</v>
      </c>
      <c r="B203" s="1">
        <v>33.484090255641902</v>
      </c>
      <c r="C203" s="1">
        <v>33.745388812331001</v>
      </c>
    </row>
    <row r="204" spans="1:3" x14ac:dyDescent="0.25">
      <c r="A204" s="1">
        <v>24.125</v>
      </c>
      <c r="B204" s="1">
        <v>33.486473974391899</v>
      </c>
      <c r="C204" s="1">
        <v>33.739246329946198</v>
      </c>
    </row>
    <row r="205" spans="1:3" x14ac:dyDescent="0.25">
      <c r="A205" s="1">
        <v>24.25</v>
      </c>
      <c r="B205" s="1">
        <v>33.4951433324647</v>
      </c>
      <c r="C205" s="1">
        <v>33.733605877371701</v>
      </c>
    </row>
    <row r="206" spans="1:3" x14ac:dyDescent="0.25">
      <c r="A206" s="1">
        <v>24.375</v>
      </c>
      <c r="B206" s="1">
        <v>33.489623888454297</v>
      </c>
      <c r="C206" s="1">
        <v>33.734794506775501</v>
      </c>
    </row>
    <row r="207" spans="1:3" x14ac:dyDescent="0.25">
      <c r="A207" s="1">
        <v>24.5</v>
      </c>
      <c r="B207" s="1">
        <v>33.492816368923002</v>
      </c>
      <c r="C207" s="1">
        <v>33.735444192412402</v>
      </c>
    </row>
    <row r="208" spans="1:3" x14ac:dyDescent="0.25">
      <c r="A208" s="1">
        <v>24.625</v>
      </c>
      <c r="B208" s="1">
        <v>33.490035363714703</v>
      </c>
      <c r="C208" s="1">
        <v>33.745580764905696</v>
      </c>
    </row>
    <row r="209" spans="1:3" x14ac:dyDescent="0.25">
      <c r="A209" s="1">
        <v>24.75</v>
      </c>
      <c r="B209" s="1">
        <v>33.480855208766798</v>
      </c>
      <c r="C209" s="1">
        <v>33.7889177500005</v>
      </c>
    </row>
    <row r="210" spans="1:3" x14ac:dyDescent="0.25">
      <c r="A210" s="1">
        <v>24.875</v>
      </c>
      <c r="B210" s="1">
        <v>33.464046207898903</v>
      </c>
      <c r="C210" s="1">
        <v>33.7974744051496</v>
      </c>
    </row>
    <row r="211" spans="1:3" x14ac:dyDescent="0.25">
      <c r="A211" s="1">
        <v>25</v>
      </c>
      <c r="B211" s="1">
        <v>33.4679008324648</v>
      </c>
      <c r="C211" s="1">
        <v>33.826533071816201</v>
      </c>
    </row>
    <row r="212" spans="1:3" x14ac:dyDescent="0.25">
      <c r="A212" s="1">
        <v>25.125</v>
      </c>
      <c r="B212" s="1">
        <v>33.468217715711397</v>
      </c>
      <c r="C212" s="1">
        <v>33.851125149729398</v>
      </c>
    </row>
    <row r="213" spans="1:3" x14ac:dyDescent="0.25">
      <c r="A213" s="1">
        <v>25.25</v>
      </c>
      <c r="B213" s="1">
        <v>33.476920180989197</v>
      </c>
      <c r="C213" s="1">
        <v>33.8486076178866</v>
      </c>
    </row>
    <row r="214" spans="1:3" x14ac:dyDescent="0.25">
      <c r="A214" s="1">
        <v>25.375</v>
      </c>
      <c r="B214" s="1">
        <v>33.486620592013402</v>
      </c>
      <c r="C214" s="1">
        <v>33.848998905827003</v>
      </c>
    </row>
    <row r="215" spans="1:3" x14ac:dyDescent="0.25">
      <c r="A215" s="1">
        <v>25.5</v>
      </c>
      <c r="B215" s="1">
        <v>33.489259709200901</v>
      </c>
      <c r="C215" s="1">
        <v>33.854860842141399</v>
      </c>
    </row>
    <row r="216" spans="1:3" x14ac:dyDescent="0.25">
      <c r="A216" s="1">
        <v>25.625</v>
      </c>
      <c r="B216" s="1">
        <v>33.489761046874499</v>
      </c>
      <c r="C216" s="1">
        <v>33.8546024444449</v>
      </c>
    </row>
    <row r="217" spans="1:3" x14ac:dyDescent="0.25">
      <c r="A217" s="1">
        <v>25.75</v>
      </c>
      <c r="B217" s="1">
        <v>33.4851638749995</v>
      </c>
      <c r="C217" s="1">
        <v>33.876832029133098</v>
      </c>
    </row>
    <row r="218" spans="1:3" x14ac:dyDescent="0.25">
      <c r="A218" s="1">
        <v>25.875</v>
      </c>
      <c r="B218" s="1">
        <v>33.4844828124995</v>
      </c>
      <c r="C218" s="1">
        <v>33.868053890244298</v>
      </c>
    </row>
    <row r="219" spans="1:3" x14ac:dyDescent="0.25">
      <c r="A219" s="1">
        <v>26</v>
      </c>
      <c r="B219" s="1">
        <v>33.4866347808154</v>
      </c>
      <c r="C219" s="1">
        <v>33.858862315041002</v>
      </c>
    </row>
    <row r="220" spans="1:3" x14ac:dyDescent="0.25">
      <c r="A220" s="1">
        <v>26.125</v>
      </c>
      <c r="B220" s="1">
        <v>33.494826449218202</v>
      </c>
      <c r="C220" s="1">
        <v>33.842103378726698</v>
      </c>
    </row>
    <row r="221" spans="1:3" x14ac:dyDescent="0.25">
      <c r="A221" s="1">
        <v>26.25</v>
      </c>
      <c r="B221" s="1">
        <v>33.493019741753002</v>
      </c>
      <c r="C221" s="1">
        <v>33.813244047426103</v>
      </c>
    </row>
    <row r="222" spans="1:3" x14ac:dyDescent="0.25">
      <c r="A222" s="1">
        <v>26.375</v>
      </c>
      <c r="B222" s="1">
        <v>33.490413731770303</v>
      </c>
      <c r="C222" s="1">
        <v>33.634875808943498</v>
      </c>
    </row>
    <row r="223" spans="1:3" x14ac:dyDescent="0.25">
      <c r="A223" s="1">
        <v>26.5</v>
      </c>
      <c r="B223" s="1">
        <v>33.488067849825903</v>
      </c>
      <c r="C223" s="1">
        <v>33.633022728320199</v>
      </c>
    </row>
    <row r="224" spans="1:3" x14ac:dyDescent="0.25">
      <c r="A224" s="1">
        <v>26.625</v>
      </c>
      <c r="B224" s="1">
        <v>33.4925042152773</v>
      </c>
      <c r="C224" s="1">
        <v>33.644000939024799</v>
      </c>
    </row>
    <row r="225" spans="1:3" x14ac:dyDescent="0.25">
      <c r="A225" s="1">
        <v>26.75</v>
      </c>
      <c r="B225" s="1">
        <v>33.476078312065503</v>
      </c>
      <c r="C225" s="1">
        <v>33.663144516938203</v>
      </c>
    </row>
    <row r="226" spans="1:3" x14ac:dyDescent="0.25">
      <c r="A226" s="1">
        <v>26.875</v>
      </c>
      <c r="B226" s="1">
        <v>33.462740838107202</v>
      </c>
      <c r="C226" s="1">
        <v>33.6649311524396</v>
      </c>
    </row>
    <row r="227" spans="1:3" x14ac:dyDescent="0.25">
      <c r="A227" s="1">
        <v>27</v>
      </c>
      <c r="B227" s="1">
        <v>33.450637789930198</v>
      </c>
      <c r="C227" s="1">
        <v>33.683447193089997</v>
      </c>
    </row>
    <row r="228" spans="1:3" x14ac:dyDescent="0.25">
      <c r="A228" s="1">
        <v>27.125</v>
      </c>
      <c r="B228" s="1">
        <v>33.447237207030902</v>
      </c>
      <c r="C228" s="1">
        <v>33.700228277778301</v>
      </c>
    </row>
    <row r="229" spans="1:3" x14ac:dyDescent="0.25">
      <c r="A229" s="1">
        <v>27.25</v>
      </c>
      <c r="B229" s="1">
        <v>33.443401500867701</v>
      </c>
      <c r="C229" s="1">
        <v>33.721623607046602</v>
      </c>
    </row>
    <row r="230" spans="1:3" x14ac:dyDescent="0.25">
      <c r="A230" s="1">
        <v>27.375</v>
      </c>
      <c r="B230" s="1">
        <v>33.440313071614298</v>
      </c>
      <c r="C230" s="1">
        <v>33.7423840162608</v>
      </c>
    </row>
    <row r="231" spans="1:3" x14ac:dyDescent="0.25">
      <c r="A231" s="1">
        <v>27.5</v>
      </c>
      <c r="B231" s="1">
        <v>33.467829888454503</v>
      </c>
      <c r="C231" s="1">
        <v>33.785654556233702</v>
      </c>
    </row>
    <row r="232" spans="1:3" x14ac:dyDescent="0.25">
      <c r="A232" s="1">
        <v>27.625</v>
      </c>
      <c r="B232" s="1">
        <v>33.4581058294267</v>
      </c>
      <c r="C232" s="1">
        <v>33.788127791328499</v>
      </c>
    </row>
    <row r="233" spans="1:3" x14ac:dyDescent="0.25">
      <c r="A233" s="1">
        <v>27.75</v>
      </c>
      <c r="B233" s="1">
        <v>33.427760711371398</v>
      </c>
      <c r="C233" s="1">
        <v>33.804561884824501</v>
      </c>
    </row>
    <row r="234" spans="1:3" x14ac:dyDescent="0.25">
      <c r="A234" s="1">
        <v>27.875</v>
      </c>
      <c r="B234" s="1">
        <v>33.419999436631798</v>
      </c>
      <c r="C234" s="1">
        <v>33.819275787941002</v>
      </c>
    </row>
    <row r="235" spans="1:3" x14ac:dyDescent="0.25">
      <c r="A235" s="1">
        <v>28</v>
      </c>
      <c r="B235" s="1">
        <v>33.410497668836598</v>
      </c>
      <c r="C235" s="1">
        <v>33.819356998645603</v>
      </c>
    </row>
    <row r="236" spans="1:3" x14ac:dyDescent="0.25">
      <c r="A236" s="1">
        <v>28.125</v>
      </c>
      <c r="B236" s="1">
        <v>33.405848471353998</v>
      </c>
      <c r="C236" s="1">
        <v>33.815842789973502</v>
      </c>
    </row>
    <row r="237" spans="1:3" x14ac:dyDescent="0.25">
      <c r="A237" s="1">
        <v>28.25</v>
      </c>
      <c r="B237" s="1">
        <v>33.399577020833199</v>
      </c>
      <c r="C237" s="1">
        <v>33.811191631436898</v>
      </c>
    </row>
    <row r="238" spans="1:3" x14ac:dyDescent="0.25">
      <c r="A238" s="1">
        <v>28.375</v>
      </c>
      <c r="B238" s="1">
        <v>33.397775042968597</v>
      </c>
      <c r="C238" s="1">
        <v>33.788304978320298</v>
      </c>
    </row>
    <row r="239" spans="1:3" x14ac:dyDescent="0.25">
      <c r="A239" s="1">
        <v>28.5</v>
      </c>
      <c r="B239" s="1">
        <v>33.4036397478297</v>
      </c>
      <c r="C239" s="1">
        <v>33.746068029133298</v>
      </c>
    </row>
    <row r="240" spans="1:3" x14ac:dyDescent="0.25">
      <c r="A240" s="1">
        <v>28.625</v>
      </c>
      <c r="B240" s="1">
        <v>33.402296541232502</v>
      </c>
      <c r="C240" s="1">
        <v>33.642716333333503</v>
      </c>
    </row>
    <row r="241" spans="1:3" x14ac:dyDescent="0.25">
      <c r="A241" s="1">
        <v>28.75</v>
      </c>
      <c r="B241" s="1">
        <v>33.395064981770702</v>
      </c>
      <c r="C241" s="1">
        <v>33.459792912601301</v>
      </c>
    </row>
    <row r="242" spans="1:3" x14ac:dyDescent="0.25">
      <c r="A242" s="1">
        <v>28.875</v>
      </c>
      <c r="B242" s="1">
        <v>33.395798069878303</v>
      </c>
      <c r="C242" s="1">
        <v>33.437755280487401</v>
      </c>
    </row>
    <row r="243" spans="1:3" x14ac:dyDescent="0.25">
      <c r="A243" s="1">
        <v>29</v>
      </c>
      <c r="B243" s="1">
        <v>33.398475023871399</v>
      </c>
      <c r="C243" s="1">
        <v>33.419615762194702</v>
      </c>
    </row>
    <row r="244" spans="1:3" x14ac:dyDescent="0.25">
      <c r="A244" s="1">
        <v>29.125</v>
      </c>
      <c r="B244" s="1">
        <v>33.400976982638802</v>
      </c>
      <c r="C244" s="1">
        <v>33.427589176828697</v>
      </c>
    </row>
    <row r="245" spans="1:3" x14ac:dyDescent="0.25">
      <c r="A245" s="1">
        <v>29.25</v>
      </c>
      <c r="B245" s="1">
        <v>33.398025711805403</v>
      </c>
      <c r="C245" s="1">
        <v>33.485138035230001</v>
      </c>
    </row>
    <row r="246" spans="1:3" x14ac:dyDescent="0.25">
      <c r="A246" s="1">
        <v>29.375</v>
      </c>
      <c r="B246" s="1">
        <v>33.3800721475694</v>
      </c>
      <c r="C246" s="1">
        <v>33.491546298102698</v>
      </c>
    </row>
    <row r="247" spans="1:3" x14ac:dyDescent="0.25">
      <c r="A247" s="1">
        <v>29.5</v>
      </c>
      <c r="B247" s="1">
        <v>33.3737912378472</v>
      </c>
      <c r="C247" s="1">
        <v>33.4945584769645</v>
      </c>
    </row>
    <row r="248" spans="1:3" x14ac:dyDescent="0.25">
      <c r="A248" s="1">
        <v>29.625</v>
      </c>
      <c r="B248" s="1">
        <v>33.3522668250869</v>
      </c>
      <c r="C248" s="1">
        <v>33.541195569783198</v>
      </c>
    </row>
    <row r="249" spans="1:3" x14ac:dyDescent="0.25">
      <c r="A249" s="1">
        <v>29.75</v>
      </c>
      <c r="B249" s="1">
        <v>33.354092450954901</v>
      </c>
      <c r="C249" s="1">
        <v>33.5866883299459</v>
      </c>
    </row>
    <row r="250" spans="1:3" x14ac:dyDescent="0.25">
      <c r="A250" s="1">
        <v>29.875</v>
      </c>
      <c r="B250" s="1">
        <v>33.348383822916801</v>
      </c>
      <c r="C250" s="1">
        <v>33.596647715447297</v>
      </c>
    </row>
    <row r="251" spans="1:3" x14ac:dyDescent="0.25">
      <c r="A251" s="1">
        <v>30</v>
      </c>
      <c r="B251" s="1">
        <v>33.344183937500198</v>
      </c>
      <c r="C251" s="1">
        <v>33.599504855691201</v>
      </c>
    </row>
  </sheetData>
  <mergeCells count="2">
    <mergeCell ref="A1:A2"/>
    <mergeCell ref="B1:C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D2" sqref="D1:E1048576"/>
    </sheetView>
  </sheetViews>
  <sheetFormatPr defaultRowHeight="15" x14ac:dyDescent="0.25"/>
  <cols>
    <col min="1" max="1" width="30.140625" style="2" customWidth="1"/>
    <col min="2" max="2" width="22.28515625" style="2" customWidth="1"/>
    <col min="3" max="3" width="23.28515625" style="2" customWidth="1"/>
  </cols>
  <sheetData>
    <row r="1" spans="1:3" x14ac:dyDescent="0.25">
      <c r="A1" s="25" t="s">
        <v>2</v>
      </c>
      <c r="B1" s="26" t="s">
        <v>13</v>
      </c>
      <c r="C1" s="27"/>
    </row>
    <row r="2" spans="1:3" x14ac:dyDescent="0.25">
      <c r="A2" s="25"/>
      <c r="B2" s="15" t="s">
        <v>0</v>
      </c>
      <c r="C2" s="15" t="s">
        <v>1</v>
      </c>
    </row>
    <row r="3" spans="1:3" x14ac:dyDescent="0.25">
      <c r="A3" s="3" t="s">
        <v>3</v>
      </c>
      <c r="B3" s="14">
        <v>31</v>
      </c>
      <c r="C3" s="14">
        <v>31</v>
      </c>
    </row>
    <row r="4" spans="1:3" x14ac:dyDescent="0.25">
      <c r="A4" s="3" t="s">
        <v>4</v>
      </c>
      <c r="B4" s="14" t="s">
        <v>12</v>
      </c>
      <c r="C4" s="14" t="s">
        <v>12</v>
      </c>
    </row>
    <row r="5" spans="1:3" ht="31.5" x14ac:dyDescent="0.25">
      <c r="A5" s="4" t="s">
        <v>6</v>
      </c>
      <c r="B5" s="3">
        <v>4</v>
      </c>
      <c r="C5" s="3">
        <v>4</v>
      </c>
    </row>
    <row r="6" spans="1:3" x14ac:dyDescent="0.25">
      <c r="A6" s="4" t="s">
        <v>7</v>
      </c>
      <c r="B6" s="8">
        <v>76.019627906976694</v>
      </c>
      <c r="C6" s="9">
        <v>62.488674418604603</v>
      </c>
    </row>
    <row r="7" spans="1:3" ht="33" x14ac:dyDescent="0.25">
      <c r="A7" s="4" t="s">
        <v>8</v>
      </c>
      <c r="B7" s="3">
        <v>37.44</v>
      </c>
      <c r="C7" s="3">
        <v>37.44</v>
      </c>
    </row>
    <row r="8" spans="1:3" ht="33" x14ac:dyDescent="0.25">
      <c r="A8" s="4" t="s">
        <v>9</v>
      </c>
      <c r="B8" s="3">
        <v>30.489279069767399</v>
      </c>
      <c r="C8" s="3">
        <v>33.1532325581395</v>
      </c>
    </row>
    <row r="9" spans="1:3" x14ac:dyDescent="0.25">
      <c r="A9" s="3" t="s">
        <v>10</v>
      </c>
      <c r="B9" s="8">
        <v>85</v>
      </c>
      <c r="C9" s="12">
        <v>85</v>
      </c>
    </row>
    <row r="10" spans="1:3" s="7" customFormat="1" ht="18" x14ac:dyDescent="0.25">
      <c r="A10" s="6" t="s">
        <v>11</v>
      </c>
      <c r="B10" s="6" t="s">
        <v>19</v>
      </c>
      <c r="C10" s="6" t="s">
        <v>18</v>
      </c>
    </row>
    <row r="11" spans="1:3" x14ac:dyDescent="0.25">
      <c r="A11" s="1">
        <v>0</v>
      </c>
      <c r="B11" s="1">
        <v>33.2503789291667</v>
      </c>
      <c r="C11" s="1">
        <v>33.958619262624403</v>
      </c>
    </row>
    <row r="12" spans="1:3" x14ac:dyDescent="0.25">
      <c r="A12" s="1">
        <v>0.125</v>
      </c>
      <c r="B12" s="1">
        <v>33.246352147135397</v>
      </c>
      <c r="C12" s="1">
        <v>33.955676067631003</v>
      </c>
    </row>
    <row r="13" spans="1:3" x14ac:dyDescent="0.25">
      <c r="A13" s="1">
        <v>0.25</v>
      </c>
      <c r="B13" s="1">
        <v>33.219487069270997</v>
      </c>
      <c r="C13" s="1">
        <v>33.959102616598898</v>
      </c>
    </row>
    <row r="14" spans="1:3" x14ac:dyDescent="0.25">
      <c r="A14" s="1">
        <v>0.375</v>
      </c>
      <c r="B14" s="1">
        <v>33.206742687239803</v>
      </c>
      <c r="C14" s="1">
        <v>33.940371453665101</v>
      </c>
    </row>
    <row r="15" spans="1:3" x14ac:dyDescent="0.25">
      <c r="A15" s="1">
        <v>0.5</v>
      </c>
      <c r="B15" s="1">
        <v>33.203198324479402</v>
      </c>
      <c r="C15" s="1">
        <v>33.926629365171301</v>
      </c>
    </row>
    <row r="16" spans="1:3" x14ac:dyDescent="0.25">
      <c r="A16" s="1">
        <v>0.625</v>
      </c>
      <c r="B16" s="1">
        <v>33.192156598698197</v>
      </c>
      <c r="C16" s="1">
        <v>33.8960991010077</v>
      </c>
    </row>
    <row r="17" spans="1:3" x14ac:dyDescent="0.25">
      <c r="A17" s="1">
        <v>0.75</v>
      </c>
      <c r="B17" s="1">
        <v>33.167008365885799</v>
      </c>
      <c r="C17" s="1">
        <v>33.8854509565193</v>
      </c>
    </row>
    <row r="18" spans="1:3" x14ac:dyDescent="0.25">
      <c r="A18" s="1">
        <v>0.875</v>
      </c>
      <c r="B18" s="1">
        <v>33.154198715365098</v>
      </c>
      <c r="C18" s="1">
        <v>33.877308117037501</v>
      </c>
    </row>
    <row r="19" spans="1:3" x14ac:dyDescent="0.25">
      <c r="A19" s="1">
        <v>1</v>
      </c>
      <c r="B19" s="1">
        <v>33.145787593490098</v>
      </c>
      <c r="C19" s="1">
        <v>33.844669759549397</v>
      </c>
    </row>
    <row r="20" spans="1:3" x14ac:dyDescent="0.25">
      <c r="A20" s="1">
        <v>1.125</v>
      </c>
      <c r="B20" s="1">
        <v>33.129683303125603</v>
      </c>
      <c r="C20" s="1">
        <v>33.825290136580499</v>
      </c>
    </row>
    <row r="21" spans="1:3" x14ac:dyDescent="0.25">
      <c r="A21" s="1">
        <v>1.25</v>
      </c>
      <c r="B21" s="1">
        <v>33.112202698958797</v>
      </c>
      <c r="C21" s="1">
        <v>33.755715878346003</v>
      </c>
    </row>
    <row r="22" spans="1:3" x14ac:dyDescent="0.25">
      <c r="A22" s="1">
        <v>1.375</v>
      </c>
      <c r="B22" s="1">
        <v>33.105006138542201</v>
      </c>
      <c r="C22" s="1">
        <v>33.730571900304703</v>
      </c>
    </row>
    <row r="23" spans="1:3" x14ac:dyDescent="0.25">
      <c r="A23" s="1">
        <v>1.5</v>
      </c>
      <c r="B23" s="1">
        <v>33.0958628744797</v>
      </c>
      <c r="C23" s="1">
        <v>33.673466738908402</v>
      </c>
    </row>
    <row r="24" spans="1:3" x14ac:dyDescent="0.25">
      <c r="A24" s="1">
        <v>1.625</v>
      </c>
      <c r="B24" s="1">
        <v>33.059746697656799</v>
      </c>
      <c r="C24" s="1">
        <v>33.6697650131728</v>
      </c>
    </row>
    <row r="25" spans="1:3" x14ac:dyDescent="0.25">
      <c r="A25" s="1">
        <v>1.75</v>
      </c>
      <c r="B25" s="1">
        <v>33.049794671875503</v>
      </c>
      <c r="C25" s="1">
        <v>33.657202595518001</v>
      </c>
    </row>
    <row r="26" spans="1:3" x14ac:dyDescent="0.25">
      <c r="A26" s="1">
        <v>1.875</v>
      </c>
      <c r="B26" s="1">
        <v>33.021601522135803</v>
      </c>
      <c r="C26" s="1">
        <v>33.658738799734103</v>
      </c>
    </row>
    <row r="27" spans="1:3" x14ac:dyDescent="0.25">
      <c r="A27" s="1">
        <v>2</v>
      </c>
      <c r="B27" s="1">
        <v>33.019501579427498</v>
      </c>
      <c r="C27" s="1">
        <v>33.677328785021601</v>
      </c>
    </row>
    <row r="28" spans="1:3" x14ac:dyDescent="0.25">
      <c r="A28" s="1">
        <v>2.125</v>
      </c>
      <c r="B28" s="1">
        <v>33.037104207292103</v>
      </c>
      <c r="C28" s="1">
        <v>33.682825141850699</v>
      </c>
    </row>
    <row r="29" spans="1:3" x14ac:dyDescent="0.25">
      <c r="A29" s="1">
        <v>2.25</v>
      </c>
      <c r="B29" s="1">
        <v>33.04723784974</v>
      </c>
      <c r="C29" s="1">
        <v>33.694528529422001</v>
      </c>
    </row>
    <row r="30" spans="1:3" x14ac:dyDescent="0.25">
      <c r="A30" s="1">
        <v>2.375</v>
      </c>
      <c r="B30" s="1">
        <v>33.0468377255213</v>
      </c>
      <c r="C30" s="1">
        <v>33.7299880469889</v>
      </c>
    </row>
    <row r="31" spans="1:3" x14ac:dyDescent="0.25">
      <c r="A31" s="1">
        <v>2.5</v>
      </c>
      <c r="B31" s="1">
        <v>33.041426116406697</v>
      </c>
      <c r="C31" s="1">
        <v>33.729346765478198</v>
      </c>
    </row>
    <row r="32" spans="1:3" x14ac:dyDescent="0.25">
      <c r="A32" s="1">
        <v>2.625</v>
      </c>
      <c r="B32" s="1">
        <v>33.040801809115003</v>
      </c>
      <c r="C32" s="1">
        <v>33.725578040181702</v>
      </c>
    </row>
    <row r="33" spans="1:3" x14ac:dyDescent="0.25">
      <c r="A33" s="1">
        <v>2.75</v>
      </c>
      <c r="B33" s="1">
        <v>33.0326659500004</v>
      </c>
      <c r="C33" s="1">
        <v>33.719028833110997</v>
      </c>
    </row>
    <row r="34" spans="1:3" x14ac:dyDescent="0.25">
      <c r="A34" s="1">
        <v>2.875</v>
      </c>
      <c r="B34" s="1">
        <v>33.029470631771296</v>
      </c>
      <c r="C34" s="1">
        <v>33.7154993919604</v>
      </c>
    </row>
    <row r="35" spans="1:3" x14ac:dyDescent="0.25">
      <c r="A35" s="1">
        <v>3</v>
      </c>
      <c r="B35" s="1">
        <v>33.027694193750399</v>
      </c>
      <c r="C35" s="1">
        <v>33.721165640533101</v>
      </c>
    </row>
    <row r="36" spans="1:3" x14ac:dyDescent="0.25">
      <c r="A36" s="1">
        <v>3.125</v>
      </c>
      <c r="B36" s="1">
        <v>33.024209423958801</v>
      </c>
      <c r="C36" s="1">
        <v>33.7196461862072</v>
      </c>
    </row>
    <row r="37" spans="1:3" x14ac:dyDescent="0.25">
      <c r="A37" s="1">
        <v>3.25</v>
      </c>
      <c r="B37" s="1">
        <v>33.023446066406699</v>
      </c>
      <c r="C37" s="1">
        <v>33.724405547867299</v>
      </c>
    </row>
    <row r="38" spans="1:3" x14ac:dyDescent="0.25">
      <c r="A38" s="1">
        <v>3.375</v>
      </c>
      <c r="B38" s="1">
        <v>33.0365451684901</v>
      </c>
      <c r="C38" s="1">
        <v>33.721127355069903</v>
      </c>
    </row>
    <row r="39" spans="1:3" x14ac:dyDescent="0.25">
      <c r="A39" s="1">
        <v>3.5</v>
      </c>
      <c r="B39" s="1">
        <v>33.035046830989998</v>
      </c>
      <c r="C39" s="1">
        <v>33.728365700480502</v>
      </c>
    </row>
    <row r="40" spans="1:3" x14ac:dyDescent="0.25">
      <c r="A40" s="1">
        <v>3.625</v>
      </c>
      <c r="B40" s="1">
        <v>33.030279393489998</v>
      </c>
      <c r="C40" s="1">
        <v>33.7317635353509</v>
      </c>
    </row>
    <row r="41" spans="1:3" x14ac:dyDescent="0.25">
      <c r="A41" s="1">
        <v>3.75</v>
      </c>
      <c r="B41" s="1">
        <v>33.030242502604601</v>
      </c>
      <c r="C41" s="1">
        <v>33.749994594419803</v>
      </c>
    </row>
    <row r="42" spans="1:3" x14ac:dyDescent="0.25">
      <c r="A42" s="1">
        <v>3.875</v>
      </c>
      <c r="B42" s="1">
        <v>33.032441766927597</v>
      </c>
      <c r="C42" s="1">
        <v>33.7679456910382</v>
      </c>
    </row>
    <row r="43" spans="1:3" x14ac:dyDescent="0.25">
      <c r="A43" s="1">
        <v>4</v>
      </c>
      <c r="B43" s="1">
        <v>33.036664354427501</v>
      </c>
      <c r="C43" s="1">
        <v>33.775909067410502</v>
      </c>
    </row>
    <row r="44" spans="1:3" x14ac:dyDescent="0.25">
      <c r="A44" s="1">
        <v>4.125</v>
      </c>
      <c r="B44" s="1">
        <v>33.035106423958801</v>
      </c>
      <c r="C44" s="1">
        <v>33.836550848482403</v>
      </c>
    </row>
    <row r="45" spans="1:3" x14ac:dyDescent="0.25">
      <c r="A45" s="1">
        <v>4.25</v>
      </c>
      <c r="B45" s="1">
        <v>33.024459146875401</v>
      </c>
      <c r="C45" s="1">
        <v>33.845313433901801</v>
      </c>
    </row>
    <row r="46" spans="1:3" x14ac:dyDescent="0.25">
      <c r="A46" s="1">
        <v>4.375</v>
      </c>
      <c r="B46" s="1">
        <v>33.022586225000403</v>
      </c>
      <c r="C46" s="1">
        <v>33.839293044793301</v>
      </c>
    </row>
    <row r="47" spans="1:3" x14ac:dyDescent="0.25">
      <c r="A47" s="1">
        <v>4.5</v>
      </c>
      <c r="B47" s="1">
        <v>33.024053347135897</v>
      </c>
      <c r="C47" s="1">
        <v>33.830942028104602</v>
      </c>
    </row>
    <row r="48" spans="1:3" x14ac:dyDescent="0.25">
      <c r="A48" s="1">
        <v>4.625</v>
      </c>
      <c r="B48" s="1">
        <v>33.021547604687903</v>
      </c>
      <c r="C48" s="1">
        <v>33.8273408017102</v>
      </c>
    </row>
    <row r="49" spans="1:3" x14ac:dyDescent="0.25">
      <c r="A49" s="1">
        <v>4.75</v>
      </c>
      <c r="B49" s="1">
        <v>33.020080482552501</v>
      </c>
      <c r="C49" s="1">
        <v>33.823892717169201</v>
      </c>
    </row>
    <row r="50" spans="1:3" x14ac:dyDescent="0.25">
      <c r="A50" s="1">
        <v>4.875</v>
      </c>
      <c r="B50" s="1">
        <v>33.017080969792097</v>
      </c>
      <c r="C50" s="1">
        <v>33.826814376589503</v>
      </c>
    </row>
    <row r="51" spans="1:3" x14ac:dyDescent="0.25">
      <c r="A51" s="1">
        <v>5</v>
      </c>
      <c r="B51" s="1">
        <v>33.014016188542001</v>
      </c>
      <c r="C51" s="1">
        <v>33.829319681596097</v>
      </c>
    </row>
    <row r="52" spans="1:3" x14ac:dyDescent="0.25">
      <c r="A52" s="1">
        <v>5.125</v>
      </c>
      <c r="B52" s="1">
        <v>33.007432584375302</v>
      </c>
      <c r="C52" s="1">
        <v>33.844131370221497</v>
      </c>
    </row>
    <row r="53" spans="1:3" x14ac:dyDescent="0.25">
      <c r="A53" s="1">
        <v>5.25</v>
      </c>
      <c r="B53" s="1">
        <v>32.999027138021198</v>
      </c>
      <c r="C53" s="1">
        <v>33.859093807858798</v>
      </c>
    </row>
    <row r="54" spans="1:3" x14ac:dyDescent="0.25">
      <c r="A54" s="1">
        <v>5.375</v>
      </c>
      <c r="B54" s="1">
        <v>32.996643419271102</v>
      </c>
      <c r="C54" s="1">
        <v>33.866569044573801</v>
      </c>
    </row>
    <row r="55" spans="1:3" x14ac:dyDescent="0.25">
      <c r="A55" s="1">
        <v>5.5</v>
      </c>
      <c r="B55" s="1">
        <v>32.992568395312801</v>
      </c>
      <c r="C55" s="1">
        <v>33.884831210581801</v>
      </c>
    </row>
    <row r="56" spans="1:3" x14ac:dyDescent="0.25">
      <c r="A56" s="1">
        <v>5.625</v>
      </c>
      <c r="B56" s="1">
        <v>32.990014410937903</v>
      </c>
      <c r="C56" s="1">
        <v>33.889966248350802</v>
      </c>
    </row>
    <row r="57" spans="1:3" x14ac:dyDescent="0.25">
      <c r="A57" s="1">
        <v>5.75</v>
      </c>
      <c r="B57" s="1">
        <v>32.993763092448297</v>
      </c>
      <c r="C57" s="1">
        <v>33.915055191038697</v>
      </c>
    </row>
    <row r="58" spans="1:3" x14ac:dyDescent="0.25">
      <c r="A58" s="1">
        <v>5.875</v>
      </c>
      <c r="B58" s="1">
        <v>32.998794441667002</v>
      </c>
      <c r="C58" s="1">
        <v>33.920075372417699</v>
      </c>
    </row>
    <row r="59" spans="1:3" x14ac:dyDescent="0.25">
      <c r="A59" s="1">
        <v>6</v>
      </c>
      <c r="B59" s="1">
        <v>32.991623421094097</v>
      </c>
      <c r="C59" s="1">
        <v>33.917689709484002</v>
      </c>
    </row>
    <row r="60" spans="1:3" x14ac:dyDescent="0.25">
      <c r="A60" s="1">
        <v>6.125</v>
      </c>
      <c r="B60" s="1">
        <v>32.990627367187898</v>
      </c>
      <c r="C60" s="1">
        <v>33.914313410186601</v>
      </c>
    </row>
    <row r="61" spans="1:3" x14ac:dyDescent="0.25">
      <c r="A61" s="1">
        <v>6.25</v>
      </c>
      <c r="B61" s="1">
        <v>32.960144144791997</v>
      </c>
      <c r="C61" s="1">
        <v>33.923083174130497</v>
      </c>
    </row>
    <row r="62" spans="1:3" x14ac:dyDescent="0.25">
      <c r="A62" s="1">
        <v>6.375</v>
      </c>
      <c r="B62" s="1">
        <v>32.944224308854501</v>
      </c>
      <c r="C62" s="1">
        <v>33.923745991214403</v>
      </c>
    </row>
    <row r="63" spans="1:3" x14ac:dyDescent="0.25">
      <c r="A63" s="1">
        <v>6.5</v>
      </c>
      <c r="B63" s="1">
        <v>32.929343093229598</v>
      </c>
      <c r="C63" s="1">
        <v>33.912049782167301</v>
      </c>
    </row>
    <row r="64" spans="1:3" x14ac:dyDescent="0.25">
      <c r="A64" s="1">
        <v>6.625</v>
      </c>
      <c r="B64" s="1">
        <v>32.912384636979702</v>
      </c>
      <c r="C64" s="1">
        <v>33.9143038388208</v>
      </c>
    </row>
    <row r="65" spans="1:3" x14ac:dyDescent="0.25">
      <c r="A65" s="1">
        <v>6.75</v>
      </c>
      <c r="B65" s="1">
        <v>32.908851625261001</v>
      </c>
      <c r="C65" s="1">
        <v>33.919146949931999</v>
      </c>
    </row>
    <row r="66" spans="1:3" x14ac:dyDescent="0.25">
      <c r="A66" s="1">
        <v>6.875</v>
      </c>
      <c r="B66" s="1">
        <v>32.903965001823501</v>
      </c>
      <c r="C66" s="1">
        <v>33.921970502852503</v>
      </c>
    </row>
    <row r="67" spans="1:3" x14ac:dyDescent="0.25">
      <c r="A67" s="1">
        <v>7</v>
      </c>
      <c r="B67" s="1">
        <v>32.889461208333898</v>
      </c>
      <c r="C67" s="1">
        <v>33.923119066752399</v>
      </c>
    </row>
    <row r="68" spans="1:3" x14ac:dyDescent="0.25">
      <c r="A68" s="1">
        <v>7.125</v>
      </c>
      <c r="B68" s="1">
        <v>32.879687961458998</v>
      </c>
      <c r="C68" s="1">
        <v>33.9238584547629</v>
      </c>
    </row>
    <row r="69" spans="1:3" x14ac:dyDescent="0.25">
      <c r="A69" s="1">
        <v>7.25</v>
      </c>
      <c r="B69" s="1">
        <v>32.876932496094398</v>
      </c>
      <c r="C69" s="1">
        <v>33.9049406501954</v>
      </c>
    </row>
    <row r="70" spans="1:3" x14ac:dyDescent="0.25">
      <c r="A70" s="1">
        <v>7.375</v>
      </c>
      <c r="B70" s="1">
        <v>32.873064628646397</v>
      </c>
      <c r="C70" s="1">
        <v>33.905883429729897</v>
      </c>
    </row>
    <row r="71" spans="1:3" x14ac:dyDescent="0.25">
      <c r="A71" s="1">
        <v>7.5</v>
      </c>
      <c r="B71" s="1">
        <v>32.867397621094298</v>
      </c>
      <c r="C71" s="1">
        <v>33.9086639115041</v>
      </c>
    </row>
    <row r="72" spans="1:3" x14ac:dyDescent="0.25">
      <c r="A72" s="1">
        <v>7.625</v>
      </c>
      <c r="B72" s="1">
        <v>32.866815880208897</v>
      </c>
      <c r="C72" s="1">
        <v>33.908699804126002</v>
      </c>
    </row>
    <row r="73" spans="1:3" x14ac:dyDescent="0.25">
      <c r="A73" s="1">
        <v>7.75</v>
      </c>
      <c r="B73" s="1">
        <v>32.865240923177701</v>
      </c>
      <c r="C73" s="1">
        <v>33.9021625612625</v>
      </c>
    </row>
    <row r="74" spans="1:3" x14ac:dyDescent="0.25">
      <c r="A74" s="1">
        <v>7.875</v>
      </c>
      <c r="B74" s="1">
        <v>32.8512763041672</v>
      </c>
      <c r="C74" s="1">
        <v>33.863333922922301</v>
      </c>
    </row>
    <row r="75" spans="1:3" x14ac:dyDescent="0.25">
      <c r="A75" s="1">
        <v>8</v>
      </c>
      <c r="B75" s="1">
        <v>32.8479362601568</v>
      </c>
      <c r="C75" s="1">
        <v>33.843102448394298</v>
      </c>
    </row>
    <row r="76" spans="1:3" x14ac:dyDescent="0.25">
      <c r="A76" s="1">
        <v>8.125</v>
      </c>
      <c r="B76" s="1">
        <v>32.855300248438098</v>
      </c>
      <c r="C76" s="1">
        <v>33.799933195649501</v>
      </c>
    </row>
    <row r="77" spans="1:3" x14ac:dyDescent="0.25">
      <c r="A77" s="1">
        <v>8.25</v>
      </c>
      <c r="B77" s="1">
        <v>32.851551566927597</v>
      </c>
      <c r="C77" s="1">
        <v>33.786772567630102</v>
      </c>
    </row>
    <row r="78" spans="1:3" x14ac:dyDescent="0.25">
      <c r="A78" s="1">
        <v>8.375</v>
      </c>
      <c r="B78" s="1">
        <v>32.8421302023443</v>
      </c>
      <c r="C78" s="1">
        <v>33.776521634823801</v>
      </c>
    </row>
    <row r="79" spans="1:3" x14ac:dyDescent="0.25">
      <c r="A79" s="1">
        <v>8.5</v>
      </c>
      <c r="B79" s="1">
        <v>32.835152149479697</v>
      </c>
      <c r="C79" s="1">
        <v>33.773387012513702</v>
      </c>
    </row>
    <row r="80" spans="1:3" x14ac:dyDescent="0.25">
      <c r="A80" s="1">
        <v>8.625</v>
      </c>
      <c r="B80" s="1">
        <v>32.828242202865098</v>
      </c>
      <c r="C80" s="1">
        <v>33.7541533528739</v>
      </c>
    </row>
    <row r="81" spans="1:3" x14ac:dyDescent="0.25">
      <c r="A81" s="1">
        <v>8.75</v>
      </c>
      <c r="B81" s="1">
        <v>32.805034998177497</v>
      </c>
      <c r="C81" s="1">
        <v>33.744704021955997</v>
      </c>
    </row>
    <row r="82" spans="1:3" x14ac:dyDescent="0.25">
      <c r="A82" s="1">
        <v>8.875</v>
      </c>
      <c r="B82" s="1">
        <v>32.797628443489998</v>
      </c>
      <c r="C82" s="1">
        <v>33.738635776018398</v>
      </c>
    </row>
    <row r="83" spans="1:3" x14ac:dyDescent="0.25">
      <c r="A83" s="1">
        <v>9</v>
      </c>
      <c r="B83" s="1">
        <v>32.799793654687903</v>
      </c>
      <c r="C83" s="1">
        <v>33.728643270089599</v>
      </c>
    </row>
    <row r="84" spans="1:3" x14ac:dyDescent="0.25">
      <c r="A84" s="1">
        <v>9.125</v>
      </c>
      <c r="B84" s="1">
        <v>32.793876924219198</v>
      </c>
      <c r="C84" s="1">
        <v>33.7091727191454</v>
      </c>
    </row>
    <row r="85" spans="1:3" x14ac:dyDescent="0.25">
      <c r="A85" s="1">
        <v>9.25</v>
      </c>
      <c r="B85" s="1">
        <v>32.791515907552501</v>
      </c>
      <c r="C85" s="1">
        <v>33.660550180718502</v>
      </c>
    </row>
    <row r="86" spans="1:3" x14ac:dyDescent="0.25">
      <c r="A86" s="1">
        <v>9.375</v>
      </c>
      <c r="B86" s="1">
        <v>32.785383507292103</v>
      </c>
      <c r="C86" s="1">
        <v>33.5884777960026</v>
      </c>
    </row>
    <row r="87" spans="1:3" x14ac:dyDescent="0.25">
      <c r="A87" s="1">
        <v>9.5</v>
      </c>
      <c r="B87" s="1">
        <v>32.773496128906601</v>
      </c>
      <c r="C87" s="1">
        <v>33.580918809836596</v>
      </c>
    </row>
    <row r="88" spans="1:3" x14ac:dyDescent="0.25">
      <c r="A88" s="1">
        <v>9.625</v>
      </c>
      <c r="B88" s="1">
        <v>32.766699692708698</v>
      </c>
      <c r="C88" s="1">
        <v>33.5672150068064</v>
      </c>
    </row>
    <row r="89" spans="1:3" x14ac:dyDescent="0.25">
      <c r="A89" s="1">
        <v>9.75</v>
      </c>
      <c r="B89" s="1">
        <v>32.763677477864903</v>
      </c>
      <c r="C89" s="1">
        <v>33.561972291171998</v>
      </c>
    </row>
    <row r="90" spans="1:3" x14ac:dyDescent="0.25">
      <c r="A90" s="1">
        <v>9.875</v>
      </c>
      <c r="B90" s="1">
        <v>32.757042794010701</v>
      </c>
      <c r="C90" s="1">
        <v>33.548639378567799</v>
      </c>
    </row>
    <row r="91" spans="1:3" x14ac:dyDescent="0.25">
      <c r="A91" s="1">
        <v>10</v>
      </c>
      <c r="B91" s="1">
        <v>32.744951096875198</v>
      </c>
      <c r="C91" s="1">
        <v>33.538419552700503</v>
      </c>
    </row>
    <row r="92" spans="1:3" x14ac:dyDescent="0.25">
      <c r="A92" s="1">
        <v>10.125</v>
      </c>
      <c r="B92" s="1">
        <v>32.743710995573103</v>
      </c>
      <c r="C92" s="1">
        <v>33.5417408166442</v>
      </c>
    </row>
    <row r="93" spans="1:3" x14ac:dyDescent="0.25">
      <c r="A93" s="1">
        <v>10.25</v>
      </c>
      <c r="B93" s="1">
        <v>32.744443137760598</v>
      </c>
      <c r="C93" s="1">
        <v>33.536069782388701</v>
      </c>
    </row>
    <row r="94" spans="1:3" x14ac:dyDescent="0.25">
      <c r="A94" s="1">
        <v>10.375</v>
      </c>
      <c r="B94" s="1">
        <v>32.756619967708502</v>
      </c>
      <c r="C94" s="1">
        <v>33.545832575537503</v>
      </c>
    </row>
    <row r="95" spans="1:3" x14ac:dyDescent="0.25">
      <c r="A95" s="1">
        <v>10.5</v>
      </c>
      <c r="B95" s="1">
        <v>32.7553685153648</v>
      </c>
      <c r="C95" s="1">
        <v>33.549189732103002</v>
      </c>
    </row>
    <row r="96" spans="1:3" x14ac:dyDescent="0.25">
      <c r="A96" s="1">
        <v>10.625</v>
      </c>
      <c r="B96" s="1">
        <v>32.7544717830731</v>
      </c>
      <c r="C96" s="1">
        <v>33.558770669300998</v>
      </c>
    </row>
    <row r="97" spans="1:3" x14ac:dyDescent="0.25">
      <c r="A97" s="1">
        <v>10.75</v>
      </c>
      <c r="B97" s="1">
        <v>32.751665238020998</v>
      </c>
      <c r="C97" s="1">
        <v>33.572819041500999</v>
      </c>
    </row>
    <row r="98" spans="1:3" x14ac:dyDescent="0.25">
      <c r="A98" s="1">
        <v>10.875</v>
      </c>
      <c r="B98" s="1">
        <v>32.744533946093902</v>
      </c>
      <c r="C98" s="1">
        <v>33.571517335747799</v>
      </c>
    </row>
    <row r="99" spans="1:3" x14ac:dyDescent="0.25">
      <c r="A99" s="1">
        <v>11</v>
      </c>
      <c r="B99" s="1">
        <v>32.741684834635599</v>
      </c>
      <c r="C99" s="1">
        <v>33.572563007465</v>
      </c>
    </row>
    <row r="100" spans="1:3" x14ac:dyDescent="0.25">
      <c r="A100" s="1">
        <v>11.125</v>
      </c>
      <c r="B100" s="1">
        <v>32.726846185416797</v>
      </c>
      <c r="C100" s="1">
        <v>33.570081630872998</v>
      </c>
    </row>
    <row r="101" spans="1:3" x14ac:dyDescent="0.25">
      <c r="A101" s="1">
        <v>11.25</v>
      </c>
      <c r="B101" s="1">
        <v>32.725572030989703</v>
      </c>
      <c r="C101" s="1">
        <v>33.569978738690303</v>
      </c>
    </row>
    <row r="102" spans="1:3" x14ac:dyDescent="0.25">
      <c r="A102" s="1">
        <v>11.375</v>
      </c>
      <c r="B102" s="1">
        <v>32.7208414843751</v>
      </c>
      <c r="C102" s="1">
        <v>33.568887602985399</v>
      </c>
    </row>
    <row r="103" spans="1:3" x14ac:dyDescent="0.25">
      <c r="A103" s="1">
        <v>11.5</v>
      </c>
      <c r="B103" s="1">
        <v>32.690764061719001</v>
      </c>
      <c r="C103" s="1">
        <v>33.592940445321503</v>
      </c>
    </row>
    <row r="104" spans="1:3" x14ac:dyDescent="0.25">
      <c r="A104" s="1">
        <v>11.625</v>
      </c>
      <c r="B104" s="1">
        <v>32.681444856510701</v>
      </c>
      <c r="C104" s="1">
        <v>33.592760982212198</v>
      </c>
    </row>
    <row r="105" spans="1:3" x14ac:dyDescent="0.25">
      <c r="A105" s="1">
        <v>11.75</v>
      </c>
      <c r="B105" s="1">
        <v>32.6694042390628</v>
      </c>
      <c r="C105" s="1">
        <v>33.587807800394003</v>
      </c>
    </row>
    <row r="106" spans="1:3" x14ac:dyDescent="0.25">
      <c r="A106" s="1">
        <v>11.875</v>
      </c>
      <c r="B106" s="1">
        <v>32.662026061979503</v>
      </c>
      <c r="C106" s="1">
        <v>33.582541156344902</v>
      </c>
    </row>
    <row r="107" spans="1:3" x14ac:dyDescent="0.25">
      <c r="A107" s="1">
        <v>12</v>
      </c>
      <c r="B107" s="1">
        <v>32.655380027083602</v>
      </c>
      <c r="C107" s="1">
        <v>33.593000266357599</v>
      </c>
    </row>
    <row r="108" spans="1:3" x14ac:dyDescent="0.25">
      <c r="A108" s="1">
        <v>12.125</v>
      </c>
      <c r="B108" s="1">
        <v>32.650456512760698</v>
      </c>
      <c r="C108" s="1">
        <v>33.596639778215199</v>
      </c>
    </row>
    <row r="109" spans="1:3" x14ac:dyDescent="0.25">
      <c r="A109" s="1">
        <v>12.25</v>
      </c>
      <c r="B109" s="1">
        <v>32.636341492448103</v>
      </c>
      <c r="C109" s="1">
        <v>33.593273050283699</v>
      </c>
    </row>
    <row r="110" spans="1:3" x14ac:dyDescent="0.25">
      <c r="A110" s="1">
        <v>12.375</v>
      </c>
      <c r="B110" s="1">
        <v>32.631332845312699</v>
      </c>
      <c r="C110" s="1">
        <v>33.594830790072997</v>
      </c>
    </row>
    <row r="111" spans="1:3" x14ac:dyDescent="0.25">
      <c r="A111" s="1">
        <v>12.5</v>
      </c>
      <c r="B111" s="1">
        <v>32.607725516406397</v>
      </c>
      <c r="C111" s="1">
        <v>33.597400701798897</v>
      </c>
    </row>
    <row r="112" spans="1:3" x14ac:dyDescent="0.25">
      <c r="A112" s="1">
        <v>12.625</v>
      </c>
      <c r="B112" s="1">
        <v>32.5899497851563</v>
      </c>
      <c r="C112" s="1">
        <v>33.619486628456499</v>
      </c>
    </row>
    <row r="113" spans="1:3" x14ac:dyDescent="0.25">
      <c r="A113" s="1">
        <v>12.75</v>
      </c>
      <c r="B113" s="1">
        <v>32.537164603645799</v>
      </c>
      <c r="C113" s="1">
        <v>33.639464461789601</v>
      </c>
    </row>
    <row r="114" spans="1:3" x14ac:dyDescent="0.25">
      <c r="A114" s="1">
        <v>12.875</v>
      </c>
      <c r="B114" s="1">
        <v>32.527802832031199</v>
      </c>
      <c r="C114" s="1">
        <v>33.661849493629497</v>
      </c>
    </row>
    <row r="115" spans="1:3" x14ac:dyDescent="0.25">
      <c r="A115" s="1">
        <v>13</v>
      </c>
      <c r="B115" s="1">
        <v>32.524945207291601</v>
      </c>
      <c r="C115" s="1">
        <v>33.665603861877202</v>
      </c>
    </row>
    <row r="116" spans="1:3" x14ac:dyDescent="0.25">
      <c r="A116" s="1">
        <v>13.125</v>
      </c>
      <c r="B116" s="1">
        <v>32.521991098697796</v>
      </c>
      <c r="C116" s="1">
        <v>33.668736091345799</v>
      </c>
    </row>
    <row r="117" spans="1:3" x14ac:dyDescent="0.25">
      <c r="A117" s="1">
        <v>13.25</v>
      </c>
      <c r="B117" s="1">
        <v>32.524099554687403</v>
      </c>
      <c r="C117" s="1">
        <v>33.668714555772603</v>
      </c>
    </row>
    <row r="118" spans="1:3" x14ac:dyDescent="0.25">
      <c r="A118" s="1">
        <v>13.375</v>
      </c>
      <c r="B118" s="1">
        <v>32.534664536718701</v>
      </c>
      <c r="C118" s="1">
        <v>33.667398492970698</v>
      </c>
    </row>
    <row r="119" spans="1:3" x14ac:dyDescent="0.25">
      <c r="A119" s="1">
        <v>13.5</v>
      </c>
      <c r="B119" s="1">
        <v>32.5337025359375</v>
      </c>
      <c r="C119" s="1">
        <v>33.6650295799272</v>
      </c>
    </row>
    <row r="120" spans="1:3" x14ac:dyDescent="0.25">
      <c r="A120" s="1">
        <v>13.625</v>
      </c>
      <c r="B120" s="1">
        <v>32.541225438802101</v>
      </c>
      <c r="C120" s="1">
        <v>33.669877476721197</v>
      </c>
    </row>
    <row r="121" spans="1:3" x14ac:dyDescent="0.25">
      <c r="A121" s="1">
        <v>13.75</v>
      </c>
      <c r="B121" s="1">
        <v>32.541148819270802</v>
      </c>
      <c r="C121" s="1">
        <v>33.675723188403197</v>
      </c>
    </row>
    <row r="122" spans="1:3" x14ac:dyDescent="0.25">
      <c r="A122" s="1">
        <v>13.875</v>
      </c>
      <c r="B122" s="1">
        <v>32.534695752083302</v>
      </c>
      <c r="C122" s="1">
        <v>33.671667322131803</v>
      </c>
    </row>
    <row r="123" spans="1:3" x14ac:dyDescent="0.25">
      <c r="A123" s="1">
        <v>14</v>
      </c>
      <c r="B123" s="1">
        <v>32.523713619270801</v>
      </c>
      <c r="C123" s="1">
        <v>33.668372379444101</v>
      </c>
    </row>
    <row r="124" spans="1:3" x14ac:dyDescent="0.25">
      <c r="A124" s="1">
        <v>14.125</v>
      </c>
      <c r="B124" s="1">
        <v>32.517405277864498</v>
      </c>
      <c r="C124" s="1">
        <v>33.683272603203299</v>
      </c>
    </row>
    <row r="125" spans="1:3" x14ac:dyDescent="0.25">
      <c r="A125" s="1">
        <v>14.25</v>
      </c>
      <c r="B125" s="1">
        <v>32.511264364322798</v>
      </c>
      <c r="C125" s="1">
        <v>33.687347612206302</v>
      </c>
    </row>
    <row r="126" spans="1:3" x14ac:dyDescent="0.25">
      <c r="A126" s="1">
        <v>14.375</v>
      </c>
      <c r="B126" s="1">
        <v>32.462954330989398</v>
      </c>
      <c r="C126" s="1">
        <v>33.702968081244599</v>
      </c>
    </row>
    <row r="127" spans="1:3" x14ac:dyDescent="0.25">
      <c r="A127" s="1">
        <v>14.5</v>
      </c>
      <c r="B127" s="1">
        <v>32.458992817447701</v>
      </c>
      <c r="C127" s="1">
        <v>33.705344172812403</v>
      </c>
    </row>
    <row r="128" spans="1:3" x14ac:dyDescent="0.25">
      <c r="A128" s="1">
        <v>14.625</v>
      </c>
      <c r="B128" s="1">
        <v>32.456149381510201</v>
      </c>
      <c r="C128" s="1">
        <v>33.710842922483103</v>
      </c>
    </row>
    <row r="129" spans="1:3" x14ac:dyDescent="0.25">
      <c r="A129" s="1">
        <v>14.75</v>
      </c>
      <c r="B129" s="1">
        <v>32.444244976562302</v>
      </c>
      <c r="C129" s="1">
        <v>33.719540901183102</v>
      </c>
    </row>
    <row r="130" spans="1:3" x14ac:dyDescent="0.25">
      <c r="A130" s="1">
        <v>14.875</v>
      </c>
      <c r="B130" s="1">
        <v>32.434159576041402</v>
      </c>
      <c r="C130" s="1">
        <v>33.733050884055402</v>
      </c>
    </row>
    <row r="131" spans="1:3" x14ac:dyDescent="0.25">
      <c r="A131" s="1">
        <v>15</v>
      </c>
      <c r="B131" s="1">
        <v>32.418427032291397</v>
      </c>
      <c r="C131" s="1">
        <v>33.745816693234097</v>
      </c>
    </row>
    <row r="132" spans="1:3" x14ac:dyDescent="0.25">
      <c r="A132" s="1">
        <v>15.125</v>
      </c>
      <c r="B132" s="1">
        <v>32.4178396158852</v>
      </c>
      <c r="C132" s="1">
        <v>33.739076058846798</v>
      </c>
    </row>
    <row r="133" spans="1:3" x14ac:dyDescent="0.25">
      <c r="A133" s="1">
        <v>15.25</v>
      </c>
      <c r="B133" s="1">
        <v>32.418861209635097</v>
      </c>
      <c r="C133" s="1">
        <v>33.738307956738701</v>
      </c>
    </row>
    <row r="134" spans="1:3" x14ac:dyDescent="0.25">
      <c r="A134" s="1">
        <v>15.375</v>
      </c>
      <c r="B134" s="1">
        <v>32.420521299478899</v>
      </c>
      <c r="C134" s="1">
        <v>33.729033303247299</v>
      </c>
    </row>
    <row r="135" spans="1:3" x14ac:dyDescent="0.25">
      <c r="A135" s="1">
        <v>15.5</v>
      </c>
      <c r="B135" s="1">
        <v>32.418773239062197</v>
      </c>
      <c r="C135" s="1">
        <v>33.7236111245033</v>
      </c>
    </row>
    <row r="136" spans="1:3" x14ac:dyDescent="0.25">
      <c r="A136" s="1">
        <v>15.625</v>
      </c>
      <c r="B136" s="1">
        <v>32.430331437239303</v>
      </c>
      <c r="C136" s="1">
        <v>33.717755841455499</v>
      </c>
    </row>
    <row r="137" spans="1:3" x14ac:dyDescent="0.25">
      <c r="A137" s="1">
        <v>15.75</v>
      </c>
      <c r="B137" s="1">
        <v>32.4206830518226</v>
      </c>
      <c r="C137" s="1">
        <v>33.715298393277997</v>
      </c>
    </row>
    <row r="138" spans="1:3" x14ac:dyDescent="0.25">
      <c r="A138" s="1">
        <v>15.875</v>
      </c>
      <c r="B138" s="1">
        <v>32.417430978385099</v>
      </c>
      <c r="C138" s="1">
        <v>33.707134018223101</v>
      </c>
    </row>
    <row r="139" spans="1:3" x14ac:dyDescent="0.25">
      <c r="A139" s="1">
        <v>16</v>
      </c>
      <c r="B139" s="1">
        <v>32.419008773176898</v>
      </c>
      <c r="C139" s="1">
        <v>33.705983061481803</v>
      </c>
    </row>
    <row r="140" spans="1:3" x14ac:dyDescent="0.25">
      <c r="A140" s="1">
        <v>16.125</v>
      </c>
      <c r="B140" s="1">
        <v>32.414457005468499</v>
      </c>
      <c r="C140" s="1">
        <v>33.703642862535801</v>
      </c>
    </row>
    <row r="141" spans="1:3" x14ac:dyDescent="0.25">
      <c r="A141" s="1">
        <v>16.25</v>
      </c>
      <c r="B141" s="1">
        <v>32.4129416414061</v>
      </c>
      <c r="C141" s="1">
        <v>33.700005743519597</v>
      </c>
    </row>
    <row r="142" spans="1:3" x14ac:dyDescent="0.25">
      <c r="A142" s="1">
        <v>16.375</v>
      </c>
      <c r="B142" s="1">
        <v>32.419843074739397</v>
      </c>
      <c r="C142" s="1">
        <v>33.685742015588097</v>
      </c>
    </row>
    <row r="143" spans="1:3" x14ac:dyDescent="0.25">
      <c r="A143" s="1">
        <v>16.5</v>
      </c>
      <c r="B143" s="1">
        <v>32.424386329166502</v>
      </c>
      <c r="C143" s="1">
        <v>33.683748778653602</v>
      </c>
    </row>
    <row r="144" spans="1:3" x14ac:dyDescent="0.25">
      <c r="A144" s="1">
        <v>16.625</v>
      </c>
      <c r="B144" s="1">
        <v>32.422056527864399</v>
      </c>
      <c r="C144" s="1">
        <v>33.6811836526105</v>
      </c>
    </row>
    <row r="145" spans="1:3" x14ac:dyDescent="0.25">
      <c r="A145" s="1">
        <v>16.75</v>
      </c>
      <c r="B145" s="1">
        <v>32.4204446799477</v>
      </c>
      <c r="C145" s="1">
        <v>33.6772115357901</v>
      </c>
    </row>
    <row r="146" spans="1:3" x14ac:dyDescent="0.25">
      <c r="A146" s="1">
        <v>16.875</v>
      </c>
      <c r="B146" s="1">
        <v>32.421542893229002</v>
      </c>
      <c r="C146" s="1">
        <v>33.665498576852997</v>
      </c>
    </row>
    <row r="147" spans="1:3" x14ac:dyDescent="0.25">
      <c r="A147" s="1">
        <v>17</v>
      </c>
      <c r="B147" s="1">
        <v>32.415926965364399</v>
      </c>
      <c r="C147" s="1">
        <v>33.659463830695799</v>
      </c>
    </row>
    <row r="148" spans="1:3" x14ac:dyDescent="0.25">
      <c r="A148" s="1">
        <v>17.125</v>
      </c>
      <c r="B148" s="1">
        <v>32.400009967187302</v>
      </c>
      <c r="C148" s="1">
        <v>33.647437409527598</v>
      </c>
    </row>
    <row r="149" spans="1:3" x14ac:dyDescent="0.25">
      <c r="A149" s="1">
        <v>17.25</v>
      </c>
      <c r="B149" s="1">
        <v>32.397887322395597</v>
      </c>
      <c r="C149" s="1">
        <v>33.647516373295701</v>
      </c>
    </row>
    <row r="150" spans="1:3" x14ac:dyDescent="0.25">
      <c r="A150" s="1">
        <v>17.375</v>
      </c>
      <c r="B150" s="1">
        <v>32.391950727603898</v>
      </c>
      <c r="C150" s="1">
        <v>33.6488826857682</v>
      </c>
    </row>
    <row r="151" spans="1:3" x14ac:dyDescent="0.25">
      <c r="A151" s="1">
        <v>17.5</v>
      </c>
      <c r="B151" s="1">
        <v>32.3884460934893</v>
      </c>
      <c r="C151" s="1">
        <v>33.651433454762497</v>
      </c>
    </row>
    <row r="152" spans="1:3" x14ac:dyDescent="0.25">
      <c r="A152" s="1">
        <v>17.625</v>
      </c>
      <c r="B152" s="1">
        <v>32.383392042187197</v>
      </c>
      <c r="C152" s="1">
        <v>33.663749409746998</v>
      </c>
    </row>
    <row r="153" spans="1:3" x14ac:dyDescent="0.25">
      <c r="A153" s="1">
        <v>17.75</v>
      </c>
      <c r="B153" s="1">
        <v>32.372489366666301</v>
      </c>
      <c r="C153" s="1">
        <v>33.658083161174297</v>
      </c>
    </row>
    <row r="154" spans="1:3" x14ac:dyDescent="0.25">
      <c r="A154" s="1">
        <v>17.875</v>
      </c>
      <c r="B154" s="1">
        <v>32.371002380207997</v>
      </c>
      <c r="C154" s="1">
        <v>33.655537177863003</v>
      </c>
    </row>
    <row r="155" spans="1:3" x14ac:dyDescent="0.25">
      <c r="A155" s="1">
        <v>18</v>
      </c>
      <c r="B155" s="1">
        <v>32.391726544530997</v>
      </c>
      <c r="C155" s="1">
        <v>33.640857095517802</v>
      </c>
    </row>
    <row r="156" spans="1:3" x14ac:dyDescent="0.25">
      <c r="A156" s="1">
        <v>18.125</v>
      </c>
      <c r="B156" s="1">
        <v>32.393043265364298</v>
      </c>
      <c r="C156" s="1">
        <v>33.634470601666301</v>
      </c>
    </row>
    <row r="157" spans="1:3" x14ac:dyDescent="0.25">
      <c r="A157" s="1">
        <v>18.25</v>
      </c>
      <c r="B157" s="1">
        <v>32.393253259635102</v>
      </c>
      <c r="C157" s="1">
        <v>33.630893303686598</v>
      </c>
    </row>
    <row r="158" spans="1:3" x14ac:dyDescent="0.25">
      <c r="A158" s="1">
        <v>18.375</v>
      </c>
      <c r="B158" s="1">
        <v>32.3919819429684</v>
      </c>
      <c r="C158" s="1">
        <v>33.625279697626098</v>
      </c>
    </row>
    <row r="159" spans="1:3" x14ac:dyDescent="0.25">
      <c r="A159" s="1">
        <v>18.5</v>
      </c>
      <c r="B159" s="1">
        <v>32.3935058203122</v>
      </c>
      <c r="C159" s="1">
        <v>33.618314136141898</v>
      </c>
    </row>
    <row r="160" spans="1:3" x14ac:dyDescent="0.25">
      <c r="A160" s="1">
        <v>18.625</v>
      </c>
      <c r="B160" s="1">
        <v>32.394958753645497</v>
      </c>
      <c r="C160" s="1">
        <v>33.621769399207302</v>
      </c>
    </row>
    <row r="161" spans="1:3" x14ac:dyDescent="0.25">
      <c r="A161" s="1">
        <v>18.75</v>
      </c>
      <c r="B161" s="1">
        <v>32.398355552864203</v>
      </c>
      <c r="C161" s="1">
        <v>33.630610948394803</v>
      </c>
    </row>
    <row r="162" spans="1:3" x14ac:dyDescent="0.25">
      <c r="A162" s="1">
        <v>18.875</v>
      </c>
      <c r="B162" s="1">
        <v>32.3968572153643</v>
      </c>
      <c r="C162" s="1">
        <v>33.6294217061902</v>
      </c>
    </row>
    <row r="163" spans="1:3" x14ac:dyDescent="0.25">
      <c r="A163" s="1">
        <v>19</v>
      </c>
      <c r="B163" s="1">
        <v>32.409888211197597</v>
      </c>
      <c r="C163" s="1">
        <v>33.622769606936899</v>
      </c>
    </row>
    <row r="164" spans="1:3" x14ac:dyDescent="0.25">
      <c r="A164" s="1">
        <v>19.125</v>
      </c>
      <c r="B164" s="1">
        <v>32.409269579426798</v>
      </c>
      <c r="C164" s="1">
        <v>33.620474871978601</v>
      </c>
    </row>
    <row r="165" spans="1:3" x14ac:dyDescent="0.25">
      <c r="A165" s="1">
        <v>19.25</v>
      </c>
      <c r="B165" s="1">
        <v>32.407615165103898</v>
      </c>
      <c r="C165" s="1">
        <v>33.618536670397702</v>
      </c>
    </row>
    <row r="166" spans="1:3" x14ac:dyDescent="0.25">
      <c r="A166" s="1">
        <v>19.375</v>
      </c>
      <c r="B166" s="1">
        <v>32.399175665624703</v>
      </c>
      <c r="C166" s="1">
        <v>33.619512949712501</v>
      </c>
    </row>
    <row r="167" spans="1:3" x14ac:dyDescent="0.25">
      <c r="A167" s="1">
        <v>19.5</v>
      </c>
      <c r="B167" s="1">
        <v>32.384195128385102</v>
      </c>
      <c r="C167" s="1">
        <v>33.618517527665901</v>
      </c>
    </row>
    <row r="168" spans="1:3" x14ac:dyDescent="0.25">
      <c r="A168" s="1">
        <v>19.625</v>
      </c>
      <c r="B168" s="1">
        <v>32.378045701562201</v>
      </c>
      <c r="C168" s="1">
        <v>33.625270126260403</v>
      </c>
    </row>
    <row r="169" spans="1:3" x14ac:dyDescent="0.25">
      <c r="A169" s="1">
        <v>19.75</v>
      </c>
      <c r="B169" s="1">
        <v>32.374197698437101</v>
      </c>
      <c r="C169" s="1">
        <v>33.6453269233618</v>
      </c>
    </row>
    <row r="170" spans="1:3" x14ac:dyDescent="0.25">
      <c r="A170" s="1">
        <v>19.875</v>
      </c>
      <c r="B170" s="1">
        <v>32.371246427603801</v>
      </c>
      <c r="C170" s="1">
        <v>33.6471837683332</v>
      </c>
    </row>
    <row r="171" spans="1:3" x14ac:dyDescent="0.25">
      <c r="A171" s="1">
        <v>20</v>
      </c>
      <c r="B171" s="1">
        <v>32.3691720247392</v>
      </c>
      <c r="C171" s="1">
        <v>33.652751910406003</v>
      </c>
    </row>
    <row r="172" spans="1:3" x14ac:dyDescent="0.25">
      <c r="A172" s="1">
        <v>20.125</v>
      </c>
      <c r="B172" s="1">
        <v>32.363249618749599</v>
      </c>
      <c r="C172" s="1">
        <v>33.647590551381001</v>
      </c>
    </row>
    <row r="173" spans="1:3" x14ac:dyDescent="0.25">
      <c r="A173" s="1">
        <v>20.25</v>
      </c>
      <c r="B173" s="1">
        <v>32.358013950780901</v>
      </c>
      <c r="C173" s="1">
        <v>33.638165148877697</v>
      </c>
    </row>
    <row r="174" spans="1:3" x14ac:dyDescent="0.25">
      <c r="A174" s="1">
        <v>20.375</v>
      </c>
      <c r="B174" s="1">
        <v>32.355292538541299</v>
      </c>
      <c r="C174" s="1">
        <v>33.6492727189259</v>
      </c>
    </row>
    <row r="175" spans="1:3" x14ac:dyDescent="0.25">
      <c r="A175" s="1">
        <v>20.5</v>
      </c>
      <c r="B175" s="1">
        <v>32.348288945832898</v>
      </c>
      <c r="C175" s="1">
        <v>33.646712378565802</v>
      </c>
    </row>
    <row r="176" spans="1:3" x14ac:dyDescent="0.25">
      <c r="A176" s="1">
        <v>20.625</v>
      </c>
      <c r="B176" s="1">
        <v>32.344659450259996</v>
      </c>
      <c r="C176" s="1">
        <v>33.650536139215703</v>
      </c>
    </row>
    <row r="177" spans="1:3" x14ac:dyDescent="0.25">
      <c r="A177" s="1">
        <v>20.75</v>
      </c>
      <c r="B177" s="1">
        <v>32.345184435937099</v>
      </c>
      <c r="C177" s="1">
        <v>33.651325776896797</v>
      </c>
    </row>
    <row r="178" spans="1:3" x14ac:dyDescent="0.25">
      <c r="A178" s="1">
        <v>20.875</v>
      </c>
      <c r="B178" s="1">
        <v>32.343005035937097</v>
      </c>
      <c r="C178" s="1">
        <v>33.6521584857243</v>
      </c>
    </row>
    <row r="179" spans="1:3" x14ac:dyDescent="0.25">
      <c r="A179" s="1">
        <v>21</v>
      </c>
      <c r="B179" s="1">
        <v>32.338399350780797</v>
      </c>
      <c r="C179" s="1">
        <v>33.665721111108397</v>
      </c>
    </row>
    <row r="180" spans="1:3" x14ac:dyDescent="0.25">
      <c r="A180" s="1">
        <v>21.125</v>
      </c>
      <c r="B180" s="1">
        <v>32.340811447134897</v>
      </c>
      <c r="C180" s="1">
        <v>33.664921902061401</v>
      </c>
    </row>
    <row r="181" spans="1:3" x14ac:dyDescent="0.25">
      <c r="A181" s="1">
        <v>21.25</v>
      </c>
      <c r="B181" s="1">
        <v>32.339826744270297</v>
      </c>
      <c r="C181" s="1">
        <v>33.664172942685099</v>
      </c>
    </row>
    <row r="182" spans="1:3" x14ac:dyDescent="0.25">
      <c r="A182" s="1">
        <v>21.375</v>
      </c>
      <c r="B182" s="1">
        <v>32.340646857030698</v>
      </c>
      <c r="C182" s="1">
        <v>33.669154838600697</v>
      </c>
    </row>
    <row r="183" spans="1:3" x14ac:dyDescent="0.25">
      <c r="A183" s="1">
        <v>21.5</v>
      </c>
      <c r="B183" s="1">
        <v>32.344443780468303</v>
      </c>
      <c r="C183" s="1">
        <v>33.662095956299503</v>
      </c>
    </row>
    <row r="184" spans="1:3" x14ac:dyDescent="0.25">
      <c r="A184" s="1">
        <v>21.625</v>
      </c>
      <c r="B184" s="1">
        <v>32.345173084895301</v>
      </c>
      <c r="C184" s="1">
        <v>33.652103450370802</v>
      </c>
    </row>
    <row r="185" spans="1:3" x14ac:dyDescent="0.25">
      <c r="A185" s="1">
        <v>21.75</v>
      </c>
      <c r="B185" s="1">
        <v>32.3449574151037</v>
      </c>
      <c r="C185" s="1">
        <v>33.644278858802998</v>
      </c>
    </row>
    <row r="186" spans="1:3" x14ac:dyDescent="0.25">
      <c r="A186" s="1">
        <v>21.875</v>
      </c>
      <c r="B186" s="1">
        <v>32.3445998572912</v>
      </c>
      <c r="C186" s="1">
        <v>33.636806014929697</v>
      </c>
    </row>
    <row r="187" spans="1:3" x14ac:dyDescent="0.25">
      <c r="A187" s="1">
        <v>22</v>
      </c>
      <c r="B187" s="1">
        <v>32.344682152343303</v>
      </c>
      <c r="C187" s="1">
        <v>33.625825265478902</v>
      </c>
    </row>
    <row r="188" spans="1:3" x14ac:dyDescent="0.25">
      <c r="A188" s="1">
        <v>22.125</v>
      </c>
      <c r="B188" s="1">
        <v>32.331123333072497</v>
      </c>
      <c r="C188" s="1">
        <v>33.599078083661098</v>
      </c>
    </row>
    <row r="189" spans="1:3" x14ac:dyDescent="0.25">
      <c r="A189" s="1">
        <v>22.25</v>
      </c>
      <c r="B189" s="1">
        <v>32.330198223176602</v>
      </c>
      <c r="C189" s="1">
        <v>33.541776709266301</v>
      </c>
    </row>
    <row r="190" spans="1:3" x14ac:dyDescent="0.25">
      <c r="A190" s="1">
        <v>22.375</v>
      </c>
      <c r="B190" s="1">
        <v>32.340022549739103</v>
      </c>
      <c r="C190" s="1">
        <v>33.492685173913301</v>
      </c>
    </row>
    <row r="191" spans="1:3" x14ac:dyDescent="0.25">
      <c r="A191" s="1">
        <v>22.5</v>
      </c>
      <c r="B191" s="1">
        <v>32.341115087499503</v>
      </c>
      <c r="C191" s="1">
        <v>33.4862819301717</v>
      </c>
    </row>
    <row r="192" spans="1:3" x14ac:dyDescent="0.25">
      <c r="A192" s="1">
        <v>22.625</v>
      </c>
      <c r="B192" s="1">
        <v>32.337505456249502</v>
      </c>
      <c r="C192" s="1">
        <v>33.4776748794472</v>
      </c>
    </row>
    <row r="193" spans="1:3" x14ac:dyDescent="0.25">
      <c r="A193" s="1">
        <v>22.75</v>
      </c>
      <c r="B193" s="1">
        <v>32.336231301822401</v>
      </c>
      <c r="C193" s="1">
        <v>33.477306381862697</v>
      </c>
    </row>
    <row r="194" spans="1:3" x14ac:dyDescent="0.25">
      <c r="A194" s="1">
        <v>22.875</v>
      </c>
      <c r="B194" s="1">
        <v>32.339608236718298</v>
      </c>
      <c r="C194" s="1">
        <v>33.475652928415201</v>
      </c>
    </row>
    <row r="195" spans="1:3" x14ac:dyDescent="0.25">
      <c r="A195" s="1">
        <v>23</v>
      </c>
      <c r="B195" s="1">
        <v>32.337116683072502</v>
      </c>
      <c r="C195" s="1">
        <v>33.476791920949204</v>
      </c>
    </row>
    <row r="196" spans="1:3" x14ac:dyDescent="0.25">
      <c r="A196" s="1">
        <v>23.125</v>
      </c>
      <c r="B196" s="1">
        <v>32.337011685937</v>
      </c>
      <c r="C196" s="1">
        <v>33.4845662628463</v>
      </c>
    </row>
    <row r="197" spans="1:3" x14ac:dyDescent="0.25">
      <c r="A197" s="1">
        <v>23.25</v>
      </c>
      <c r="B197" s="1">
        <v>32.336336298957796</v>
      </c>
      <c r="C197" s="1">
        <v>33.498538064119501</v>
      </c>
    </row>
    <row r="198" spans="1:3" x14ac:dyDescent="0.25">
      <c r="A198" s="1">
        <v>23.375</v>
      </c>
      <c r="B198" s="1">
        <v>32.3319519591141</v>
      </c>
      <c r="C198" s="1">
        <v>33.506123371541499</v>
      </c>
    </row>
    <row r="199" spans="1:3" x14ac:dyDescent="0.25">
      <c r="A199" s="1">
        <v>23.5</v>
      </c>
      <c r="B199" s="1">
        <v>32.3198120200516</v>
      </c>
      <c r="C199" s="1">
        <v>33.517288369784602</v>
      </c>
    </row>
    <row r="200" spans="1:3" x14ac:dyDescent="0.25">
      <c r="A200" s="1">
        <v>23.625</v>
      </c>
      <c r="B200" s="1">
        <v>32.318063959634898</v>
      </c>
      <c r="C200" s="1">
        <v>33.519068643829399</v>
      </c>
    </row>
    <row r="201" spans="1:3" x14ac:dyDescent="0.25">
      <c r="A201" s="1">
        <v>23.75</v>
      </c>
      <c r="B201" s="1">
        <v>32.321009554947302</v>
      </c>
      <c r="C201" s="1">
        <v>33.554812909529304</v>
      </c>
    </row>
    <row r="202" spans="1:3" x14ac:dyDescent="0.25">
      <c r="A202" s="1">
        <v>23.875</v>
      </c>
      <c r="B202" s="1">
        <v>32.325969960155703</v>
      </c>
      <c r="C202" s="1">
        <v>33.562833714096598</v>
      </c>
    </row>
    <row r="203" spans="1:3" x14ac:dyDescent="0.25">
      <c r="A203" s="1">
        <v>24</v>
      </c>
      <c r="B203" s="1">
        <v>32.325135658593197</v>
      </c>
      <c r="C203" s="1">
        <v>33.567143221562397</v>
      </c>
    </row>
    <row r="204" spans="1:3" x14ac:dyDescent="0.25">
      <c r="A204" s="1">
        <v>24.125</v>
      </c>
      <c r="B204" s="1">
        <v>32.323279763280603</v>
      </c>
      <c r="C204" s="1">
        <v>33.560565300394302</v>
      </c>
    </row>
    <row r="205" spans="1:3" x14ac:dyDescent="0.25">
      <c r="A205" s="1">
        <v>24.25</v>
      </c>
      <c r="B205" s="1">
        <v>32.322036824218102</v>
      </c>
      <c r="C205" s="1">
        <v>33.553360454764203</v>
      </c>
    </row>
    <row r="206" spans="1:3" x14ac:dyDescent="0.25">
      <c r="A206" s="1">
        <v>24.375</v>
      </c>
      <c r="B206" s="1">
        <v>32.326639671613997</v>
      </c>
      <c r="C206" s="1">
        <v>33.540515681817702</v>
      </c>
    </row>
    <row r="207" spans="1:3" x14ac:dyDescent="0.25">
      <c r="A207" s="1">
        <v>24.5</v>
      </c>
      <c r="B207" s="1">
        <v>32.334869176822401</v>
      </c>
      <c r="C207" s="1">
        <v>33.537182453666702</v>
      </c>
    </row>
    <row r="208" spans="1:3" x14ac:dyDescent="0.25">
      <c r="A208" s="1">
        <v>24.625</v>
      </c>
      <c r="B208" s="1">
        <v>32.332210195311902</v>
      </c>
      <c r="C208" s="1">
        <v>33.5297742165126</v>
      </c>
    </row>
    <row r="209" spans="1:3" x14ac:dyDescent="0.25">
      <c r="A209" s="1">
        <v>24.75</v>
      </c>
      <c r="B209" s="1">
        <v>32.329806612238997</v>
      </c>
      <c r="C209" s="1">
        <v>33.530578211242599</v>
      </c>
    </row>
    <row r="210" spans="1:3" x14ac:dyDescent="0.25">
      <c r="A210" s="1">
        <v>24.875</v>
      </c>
      <c r="B210" s="1">
        <v>32.323620294530599</v>
      </c>
      <c r="C210" s="1">
        <v>33.536723028106799</v>
      </c>
    </row>
    <row r="211" spans="1:3" x14ac:dyDescent="0.25">
      <c r="A211" s="1">
        <v>25</v>
      </c>
      <c r="B211" s="1">
        <v>32.318518001301499</v>
      </c>
      <c r="C211" s="1">
        <v>33.519678818401303</v>
      </c>
    </row>
    <row r="212" spans="1:3" x14ac:dyDescent="0.25">
      <c r="A212" s="1">
        <v>25.125</v>
      </c>
      <c r="B212" s="1">
        <v>32.316633728384801</v>
      </c>
      <c r="C212" s="1">
        <v>33.490249261309003</v>
      </c>
    </row>
    <row r="213" spans="1:3" x14ac:dyDescent="0.25">
      <c r="A213" s="1">
        <v>25.25</v>
      </c>
      <c r="B213" s="1">
        <v>32.309139203124303</v>
      </c>
      <c r="C213" s="1">
        <v>33.420115078173801</v>
      </c>
    </row>
    <row r="214" spans="1:3" x14ac:dyDescent="0.25">
      <c r="A214" s="1">
        <v>25.375</v>
      </c>
      <c r="B214" s="1">
        <v>32.299485142186803</v>
      </c>
      <c r="C214" s="1">
        <v>33.340988596838599</v>
      </c>
    </row>
    <row r="215" spans="1:3" x14ac:dyDescent="0.25">
      <c r="A215" s="1">
        <v>25.5</v>
      </c>
      <c r="B215" s="1">
        <v>32.2996100036451</v>
      </c>
      <c r="C215" s="1">
        <v>33.2590935979362</v>
      </c>
    </row>
    <row r="216" spans="1:3" x14ac:dyDescent="0.25">
      <c r="A216" s="1">
        <v>25.625</v>
      </c>
      <c r="B216" s="1">
        <v>32.304839996093101</v>
      </c>
      <c r="C216" s="1">
        <v>33.2294199710147</v>
      </c>
    </row>
    <row r="217" spans="1:3" x14ac:dyDescent="0.25">
      <c r="A217" s="1">
        <v>25.75</v>
      </c>
      <c r="B217" s="1">
        <v>32.317970313540997</v>
      </c>
      <c r="C217" s="1">
        <v>33.236151034036197</v>
      </c>
    </row>
    <row r="218" spans="1:3" x14ac:dyDescent="0.25">
      <c r="A218" s="1">
        <v>25.875</v>
      </c>
      <c r="B218" s="1">
        <v>32.316486164843099</v>
      </c>
      <c r="C218" s="1">
        <v>33.229075401844703</v>
      </c>
    </row>
    <row r="219" spans="1:3" x14ac:dyDescent="0.25">
      <c r="A219" s="1">
        <v>26</v>
      </c>
      <c r="B219" s="1">
        <v>32.309695404166</v>
      </c>
      <c r="C219" s="1">
        <v>33.242709812472697</v>
      </c>
    </row>
    <row r="220" spans="1:3" x14ac:dyDescent="0.25">
      <c r="A220" s="1">
        <v>26.125</v>
      </c>
      <c r="B220" s="1">
        <v>32.295776189322197</v>
      </c>
      <c r="C220" s="1">
        <v>33.2560905819062</v>
      </c>
    </row>
    <row r="221" spans="1:3" x14ac:dyDescent="0.25">
      <c r="A221" s="1">
        <v>26.25</v>
      </c>
      <c r="B221" s="1">
        <v>32.289578520572199</v>
      </c>
      <c r="C221" s="1">
        <v>33.270115025692</v>
      </c>
    </row>
    <row r="222" spans="1:3" x14ac:dyDescent="0.25">
      <c r="A222" s="1">
        <v>26.375</v>
      </c>
      <c r="B222" s="1">
        <v>32.266459286457703</v>
      </c>
      <c r="C222" s="1">
        <v>33.268691285024502</v>
      </c>
    </row>
    <row r="223" spans="1:3" x14ac:dyDescent="0.25">
      <c r="A223" s="1">
        <v>26.5</v>
      </c>
      <c r="B223" s="1">
        <v>32.2631135669264</v>
      </c>
      <c r="C223" s="1">
        <v>33.283950435002602</v>
      </c>
    </row>
    <row r="224" spans="1:3" x14ac:dyDescent="0.25">
      <c r="A224" s="1">
        <v>26.625</v>
      </c>
      <c r="B224" s="1">
        <v>32.256969815624302</v>
      </c>
      <c r="C224" s="1">
        <v>33.314676912165702</v>
      </c>
    </row>
    <row r="225" spans="1:3" x14ac:dyDescent="0.25">
      <c r="A225" s="1">
        <v>26.75</v>
      </c>
      <c r="B225" s="1">
        <v>32.245400266405603</v>
      </c>
      <c r="C225" s="1">
        <v>33.325305913922399</v>
      </c>
    </row>
    <row r="226" spans="1:3" x14ac:dyDescent="0.25">
      <c r="A226" s="1">
        <v>26.875</v>
      </c>
      <c r="B226" s="1">
        <v>32.239897848957703</v>
      </c>
      <c r="C226" s="1">
        <v>33.317347323232902</v>
      </c>
    </row>
    <row r="227" spans="1:3" x14ac:dyDescent="0.25">
      <c r="A227" s="1">
        <v>27</v>
      </c>
      <c r="B227" s="1">
        <v>32.238836526561798</v>
      </c>
      <c r="C227" s="1">
        <v>33.324064029205701</v>
      </c>
    </row>
    <row r="228" spans="1:3" x14ac:dyDescent="0.25">
      <c r="A228" s="1">
        <v>27.125</v>
      </c>
      <c r="B228" s="1">
        <v>32.235737692186802</v>
      </c>
      <c r="C228" s="1">
        <v>33.334001499781102</v>
      </c>
    </row>
    <row r="229" spans="1:3" x14ac:dyDescent="0.25">
      <c r="A229" s="1">
        <v>27.25</v>
      </c>
      <c r="B229" s="1">
        <v>32.237922767707701</v>
      </c>
      <c r="C229" s="1">
        <v>33.335556846728799</v>
      </c>
    </row>
    <row r="230" spans="1:3" x14ac:dyDescent="0.25">
      <c r="A230" s="1">
        <v>27.375</v>
      </c>
      <c r="B230" s="1">
        <v>32.241291189322297</v>
      </c>
      <c r="C230" s="1">
        <v>33.3585137676776</v>
      </c>
    </row>
    <row r="231" spans="1:3" x14ac:dyDescent="0.25">
      <c r="A231" s="1">
        <v>27.5</v>
      </c>
      <c r="B231" s="1">
        <v>32.244441103384801</v>
      </c>
      <c r="C231" s="1">
        <v>33.423156379666899</v>
      </c>
    </row>
    <row r="232" spans="1:3" x14ac:dyDescent="0.25">
      <c r="A232" s="1">
        <v>27.625</v>
      </c>
      <c r="B232" s="1">
        <v>32.244128949739</v>
      </c>
      <c r="C232" s="1">
        <v>33.491333218489601</v>
      </c>
    </row>
    <row r="233" spans="1:3" x14ac:dyDescent="0.25">
      <c r="A233" s="1">
        <v>27.75</v>
      </c>
      <c r="B233" s="1">
        <v>32.239381376561902</v>
      </c>
      <c r="C233" s="1">
        <v>33.495173729029702</v>
      </c>
    </row>
    <row r="234" spans="1:3" x14ac:dyDescent="0.25">
      <c r="A234" s="1">
        <v>27.875</v>
      </c>
      <c r="B234" s="1">
        <v>32.243172624478497</v>
      </c>
      <c r="C234" s="1">
        <v>33.492967529205401</v>
      </c>
    </row>
    <row r="235" spans="1:3" x14ac:dyDescent="0.25">
      <c r="A235" s="1">
        <v>28</v>
      </c>
      <c r="B235" s="1">
        <v>32.248198298176398</v>
      </c>
      <c r="C235" s="1">
        <v>33.5079586809399</v>
      </c>
    </row>
    <row r="236" spans="1:3" x14ac:dyDescent="0.25">
      <c r="A236" s="1">
        <v>28.125</v>
      </c>
      <c r="B236" s="1">
        <v>32.245596071874303</v>
      </c>
      <c r="C236" s="1">
        <v>33.516958157663602</v>
      </c>
    </row>
    <row r="237" spans="1:3" x14ac:dyDescent="0.25">
      <c r="A237" s="1">
        <v>28.25</v>
      </c>
      <c r="B237" s="1">
        <v>32.241251460676402</v>
      </c>
      <c r="C237" s="1">
        <v>33.505917587176199</v>
      </c>
    </row>
    <row r="238" spans="1:3" x14ac:dyDescent="0.25">
      <c r="A238" s="1">
        <v>28.375</v>
      </c>
      <c r="B238" s="1">
        <v>32.231639966145302</v>
      </c>
      <c r="C238" s="1">
        <v>33.504946093544298</v>
      </c>
    </row>
    <row r="239" spans="1:3" x14ac:dyDescent="0.25">
      <c r="A239" s="1">
        <v>28.5</v>
      </c>
      <c r="B239" s="1">
        <v>32.214559486197402</v>
      </c>
      <c r="C239" s="1">
        <v>33.495298156785502</v>
      </c>
    </row>
    <row r="240" spans="1:3" x14ac:dyDescent="0.25">
      <c r="A240" s="1">
        <v>28.625</v>
      </c>
      <c r="B240" s="1">
        <v>32.212839803384902</v>
      </c>
      <c r="C240" s="1">
        <v>33.490560330698699</v>
      </c>
    </row>
    <row r="241" spans="1:3" x14ac:dyDescent="0.25">
      <c r="A241" s="1">
        <v>28.75</v>
      </c>
      <c r="B241" s="1">
        <v>32.209054230989103</v>
      </c>
      <c r="C241" s="1">
        <v>33.480350076197297</v>
      </c>
    </row>
    <row r="242" spans="1:3" x14ac:dyDescent="0.25">
      <c r="A242" s="1">
        <v>28.875</v>
      </c>
      <c r="B242" s="1">
        <v>32.233061684114098</v>
      </c>
      <c r="C242" s="1">
        <v>33.463470972552301</v>
      </c>
    </row>
    <row r="243" spans="1:3" x14ac:dyDescent="0.25">
      <c r="A243" s="1">
        <v>29</v>
      </c>
      <c r="B243" s="1">
        <v>32.234267732291102</v>
      </c>
      <c r="C243" s="1">
        <v>33.460293279096</v>
      </c>
    </row>
    <row r="244" spans="1:3" x14ac:dyDescent="0.25">
      <c r="A244" s="1">
        <v>29.125</v>
      </c>
      <c r="B244" s="1">
        <v>32.226954823697398</v>
      </c>
      <c r="C244" s="1">
        <v>33.453858928415301</v>
      </c>
    </row>
    <row r="245" spans="1:3" x14ac:dyDescent="0.25">
      <c r="A245" s="1">
        <v>29.25</v>
      </c>
      <c r="B245" s="1">
        <v>32.213742211197498</v>
      </c>
      <c r="C245" s="1">
        <v>33.447197257796098</v>
      </c>
    </row>
    <row r="246" spans="1:3" x14ac:dyDescent="0.25">
      <c r="A246" s="1">
        <v>29.375</v>
      </c>
      <c r="B246" s="1">
        <v>32.210342574218302</v>
      </c>
      <c r="C246" s="1">
        <v>33.441064405139201</v>
      </c>
    </row>
    <row r="247" spans="1:3" x14ac:dyDescent="0.25">
      <c r="A247" s="1">
        <v>29.5</v>
      </c>
      <c r="B247" s="1">
        <v>32.2006374335933</v>
      </c>
      <c r="C247" s="1">
        <v>33.441200797102297</v>
      </c>
    </row>
    <row r="248" spans="1:3" x14ac:dyDescent="0.25">
      <c r="A248" s="1">
        <v>29.625</v>
      </c>
      <c r="B248" s="1">
        <v>32.1856228432287</v>
      </c>
      <c r="C248" s="1">
        <v>33.439171667545899</v>
      </c>
    </row>
    <row r="249" spans="1:3" x14ac:dyDescent="0.25">
      <c r="A249" s="1">
        <v>29.75</v>
      </c>
      <c r="B249" s="1">
        <v>32.185208530207902</v>
      </c>
      <c r="C249" s="1">
        <v>33.431600717172699</v>
      </c>
    </row>
    <row r="250" spans="1:3" x14ac:dyDescent="0.25">
      <c r="A250" s="1">
        <v>29.875</v>
      </c>
      <c r="B250" s="1">
        <v>32.168264262759998</v>
      </c>
      <c r="C250" s="1">
        <v>33.428226810716801</v>
      </c>
    </row>
    <row r="251" spans="1:3" x14ac:dyDescent="0.25">
      <c r="A251" s="1">
        <v>30</v>
      </c>
      <c r="B251" s="1">
        <v>32.164663144791298</v>
      </c>
      <c r="C251" s="1">
        <v>33.425367365174502</v>
      </c>
    </row>
  </sheetData>
  <mergeCells count="2">
    <mergeCell ref="A1:A2"/>
    <mergeCell ref="B1:C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H9" sqref="H9"/>
    </sheetView>
  </sheetViews>
  <sheetFormatPr defaultRowHeight="15" x14ac:dyDescent="0.25"/>
  <cols>
    <col min="1" max="1" width="30.140625" style="2" customWidth="1"/>
    <col min="2" max="2" width="22.5703125" style="2" customWidth="1"/>
    <col min="3" max="3" width="21.140625" style="2" customWidth="1"/>
  </cols>
  <sheetData>
    <row r="1" spans="1:3" x14ac:dyDescent="0.25">
      <c r="A1" s="25" t="s">
        <v>2</v>
      </c>
      <c r="B1" s="26" t="s">
        <v>13</v>
      </c>
      <c r="C1" s="27"/>
    </row>
    <row r="2" spans="1:3" x14ac:dyDescent="0.25">
      <c r="A2" s="25"/>
      <c r="B2" s="15" t="s">
        <v>0</v>
      </c>
      <c r="C2" s="11" t="s">
        <v>1</v>
      </c>
    </row>
    <row r="3" spans="1:3" x14ac:dyDescent="0.25">
      <c r="A3" s="3" t="s">
        <v>3</v>
      </c>
      <c r="B3" s="14">
        <v>39</v>
      </c>
      <c r="C3" s="12">
        <v>39</v>
      </c>
    </row>
    <row r="4" spans="1:3" x14ac:dyDescent="0.25">
      <c r="A4" s="3" t="s">
        <v>4</v>
      </c>
      <c r="B4" s="14" t="s">
        <v>12</v>
      </c>
      <c r="C4" s="12" t="s">
        <v>12</v>
      </c>
    </row>
    <row r="5" spans="1:3" ht="31.5" x14ac:dyDescent="0.25">
      <c r="A5" s="4" t="s">
        <v>6</v>
      </c>
      <c r="B5" s="3">
        <v>4</v>
      </c>
      <c r="C5" s="3">
        <v>4</v>
      </c>
    </row>
    <row r="6" spans="1:3" x14ac:dyDescent="0.25">
      <c r="A6" s="4" t="s">
        <v>7</v>
      </c>
      <c r="B6" s="12">
        <v>59.655529999999999</v>
      </c>
      <c r="C6" s="12">
        <v>63.099330000000002</v>
      </c>
    </row>
    <row r="7" spans="1:3" ht="33" x14ac:dyDescent="0.25">
      <c r="A7" s="4" t="s">
        <v>8</v>
      </c>
      <c r="B7" s="3">
        <v>37.44</v>
      </c>
      <c r="C7" s="3">
        <v>37.44</v>
      </c>
    </row>
    <row r="8" spans="1:3" ht="33" x14ac:dyDescent="0.25">
      <c r="A8" s="4" t="s">
        <v>9</v>
      </c>
      <c r="B8" s="3">
        <v>30.955349999999999</v>
      </c>
      <c r="C8" s="3">
        <v>32.680370000000003</v>
      </c>
    </row>
    <row r="9" spans="1:3" x14ac:dyDescent="0.25">
      <c r="A9" s="3" t="s">
        <v>10</v>
      </c>
      <c r="B9" s="12">
        <v>85</v>
      </c>
      <c r="C9" s="12">
        <v>85</v>
      </c>
    </row>
    <row r="10" spans="1:3" ht="18" x14ac:dyDescent="0.25">
      <c r="A10" s="6" t="s">
        <v>11</v>
      </c>
      <c r="B10" s="6" t="s">
        <v>16</v>
      </c>
      <c r="C10" s="6" t="s">
        <v>17</v>
      </c>
    </row>
    <row r="11" spans="1:3" x14ac:dyDescent="0.25">
      <c r="A11" s="1">
        <v>0</v>
      </c>
      <c r="B11" s="1">
        <v>33.310309460857397</v>
      </c>
      <c r="C11" s="1">
        <v>34.714359581839403</v>
      </c>
    </row>
    <row r="12" spans="1:3" x14ac:dyDescent="0.25">
      <c r="A12" s="1">
        <v>0.125</v>
      </c>
      <c r="B12" s="1">
        <v>33.309371327954501</v>
      </c>
      <c r="C12" s="1">
        <v>34.7076251621152</v>
      </c>
    </row>
    <row r="13" spans="1:3" x14ac:dyDescent="0.25">
      <c r="A13" s="1">
        <v>0.25</v>
      </c>
      <c r="B13" s="1">
        <v>33.306949772398902</v>
      </c>
      <c r="C13" s="1">
        <v>34.701982427272597</v>
      </c>
    </row>
    <row r="14" spans="1:3" x14ac:dyDescent="0.25">
      <c r="A14" s="1">
        <v>0.375</v>
      </c>
      <c r="B14" s="1">
        <v>33.304170553674197</v>
      </c>
      <c r="C14" s="1">
        <v>34.710225357014998</v>
      </c>
    </row>
    <row r="15" spans="1:3" x14ac:dyDescent="0.25">
      <c r="A15" s="1">
        <v>0.5</v>
      </c>
      <c r="B15" s="1">
        <v>33.302593317731102</v>
      </c>
      <c r="C15" s="1">
        <v>34.715933309396</v>
      </c>
    </row>
    <row r="16" spans="1:3" x14ac:dyDescent="0.25">
      <c r="A16" s="1">
        <v>0.625</v>
      </c>
      <c r="B16" s="1">
        <v>33.299661652409597</v>
      </c>
      <c r="C16" s="1">
        <v>34.711765058029798</v>
      </c>
    </row>
    <row r="17" spans="1:3" x14ac:dyDescent="0.25">
      <c r="A17" s="1">
        <v>0.75</v>
      </c>
      <c r="B17" s="1">
        <v>33.288345424268599</v>
      </c>
      <c r="C17" s="1">
        <v>34.706057105648803</v>
      </c>
    </row>
    <row r="18" spans="1:3" x14ac:dyDescent="0.25">
      <c r="A18" s="1">
        <v>0.875</v>
      </c>
      <c r="B18" s="1">
        <v>33.280632212807603</v>
      </c>
      <c r="C18" s="1">
        <v>34.687606213377101</v>
      </c>
    </row>
    <row r="19" spans="1:3" x14ac:dyDescent="0.25">
      <c r="A19" s="1">
        <v>1</v>
      </c>
      <c r="B19" s="1">
        <v>33.271198113803003</v>
      </c>
      <c r="C19" s="1">
        <v>34.666705410098402</v>
      </c>
    </row>
    <row r="20" spans="1:3" x14ac:dyDescent="0.25">
      <c r="A20" s="1">
        <v>1.125</v>
      </c>
      <c r="B20" s="1">
        <v>33.259465589186298</v>
      </c>
      <c r="C20" s="1">
        <v>34.655782890192</v>
      </c>
    </row>
    <row r="21" spans="1:3" x14ac:dyDescent="0.25">
      <c r="A21" s="1">
        <v>1.25</v>
      </c>
      <c r="B21" s="1">
        <v>33.253599326878003</v>
      </c>
      <c r="C21" s="1">
        <v>34.645498367943702</v>
      </c>
    </row>
    <row r="22" spans="1:3" x14ac:dyDescent="0.25">
      <c r="A22" s="1">
        <v>1.375</v>
      </c>
      <c r="B22" s="1">
        <v>33.2450916341149</v>
      </c>
      <c r="C22" s="1">
        <v>34.617968060111203</v>
      </c>
    </row>
    <row r="23" spans="1:3" x14ac:dyDescent="0.25">
      <c r="A23" s="1">
        <v>1.5</v>
      </c>
      <c r="B23" s="1">
        <v>33.232209896692197</v>
      </c>
      <c r="C23" s="1">
        <v>34.611440635182703</v>
      </c>
    </row>
    <row r="24" spans="1:3" x14ac:dyDescent="0.25">
      <c r="A24" s="1">
        <v>1.625</v>
      </c>
      <c r="B24" s="1">
        <v>33.232529448212297</v>
      </c>
      <c r="C24" s="1">
        <v>34.600503937550599</v>
      </c>
    </row>
    <row r="25" spans="1:3" x14ac:dyDescent="0.25">
      <c r="A25" s="1">
        <v>1.75</v>
      </c>
      <c r="B25" s="1">
        <v>33.229899744418901</v>
      </c>
      <c r="C25" s="1">
        <v>34.591169322926497</v>
      </c>
    </row>
    <row r="26" spans="1:3" x14ac:dyDescent="0.25">
      <c r="A26" s="1">
        <v>1.875</v>
      </c>
      <c r="B26" s="1">
        <v>33.230512462471097</v>
      </c>
      <c r="C26" s="1">
        <v>34.594155151966298</v>
      </c>
    </row>
    <row r="27" spans="1:3" x14ac:dyDescent="0.25">
      <c r="A27" s="1">
        <v>2</v>
      </c>
      <c r="B27" s="1">
        <v>33.2288560715645</v>
      </c>
      <c r="C27" s="1">
        <v>34.588594647932901</v>
      </c>
    </row>
    <row r="28" spans="1:3" x14ac:dyDescent="0.25">
      <c r="A28" s="1">
        <v>2.125</v>
      </c>
      <c r="B28" s="1">
        <v>33.225352731505197</v>
      </c>
      <c r="C28" s="1">
        <v>34.588617332294099</v>
      </c>
    </row>
    <row r="29" spans="1:3" x14ac:dyDescent="0.25">
      <c r="A29" s="1">
        <v>2.25</v>
      </c>
      <c r="B29" s="1">
        <v>33.224599293517599</v>
      </c>
      <c r="C29" s="1">
        <v>34.578902754620302</v>
      </c>
    </row>
    <row r="30" spans="1:3" x14ac:dyDescent="0.25">
      <c r="A30" s="1">
        <v>2.375</v>
      </c>
      <c r="B30" s="1">
        <v>33.2299906260439</v>
      </c>
      <c r="C30" s="1">
        <v>34.572471738226803</v>
      </c>
    </row>
    <row r="31" spans="1:3" x14ac:dyDescent="0.25">
      <c r="A31" s="1">
        <v>2.5</v>
      </c>
      <c r="B31" s="1">
        <v>33.228433911758202</v>
      </c>
      <c r="C31" s="1">
        <v>34.5675180408549</v>
      </c>
    </row>
    <row r="32" spans="1:3" x14ac:dyDescent="0.25">
      <c r="A32" s="1">
        <v>2.625</v>
      </c>
      <c r="B32" s="1">
        <v>33.226437447674201</v>
      </c>
      <c r="C32" s="1">
        <v>34.583122045799001</v>
      </c>
    </row>
    <row r="33" spans="1:3" x14ac:dyDescent="0.25">
      <c r="A33" s="1">
        <v>2.75</v>
      </c>
      <c r="B33" s="1">
        <v>33.222869610977902</v>
      </c>
      <c r="C33" s="1">
        <v>34.582458528234604</v>
      </c>
    </row>
    <row r="34" spans="1:3" x14ac:dyDescent="0.25">
      <c r="A34" s="1">
        <v>2.875</v>
      </c>
      <c r="B34" s="1">
        <v>33.220219385527301</v>
      </c>
      <c r="C34" s="1">
        <v>34.597654214677497</v>
      </c>
    </row>
    <row r="35" spans="1:3" x14ac:dyDescent="0.25">
      <c r="A35" s="1">
        <v>3</v>
      </c>
      <c r="B35" s="1">
        <v>33.224065730429103</v>
      </c>
      <c r="C35" s="1">
        <v>34.600268587303098</v>
      </c>
    </row>
    <row r="36" spans="1:3" x14ac:dyDescent="0.25">
      <c r="A36" s="1">
        <v>3.125</v>
      </c>
      <c r="B36" s="1">
        <v>33.222039949691897</v>
      </c>
      <c r="C36" s="1">
        <v>34.595374436379302</v>
      </c>
    </row>
    <row r="37" spans="1:3" x14ac:dyDescent="0.25">
      <c r="A37" s="1">
        <v>3.25</v>
      </c>
      <c r="B37" s="1">
        <v>33.216865560399498</v>
      </c>
      <c r="C37" s="1">
        <v>34.594464226386997</v>
      </c>
    </row>
    <row r="38" spans="1:3" x14ac:dyDescent="0.25">
      <c r="A38" s="1">
        <v>3.375</v>
      </c>
      <c r="B38" s="1">
        <v>33.211333507937702</v>
      </c>
      <c r="C38" s="1">
        <v>34.5923574163428</v>
      </c>
    </row>
    <row r="39" spans="1:3" x14ac:dyDescent="0.25">
      <c r="A39" s="1">
        <v>3.5</v>
      </c>
      <c r="B39" s="1">
        <v>33.194590767286599</v>
      </c>
      <c r="C39" s="1">
        <v>34.596945328390703</v>
      </c>
    </row>
    <row r="40" spans="1:3" x14ac:dyDescent="0.25">
      <c r="A40" s="1">
        <v>3.625</v>
      </c>
      <c r="B40" s="1">
        <v>33.188413748454202</v>
      </c>
      <c r="C40" s="1">
        <v>34.6488046135849</v>
      </c>
    </row>
    <row r="41" spans="1:3" x14ac:dyDescent="0.25">
      <c r="A41" s="1">
        <v>3.75</v>
      </c>
      <c r="B41" s="1">
        <v>33.187047592414302</v>
      </c>
      <c r="C41" s="1">
        <v>34.6734398298223</v>
      </c>
    </row>
    <row r="42" spans="1:3" x14ac:dyDescent="0.25">
      <c r="A42" s="1">
        <v>3.875</v>
      </c>
      <c r="B42" s="1">
        <v>33.084330834545199</v>
      </c>
      <c r="C42" s="1">
        <v>34.672495593288403</v>
      </c>
    </row>
    <row r="43" spans="1:3" x14ac:dyDescent="0.25">
      <c r="A43" s="1">
        <v>4</v>
      </c>
      <c r="B43" s="1">
        <v>33.150650967448101</v>
      </c>
      <c r="C43" s="1">
        <v>34.669450217800502</v>
      </c>
    </row>
    <row r="44" spans="1:3" x14ac:dyDescent="0.25">
      <c r="A44" s="1">
        <v>4.125</v>
      </c>
      <c r="B44" s="1">
        <v>33.213508803606501</v>
      </c>
      <c r="C44" s="1">
        <v>34.678129821495503</v>
      </c>
    </row>
    <row r="45" spans="1:3" x14ac:dyDescent="0.25">
      <c r="A45" s="1">
        <v>4.25</v>
      </c>
      <c r="B45" s="1">
        <v>33.218492634653103</v>
      </c>
      <c r="C45" s="1">
        <v>34.671026780902203</v>
      </c>
    </row>
    <row r="46" spans="1:3" x14ac:dyDescent="0.25">
      <c r="A46" s="1">
        <v>4.375</v>
      </c>
      <c r="B46" s="1">
        <v>33.266926677429801</v>
      </c>
      <c r="C46" s="1">
        <v>34.669041899299302</v>
      </c>
    </row>
    <row r="47" spans="1:3" x14ac:dyDescent="0.25">
      <c r="A47" s="1">
        <v>4.5</v>
      </c>
      <c r="B47" s="1">
        <v>33.306263762713897</v>
      </c>
      <c r="C47" s="1">
        <v>34.6655286588622</v>
      </c>
    </row>
    <row r="48" spans="1:3" x14ac:dyDescent="0.25">
      <c r="A48" s="1">
        <v>4.625</v>
      </c>
      <c r="B48" s="1">
        <v>33.324715664247499</v>
      </c>
      <c r="C48" s="1">
        <v>34.647707257613099</v>
      </c>
    </row>
    <row r="49" spans="1:3" x14ac:dyDescent="0.25">
      <c r="A49" s="1">
        <v>4.75</v>
      </c>
      <c r="B49" s="1">
        <v>33.4034250147986</v>
      </c>
      <c r="C49" s="1">
        <v>34.628703434037703</v>
      </c>
    </row>
    <row r="50" spans="1:3" x14ac:dyDescent="0.25">
      <c r="A50" s="1">
        <v>4.875</v>
      </c>
      <c r="B50" s="1">
        <v>33.418731239442202</v>
      </c>
      <c r="C50" s="1">
        <v>34.615299812127603</v>
      </c>
    </row>
    <row r="51" spans="1:3" x14ac:dyDescent="0.25">
      <c r="A51" s="1">
        <v>5</v>
      </c>
      <c r="B51" s="1">
        <v>33.4360515181612</v>
      </c>
      <c r="C51" s="1">
        <v>34.6027156627651</v>
      </c>
    </row>
    <row r="52" spans="1:3" x14ac:dyDescent="0.25">
      <c r="A52" s="1">
        <v>5.125</v>
      </c>
      <c r="B52" s="1">
        <v>33.442879366694797</v>
      </c>
      <c r="C52" s="1">
        <v>34.601232672653197</v>
      </c>
    </row>
    <row r="53" spans="1:3" x14ac:dyDescent="0.25">
      <c r="A53" s="1">
        <v>5.25</v>
      </c>
      <c r="B53" s="1">
        <v>33.466291645952097</v>
      </c>
      <c r="C53" s="1">
        <v>34.600634372627098</v>
      </c>
    </row>
    <row r="54" spans="1:3" x14ac:dyDescent="0.25">
      <c r="A54" s="1">
        <v>5.375</v>
      </c>
      <c r="B54" s="1">
        <v>33.484262754372601</v>
      </c>
      <c r="C54" s="1">
        <v>34.599383897217301</v>
      </c>
    </row>
    <row r="55" spans="1:3" x14ac:dyDescent="0.25">
      <c r="A55" s="1">
        <v>5.5</v>
      </c>
      <c r="B55" s="1">
        <v>33.492181182405801</v>
      </c>
      <c r="C55" s="1">
        <v>34.593270461880302</v>
      </c>
    </row>
    <row r="56" spans="1:3" x14ac:dyDescent="0.25">
      <c r="A56" s="1">
        <v>5.625</v>
      </c>
      <c r="B56" s="1">
        <v>33.527029888081998</v>
      </c>
      <c r="C56" s="1">
        <v>34.587831886288299</v>
      </c>
    </row>
    <row r="57" spans="1:3" x14ac:dyDescent="0.25">
      <c r="A57" s="1">
        <v>5.75</v>
      </c>
      <c r="B57" s="1">
        <v>33.524640580845002</v>
      </c>
      <c r="C57" s="1">
        <v>34.580555877441</v>
      </c>
    </row>
    <row r="58" spans="1:3" x14ac:dyDescent="0.25">
      <c r="A58" s="1">
        <v>5.875</v>
      </c>
      <c r="B58" s="1">
        <v>33.534722577885603</v>
      </c>
      <c r="C58" s="1">
        <v>34.5768214644824</v>
      </c>
    </row>
    <row r="59" spans="1:3" x14ac:dyDescent="0.25">
      <c r="A59" s="1">
        <v>6</v>
      </c>
      <c r="B59" s="1">
        <v>33.533514731773202</v>
      </c>
      <c r="C59" s="1">
        <v>34.578760977362897</v>
      </c>
    </row>
    <row r="60" spans="1:3" x14ac:dyDescent="0.25">
      <c r="A60" s="1">
        <v>6.125</v>
      </c>
      <c r="B60" s="1">
        <v>33.533127751950701</v>
      </c>
      <c r="C60" s="1">
        <v>34.583536035390601</v>
      </c>
    </row>
    <row r="61" spans="1:3" x14ac:dyDescent="0.25">
      <c r="A61" s="1">
        <v>6.25</v>
      </c>
      <c r="B61" s="1">
        <v>33.542069331181203</v>
      </c>
      <c r="C61" s="1">
        <v>34.579730733803203</v>
      </c>
    </row>
    <row r="62" spans="1:3" x14ac:dyDescent="0.25">
      <c r="A62" s="1">
        <v>6.375</v>
      </c>
      <c r="B62" s="1">
        <v>33.5597120930857</v>
      </c>
      <c r="C62" s="1">
        <v>34.579220335676801</v>
      </c>
    </row>
    <row r="63" spans="1:3" x14ac:dyDescent="0.25">
      <c r="A63" s="1">
        <v>6.5</v>
      </c>
      <c r="B63" s="1">
        <v>33.560676610976401</v>
      </c>
      <c r="C63" s="1">
        <v>34.5912855802775</v>
      </c>
    </row>
    <row r="64" spans="1:3" x14ac:dyDescent="0.25">
      <c r="A64" s="1">
        <v>6.625</v>
      </c>
      <c r="B64" s="1">
        <v>33.575519632499102</v>
      </c>
      <c r="C64" s="1">
        <v>34.592391442884797</v>
      </c>
    </row>
    <row r="65" spans="1:3" x14ac:dyDescent="0.25">
      <c r="A65" s="1">
        <v>6.75</v>
      </c>
      <c r="B65" s="1">
        <v>33.582954335754302</v>
      </c>
      <c r="C65" s="1">
        <v>34.597506766330099</v>
      </c>
    </row>
    <row r="66" spans="1:3" x14ac:dyDescent="0.25">
      <c r="A66" s="1">
        <v>6.875</v>
      </c>
      <c r="B66" s="1">
        <v>33.581268628194501</v>
      </c>
      <c r="C66" s="1">
        <v>34.607374463441801</v>
      </c>
    </row>
    <row r="67" spans="1:3" x14ac:dyDescent="0.25">
      <c r="A67" s="1">
        <v>7</v>
      </c>
      <c r="B67" s="1">
        <v>33.578829482647002</v>
      </c>
      <c r="C67" s="1">
        <v>34.595002979965301</v>
      </c>
    </row>
    <row r="68" spans="1:3" x14ac:dyDescent="0.25">
      <c r="A68" s="1">
        <v>7.125</v>
      </c>
      <c r="B68" s="1">
        <v>33.578738601022003</v>
      </c>
      <c r="C68" s="1">
        <v>34.5909141238633</v>
      </c>
    </row>
    <row r="69" spans="1:3" x14ac:dyDescent="0.25">
      <c r="A69" s="1">
        <v>7.25</v>
      </c>
      <c r="B69" s="1">
        <v>33.580998914984903</v>
      </c>
      <c r="C69" s="1">
        <v>34.586374416082897</v>
      </c>
    </row>
    <row r="70" spans="1:3" x14ac:dyDescent="0.25">
      <c r="A70" s="1">
        <v>7.375</v>
      </c>
      <c r="B70" s="1">
        <v>33.578416117836703</v>
      </c>
      <c r="C70" s="1">
        <v>34.576509554516399</v>
      </c>
    </row>
    <row r="71" spans="1:3" x14ac:dyDescent="0.25">
      <c r="A71" s="1">
        <v>7.5</v>
      </c>
      <c r="B71" s="1">
        <v>33.575971108958598</v>
      </c>
      <c r="C71" s="1">
        <v>34.567665489202703</v>
      </c>
    </row>
    <row r="72" spans="1:3" x14ac:dyDescent="0.25">
      <c r="A72" s="1">
        <v>7.625</v>
      </c>
      <c r="B72" s="1">
        <v>33.571972317460101</v>
      </c>
      <c r="C72" s="1">
        <v>34.5682921446802</v>
      </c>
    </row>
    <row r="73" spans="1:3" x14ac:dyDescent="0.25">
      <c r="A73" s="1">
        <v>7.75</v>
      </c>
      <c r="B73" s="1">
        <v>33.559210778315801</v>
      </c>
      <c r="C73" s="1">
        <v>34.566809154568297</v>
      </c>
    </row>
    <row r="74" spans="1:3" x14ac:dyDescent="0.25">
      <c r="A74" s="1">
        <v>7.875</v>
      </c>
      <c r="B74" s="1">
        <v>33.534792937853197</v>
      </c>
      <c r="C74" s="1">
        <v>34.581948130108302</v>
      </c>
    </row>
    <row r="75" spans="1:3" x14ac:dyDescent="0.25">
      <c r="A75" s="1">
        <v>8</v>
      </c>
      <c r="B75" s="1">
        <v>33.528897358891797</v>
      </c>
      <c r="C75" s="1">
        <v>34.582356448609502</v>
      </c>
    </row>
    <row r="76" spans="1:3" x14ac:dyDescent="0.25">
      <c r="A76" s="1">
        <v>8.125</v>
      </c>
      <c r="B76" s="1">
        <v>33.526044848533999</v>
      </c>
      <c r="C76" s="1">
        <v>34.5867118459553</v>
      </c>
    </row>
    <row r="77" spans="1:3" x14ac:dyDescent="0.25">
      <c r="A77" s="1">
        <v>8.25</v>
      </c>
      <c r="B77" s="1">
        <v>33.5251418956151</v>
      </c>
      <c r="C77" s="1">
        <v>34.585384810826497</v>
      </c>
    </row>
    <row r="78" spans="1:3" x14ac:dyDescent="0.25">
      <c r="A78" s="1">
        <v>8.375</v>
      </c>
      <c r="B78" s="1">
        <v>33.523678994619701</v>
      </c>
      <c r="C78" s="1">
        <v>34.583056828260801</v>
      </c>
    </row>
    <row r="79" spans="1:3" x14ac:dyDescent="0.25">
      <c r="A79" s="1">
        <v>8.5</v>
      </c>
      <c r="B79" s="1">
        <v>33.528478130750898</v>
      </c>
      <c r="C79" s="1">
        <v>34.578389520948797</v>
      </c>
    </row>
    <row r="80" spans="1:3" x14ac:dyDescent="0.25">
      <c r="A80" s="1">
        <v>8.625</v>
      </c>
      <c r="B80" s="1">
        <v>33.529548188593203</v>
      </c>
      <c r="C80" s="1">
        <v>34.579617311997403</v>
      </c>
    </row>
    <row r="81" spans="1:3" x14ac:dyDescent="0.25">
      <c r="A81" s="1">
        <v>8.75</v>
      </c>
      <c r="B81" s="1">
        <v>33.526367331719399</v>
      </c>
      <c r="C81" s="1">
        <v>34.582898037732598</v>
      </c>
    </row>
    <row r="82" spans="1:3" x14ac:dyDescent="0.25">
      <c r="A82" s="1">
        <v>8.875</v>
      </c>
      <c r="B82" s="1">
        <v>33.526399580037904</v>
      </c>
      <c r="C82" s="1">
        <v>34.581191039554099</v>
      </c>
    </row>
    <row r="83" spans="1:3" x14ac:dyDescent="0.25">
      <c r="A83" s="1">
        <v>9</v>
      </c>
      <c r="B83" s="1">
        <v>33.520158064568498</v>
      </c>
      <c r="C83" s="1">
        <v>34.584760990894203</v>
      </c>
    </row>
    <row r="84" spans="1:3" x14ac:dyDescent="0.25">
      <c r="A84" s="1">
        <v>9.125</v>
      </c>
      <c r="B84" s="1">
        <v>33.517847912295203</v>
      </c>
      <c r="C84" s="1">
        <v>34.582067223004501</v>
      </c>
    </row>
    <row r="85" spans="1:3" x14ac:dyDescent="0.25">
      <c r="A85" s="1">
        <v>9.25</v>
      </c>
      <c r="B85" s="1">
        <v>33.508369838310998</v>
      </c>
      <c r="C85" s="1">
        <v>34.5732968818647</v>
      </c>
    </row>
    <row r="86" spans="1:3" x14ac:dyDescent="0.25">
      <c r="A86" s="1">
        <v>9.375</v>
      </c>
      <c r="B86" s="1">
        <v>33.500718191822003</v>
      </c>
      <c r="C86" s="1">
        <v>34.572052077545202</v>
      </c>
    </row>
    <row r="87" spans="1:3" x14ac:dyDescent="0.25">
      <c r="A87" s="1">
        <v>9.5</v>
      </c>
      <c r="B87" s="1">
        <v>33.4955731191829</v>
      </c>
      <c r="C87" s="1">
        <v>34.559017076504297</v>
      </c>
    </row>
    <row r="88" spans="1:3" x14ac:dyDescent="0.25">
      <c r="A88" s="1">
        <v>9.625</v>
      </c>
      <c r="B88" s="1">
        <v>33.488645594028398</v>
      </c>
      <c r="C88" s="1">
        <v>34.554999109030902</v>
      </c>
    </row>
    <row r="89" spans="1:3" x14ac:dyDescent="0.25">
      <c r="A89" s="1">
        <v>9.75</v>
      </c>
      <c r="B89" s="1">
        <v>33.461858967986302</v>
      </c>
      <c r="C89" s="1">
        <v>34.554508559720503</v>
      </c>
    </row>
    <row r="90" spans="1:3" x14ac:dyDescent="0.25">
      <c r="A90" s="1">
        <v>9.875</v>
      </c>
      <c r="B90" s="1">
        <v>33.4136594584363</v>
      </c>
      <c r="C90" s="1">
        <v>34.558197603956799</v>
      </c>
    </row>
    <row r="91" spans="1:3" x14ac:dyDescent="0.25">
      <c r="A91" s="1">
        <v>10</v>
      </c>
      <c r="B91" s="1">
        <v>33.401279035783901</v>
      </c>
      <c r="C91" s="1">
        <v>34.558387585481697</v>
      </c>
    </row>
    <row r="92" spans="1:3" x14ac:dyDescent="0.25">
      <c r="A92" s="1">
        <v>10.125</v>
      </c>
      <c r="B92" s="1">
        <v>33.397699472426403</v>
      </c>
      <c r="C92" s="1">
        <v>34.573018998440403</v>
      </c>
    </row>
    <row r="93" spans="1:3" x14ac:dyDescent="0.25">
      <c r="A93" s="1">
        <v>10.25</v>
      </c>
      <c r="B93" s="1">
        <v>33.393331291097397</v>
      </c>
      <c r="C93" s="1">
        <v>34.573798773355797</v>
      </c>
    </row>
    <row r="94" spans="1:3" x14ac:dyDescent="0.25">
      <c r="A94" s="1">
        <v>10.375</v>
      </c>
      <c r="B94" s="1">
        <v>33.394204927363099</v>
      </c>
      <c r="C94" s="1">
        <v>34.591095598752702</v>
      </c>
    </row>
    <row r="95" spans="1:3" x14ac:dyDescent="0.25">
      <c r="A95" s="1">
        <v>10.5</v>
      </c>
      <c r="B95" s="1">
        <v>33.395096153620798</v>
      </c>
      <c r="C95" s="1">
        <v>34.6105332607356</v>
      </c>
    </row>
    <row r="96" spans="1:3" x14ac:dyDescent="0.25">
      <c r="A96" s="1">
        <v>10.625</v>
      </c>
      <c r="B96" s="1">
        <v>33.385049336564201</v>
      </c>
      <c r="C96" s="1">
        <v>34.614131567527203</v>
      </c>
    </row>
    <row r="97" spans="1:3" x14ac:dyDescent="0.25">
      <c r="A97" s="1">
        <v>10.75</v>
      </c>
      <c r="B97" s="1">
        <v>33.3823903161177</v>
      </c>
      <c r="C97" s="1">
        <v>34.608157073902298</v>
      </c>
    </row>
    <row r="98" spans="1:3" x14ac:dyDescent="0.25">
      <c r="A98" s="1">
        <v>10.875</v>
      </c>
      <c r="B98" s="1">
        <v>33.381639809795402</v>
      </c>
      <c r="C98" s="1">
        <v>34.601830972679302</v>
      </c>
    </row>
    <row r="99" spans="1:3" x14ac:dyDescent="0.25">
      <c r="A99" s="1">
        <v>11</v>
      </c>
      <c r="B99" s="1">
        <v>33.379291545872903</v>
      </c>
      <c r="C99" s="1">
        <v>34.603747801198701</v>
      </c>
    </row>
    <row r="100" spans="1:3" x14ac:dyDescent="0.25">
      <c r="A100" s="1">
        <v>11.125</v>
      </c>
      <c r="B100" s="1">
        <v>33.377852098200002</v>
      </c>
      <c r="C100" s="1">
        <v>34.607192988552299</v>
      </c>
    </row>
    <row r="101" spans="1:3" x14ac:dyDescent="0.25">
      <c r="A101" s="1">
        <v>11.25</v>
      </c>
      <c r="B101" s="1">
        <v>33.374134746572302</v>
      </c>
      <c r="C101" s="1">
        <v>34.6010256778575</v>
      </c>
    </row>
    <row r="102" spans="1:3" x14ac:dyDescent="0.25">
      <c r="A102" s="1">
        <v>11.375</v>
      </c>
      <c r="B102" s="1">
        <v>33.382745047621597</v>
      </c>
      <c r="C102" s="1">
        <v>34.596174060110997</v>
      </c>
    </row>
    <row r="103" spans="1:3" x14ac:dyDescent="0.25">
      <c r="A103" s="1">
        <v>11.5</v>
      </c>
      <c r="B103" s="1">
        <v>33.3804612803361</v>
      </c>
      <c r="C103" s="1">
        <v>34.593446265679503</v>
      </c>
    </row>
    <row r="104" spans="1:3" x14ac:dyDescent="0.25">
      <c r="A104" s="1">
        <v>11.625</v>
      </c>
      <c r="B104" s="1">
        <v>33.382580874363597</v>
      </c>
      <c r="C104" s="1">
        <v>34.591883880303499</v>
      </c>
    </row>
    <row r="105" spans="1:3" x14ac:dyDescent="0.25">
      <c r="A105" s="1">
        <v>11.75</v>
      </c>
      <c r="B105" s="1">
        <v>33.3773068084502</v>
      </c>
      <c r="C105" s="1">
        <v>34.594004868073398</v>
      </c>
    </row>
    <row r="106" spans="1:3" x14ac:dyDescent="0.25">
      <c r="A106" s="1">
        <v>11.875</v>
      </c>
      <c r="B106" s="1">
        <v>33.373771220072399</v>
      </c>
      <c r="C106" s="1">
        <v>34.582571950040602</v>
      </c>
    </row>
    <row r="107" spans="1:3" x14ac:dyDescent="0.25">
      <c r="A107" s="1">
        <v>12</v>
      </c>
      <c r="B107" s="1">
        <v>33.361622398980103</v>
      </c>
      <c r="C107" s="1">
        <v>34.5740766567801</v>
      </c>
    </row>
    <row r="108" spans="1:3" x14ac:dyDescent="0.25">
      <c r="A108" s="1">
        <v>12.125</v>
      </c>
      <c r="B108" s="1">
        <v>33.351370365350697</v>
      </c>
      <c r="C108" s="1">
        <v>34.561299690347603</v>
      </c>
    </row>
    <row r="109" spans="1:3" x14ac:dyDescent="0.25">
      <c r="A109" s="1">
        <v>12.25</v>
      </c>
      <c r="B109" s="1">
        <v>33.323015298361</v>
      </c>
      <c r="C109" s="1">
        <v>34.555949016655198</v>
      </c>
    </row>
    <row r="110" spans="1:3" x14ac:dyDescent="0.25">
      <c r="A110" s="1">
        <v>12.375</v>
      </c>
      <c r="B110" s="1">
        <v>33.3201100180274</v>
      </c>
      <c r="C110" s="1">
        <v>34.554276045018398</v>
      </c>
    </row>
    <row r="111" spans="1:3" x14ac:dyDescent="0.25">
      <c r="A111" s="1">
        <v>12.5</v>
      </c>
      <c r="B111" s="1">
        <v>33.300781548562597</v>
      </c>
      <c r="C111" s="1">
        <v>34.550649382775397</v>
      </c>
    </row>
    <row r="112" spans="1:3" x14ac:dyDescent="0.25">
      <c r="A112" s="1">
        <v>12.625</v>
      </c>
      <c r="B112" s="1">
        <v>33.287155168148203</v>
      </c>
      <c r="C112" s="1">
        <v>34.544504756441803</v>
      </c>
    </row>
    <row r="113" spans="1:3" x14ac:dyDescent="0.25">
      <c r="A113" s="1">
        <v>12.75</v>
      </c>
      <c r="B113" s="1">
        <v>33.2789611635745</v>
      </c>
      <c r="C113" s="1">
        <v>34.5411814975295</v>
      </c>
    </row>
    <row r="114" spans="1:3" x14ac:dyDescent="0.25">
      <c r="A114" s="1">
        <v>12.875</v>
      </c>
      <c r="B114" s="1">
        <v>33.267797382030203</v>
      </c>
      <c r="C114" s="1">
        <v>34.535034035650703</v>
      </c>
    </row>
    <row r="115" spans="1:3" x14ac:dyDescent="0.25">
      <c r="A115" s="1">
        <v>13</v>
      </c>
      <c r="B115" s="1">
        <v>33.240195753028097</v>
      </c>
      <c r="C115" s="1">
        <v>34.530168240178398</v>
      </c>
    </row>
    <row r="116" spans="1:3" x14ac:dyDescent="0.25">
      <c r="A116" s="1">
        <v>13.125</v>
      </c>
      <c r="B116" s="1">
        <v>33.235666330106298</v>
      </c>
      <c r="C116" s="1">
        <v>34.525665394484903</v>
      </c>
    </row>
    <row r="117" spans="1:3" x14ac:dyDescent="0.25">
      <c r="A117" s="1">
        <v>13.25</v>
      </c>
      <c r="B117" s="1">
        <v>33.229333933011802</v>
      </c>
      <c r="C117" s="1">
        <v>34.519963113194301</v>
      </c>
    </row>
    <row r="118" spans="1:3" x14ac:dyDescent="0.25">
      <c r="A118" s="1">
        <v>13.375</v>
      </c>
      <c r="B118" s="1">
        <v>33.2239426004856</v>
      </c>
      <c r="C118" s="1">
        <v>34.518278799376901</v>
      </c>
    </row>
    <row r="119" spans="1:3" x14ac:dyDescent="0.25">
      <c r="A119" s="1">
        <v>13.5</v>
      </c>
      <c r="B119" s="1">
        <v>33.171709119452402</v>
      </c>
      <c r="C119" s="1">
        <v>34.514601097321297</v>
      </c>
    </row>
    <row r="120" spans="1:3" x14ac:dyDescent="0.25">
      <c r="A120" s="1">
        <v>13.625</v>
      </c>
      <c r="B120" s="1">
        <v>33.121598164112001</v>
      </c>
      <c r="C120" s="1">
        <v>34.508728683321699</v>
      </c>
    </row>
    <row r="121" spans="1:3" x14ac:dyDescent="0.25">
      <c r="A121" s="1">
        <v>13.75</v>
      </c>
      <c r="B121" s="1">
        <v>33.112935093086897</v>
      </c>
      <c r="C121" s="1">
        <v>34.5015065498323</v>
      </c>
    </row>
    <row r="122" spans="1:3" x14ac:dyDescent="0.25">
      <c r="A122" s="1">
        <v>13.875</v>
      </c>
      <c r="B122" s="1">
        <v>33.103870383912898</v>
      </c>
      <c r="C122" s="1">
        <v>34.498370436899599</v>
      </c>
    </row>
    <row r="123" spans="1:3" x14ac:dyDescent="0.25">
      <c r="A123" s="1">
        <v>14</v>
      </c>
      <c r="B123" s="1">
        <v>33.027324602368701</v>
      </c>
      <c r="C123" s="1">
        <v>34.491865696332297</v>
      </c>
    </row>
    <row r="124" spans="1:3" x14ac:dyDescent="0.25">
      <c r="A124" s="1">
        <v>14.125</v>
      </c>
      <c r="B124" s="1">
        <v>33.024052863869997</v>
      </c>
      <c r="C124" s="1">
        <v>34.489798583920098</v>
      </c>
    </row>
    <row r="125" spans="1:3" x14ac:dyDescent="0.25">
      <c r="A125" s="1">
        <v>14.25</v>
      </c>
      <c r="B125" s="1">
        <v>33.008655757601403</v>
      </c>
      <c r="C125" s="1">
        <v>34.481082118138197</v>
      </c>
    </row>
    <row r="126" spans="1:3" x14ac:dyDescent="0.25">
      <c r="A126" s="1">
        <v>14.375</v>
      </c>
      <c r="B126" s="1">
        <v>32.992367425075201</v>
      </c>
      <c r="C126" s="1">
        <v>34.463663364299997</v>
      </c>
    </row>
    <row r="127" spans="1:3" x14ac:dyDescent="0.25">
      <c r="A127" s="1">
        <v>14.5</v>
      </c>
      <c r="B127" s="1">
        <v>32.9776973718064</v>
      </c>
      <c r="C127" s="1">
        <v>34.463904385637498</v>
      </c>
    </row>
    <row r="128" spans="1:3" x14ac:dyDescent="0.25">
      <c r="A128" s="1">
        <v>14.625</v>
      </c>
      <c r="B128" s="1">
        <v>32.967723846382597</v>
      </c>
      <c r="C128" s="1">
        <v>34.461542376529998</v>
      </c>
    </row>
    <row r="129" spans="1:3" x14ac:dyDescent="0.25">
      <c r="A129" s="1">
        <v>14.75</v>
      </c>
      <c r="B129" s="1">
        <v>32.9614823309131</v>
      </c>
      <c r="C129" s="1">
        <v>34.457893029925799</v>
      </c>
    </row>
    <row r="130" spans="1:3" x14ac:dyDescent="0.25">
      <c r="A130" s="1">
        <v>14.875</v>
      </c>
      <c r="B130" s="1">
        <v>32.959620723434</v>
      </c>
      <c r="C130" s="1">
        <v>34.456268262556598</v>
      </c>
    </row>
    <row r="131" spans="1:3" x14ac:dyDescent="0.25">
      <c r="A131" s="1">
        <v>15</v>
      </c>
      <c r="B131" s="1">
        <v>32.961344542642998</v>
      </c>
      <c r="C131" s="1">
        <v>34.4516179685155</v>
      </c>
    </row>
    <row r="132" spans="1:3" x14ac:dyDescent="0.25">
      <c r="A132" s="1">
        <v>15.125</v>
      </c>
      <c r="B132" s="1">
        <v>32.961300567663201</v>
      </c>
      <c r="C132" s="1">
        <v>34.442127398908397</v>
      </c>
    </row>
    <row r="133" spans="1:3" x14ac:dyDescent="0.25">
      <c r="A133" s="1">
        <v>15.25</v>
      </c>
      <c r="B133" s="1">
        <v>32.955375672048397</v>
      </c>
      <c r="C133" s="1">
        <v>34.438846673173302</v>
      </c>
    </row>
    <row r="134" spans="1:3" x14ac:dyDescent="0.25">
      <c r="A134" s="1">
        <v>15.375</v>
      </c>
      <c r="B134" s="1">
        <v>32.946328552866198</v>
      </c>
      <c r="C134" s="1">
        <v>34.434250254490003</v>
      </c>
    </row>
    <row r="135" spans="1:3" x14ac:dyDescent="0.25">
      <c r="A135" s="1">
        <v>15.5</v>
      </c>
      <c r="B135" s="1">
        <v>32.942772442831199</v>
      </c>
      <c r="C135" s="1">
        <v>34.412850395265302</v>
      </c>
    </row>
    <row r="136" spans="1:3" x14ac:dyDescent="0.25">
      <c r="A136" s="1">
        <v>15.625</v>
      </c>
      <c r="B136" s="1">
        <v>32.949957954534199</v>
      </c>
      <c r="C136" s="1">
        <v>34.406612195941896</v>
      </c>
    </row>
    <row r="137" spans="1:3" x14ac:dyDescent="0.25">
      <c r="A137" s="1">
        <v>15.75</v>
      </c>
      <c r="B137" s="1">
        <v>32.963552086630102</v>
      </c>
      <c r="C137" s="1">
        <v>34.394303094458699</v>
      </c>
    </row>
    <row r="138" spans="1:3" x14ac:dyDescent="0.25">
      <c r="A138" s="1">
        <v>15.875</v>
      </c>
      <c r="B138" s="1">
        <v>32.968969804144301</v>
      </c>
      <c r="C138" s="1">
        <v>34.393129178767801</v>
      </c>
    </row>
    <row r="139" spans="1:3" x14ac:dyDescent="0.25">
      <c r="A139" s="1">
        <v>16</v>
      </c>
      <c r="B139" s="1">
        <v>32.9642205063234</v>
      </c>
      <c r="C139" s="1">
        <v>34.391215185793499</v>
      </c>
    </row>
    <row r="140" spans="1:3" x14ac:dyDescent="0.25">
      <c r="A140" s="1">
        <v>16.125</v>
      </c>
      <c r="B140" s="1">
        <v>32.980335870595802</v>
      </c>
      <c r="C140" s="1">
        <v>34.387214231591102</v>
      </c>
    </row>
    <row r="141" spans="1:3" x14ac:dyDescent="0.25">
      <c r="A141" s="1">
        <v>16.25</v>
      </c>
      <c r="B141" s="1">
        <v>32.964613349476501</v>
      </c>
      <c r="C141" s="1">
        <v>34.385802130107898</v>
      </c>
    </row>
    <row r="142" spans="1:3" x14ac:dyDescent="0.25">
      <c r="A142" s="1">
        <v>16.375</v>
      </c>
      <c r="B142" s="1">
        <v>32.963056635190803</v>
      </c>
      <c r="C142" s="1">
        <v>34.388047881864303</v>
      </c>
    </row>
    <row r="143" spans="1:3" x14ac:dyDescent="0.25">
      <c r="A143" s="1">
        <v>16.5</v>
      </c>
      <c r="B143" s="1">
        <v>32.958456852301303</v>
      </c>
      <c r="C143" s="1">
        <v>34.379178296644398</v>
      </c>
    </row>
    <row r="144" spans="1:3" x14ac:dyDescent="0.25">
      <c r="A144" s="1">
        <v>16.625</v>
      </c>
      <c r="B144" s="1">
        <v>32.934329246705197</v>
      </c>
      <c r="C144" s="1">
        <v>34.362425895915798</v>
      </c>
    </row>
    <row r="145" spans="1:3" x14ac:dyDescent="0.25">
      <c r="A145" s="1">
        <v>16.75</v>
      </c>
      <c r="B145" s="1">
        <v>32.928090662901099</v>
      </c>
      <c r="C145" s="1">
        <v>34.333004279470103</v>
      </c>
    </row>
    <row r="146" spans="1:3" x14ac:dyDescent="0.25">
      <c r="A146" s="1">
        <v>16.875</v>
      </c>
      <c r="B146" s="1">
        <v>32.909187284907901</v>
      </c>
      <c r="C146" s="1">
        <v>34.329530736664999</v>
      </c>
    </row>
    <row r="147" spans="1:3" x14ac:dyDescent="0.25">
      <c r="A147" s="1">
        <v>17</v>
      </c>
      <c r="B147" s="1">
        <v>32.903447084208402</v>
      </c>
      <c r="C147" s="1">
        <v>34.322674388499401</v>
      </c>
    </row>
    <row r="148" spans="1:3" x14ac:dyDescent="0.25">
      <c r="A148" s="1">
        <v>17.125</v>
      </c>
      <c r="B148" s="1">
        <v>32.880972937853599</v>
      </c>
      <c r="C148" s="1">
        <v>34.3023775563369</v>
      </c>
    </row>
    <row r="149" spans="1:3" x14ac:dyDescent="0.25">
      <c r="A149" s="1">
        <v>17.25</v>
      </c>
      <c r="B149" s="1">
        <v>32.865092106806898</v>
      </c>
      <c r="C149" s="1">
        <v>34.290255600833298</v>
      </c>
    </row>
    <row r="150" spans="1:3" x14ac:dyDescent="0.25">
      <c r="A150" s="1">
        <v>17.375</v>
      </c>
      <c r="B150" s="1">
        <v>32.809592750605198</v>
      </c>
      <c r="C150" s="1">
        <v>34.286989052823898</v>
      </c>
    </row>
    <row r="151" spans="1:3" x14ac:dyDescent="0.25">
      <c r="A151" s="1">
        <v>17.5</v>
      </c>
      <c r="B151" s="1">
        <v>32.784952103577901</v>
      </c>
      <c r="C151" s="1">
        <v>34.281731952121298</v>
      </c>
    </row>
    <row r="152" spans="1:3" x14ac:dyDescent="0.25">
      <c r="A152" s="1">
        <v>17.625</v>
      </c>
      <c r="B152" s="1">
        <v>32.743639075867002</v>
      </c>
      <c r="C152" s="1">
        <v>34.281388851158503</v>
      </c>
    </row>
    <row r="153" spans="1:3" x14ac:dyDescent="0.25">
      <c r="A153" s="1">
        <v>17.75</v>
      </c>
      <c r="B153" s="1">
        <v>32.718878230561501</v>
      </c>
      <c r="C153" s="1">
        <v>34.275666721051799</v>
      </c>
    </row>
    <row r="154" spans="1:3" x14ac:dyDescent="0.25">
      <c r="A154" s="1">
        <v>17.875</v>
      </c>
      <c r="B154" s="1">
        <v>32.7010595687373</v>
      </c>
      <c r="C154" s="1">
        <v>34.265101479833902</v>
      </c>
    </row>
    <row r="155" spans="1:3" x14ac:dyDescent="0.25">
      <c r="A155" s="1">
        <v>18</v>
      </c>
      <c r="B155" s="1">
        <v>32.679420946999201</v>
      </c>
      <c r="C155" s="1">
        <v>34.260144946916903</v>
      </c>
    </row>
    <row r="156" spans="1:3" x14ac:dyDescent="0.25">
      <c r="A156" s="1">
        <v>18.125</v>
      </c>
      <c r="B156" s="1">
        <v>32.664097132363601</v>
      </c>
      <c r="C156" s="1">
        <v>34.254782931043799</v>
      </c>
    </row>
    <row r="157" spans="1:3" x14ac:dyDescent="0.25">
      <c r="A157" s="1">
        <v>18.25</v>
      </c>
      <c r="B157" s="1">
        <v>32.658406769974498</v>
      </c>
      <c r="C157" s="1">
        <v>34.245360414520199</v>
      </c>
    </row>
    <row r="158" spans="1:3" x14ac:dyDescent="0.25">
      <c r="A158" s="1">
        <v>18.375</v>
      </c>
      <c r="B158" s="1">
        <v>32.6507990984652</v>
      </c>
      <c r="C158" s="1">
        <v>34.244932247203003</v>
      </c>
    </row>
    <row r="159" spans="1:3" x14ac:dyDescent="0.25">
      <c r="A159" s="1">
        <v>18.5</v>
      </c>
      <c r="B159" s="1">
        <v>32.6402245816505</v>
      </c>
      <c r="C159" s="1">
        <v>34.239272499089502</v>
      </c>
    </row>
    <row r="160" spans="1:3" x14ac:dyDescent="0.25">
      <c r="A160" s="1">
        <v>18.625</v>
      </c>
      <c r="B160" s="1">
        <v>32.637111153079097</v>
      </c>
      <c r="C160" s="1">
        <v>34.228636369242899</v>
      </c>
    </row>
    <row r="161" spans="1:3" x14ac:dyDescent="0.25">
      <c r="A161" s="1">
        <v>18.75</v>
      </c>
      <c r="B161" s="1">
        <v>32.6298992563881</v>
      </c>
      <c r="C161" s="1">
        <v>34.222083424408098</v>
      </c>
    </row>
    <row r="162" spans="1:3" x14ac:dyDescent="0.25">
      <c r="A162" s="1">
        <v>18.875</v>
      </c>
      <c r="B162" s="1">
        <v>32.620579492330997</v>
      </c>
      <c r="C162" s="1">
        <v>34.212490775175702</v>
      </c>
    </row>
    <row r="163" spans="1:3" x14ac:dyDescent="0.25">
      <c r="A163" s="1">
        <v>19</v>
      </c>
      <c r="B163" s="1">
        <v>32.615449078018401</v>
      </c>
      <c r="C163" s="1">
        <v>34.212090963309997</v>
      </c>
    </row>
    <row r="164" spans="1:3" x14ac:dyDescent="0.25">
      <c r="A164" s="1">
        <v>19.125</v>
      </c>
      <c r="B164" s="1">
        <v>32.5768918157097</v>
      </c>
      <c r="C164" s="1">
        <v>34.2124709263597</v>
      </c>
    </row>
    <row r="165" spans="1:3" x14ac:dyDescent="0.25">
      <c r="A165" s="1">
        <v>19.25</v>
      </c>
      <c r="B165" s="1">
        <v>32.5610813446308</v>
      </c>
      <c r="C165" s="1">
        <v>34.190084297423802</v>
      </c>
    </row>
    <row r="166" spans="1:3" x14ac:dyDescent="0.25">
      <c r="A166" s="1">
        <v>19.375</v>
      </c>
      <c r="B166" s="1">
        <v>32.553963261230102</v>
      </c>
      <c r="C166" s="1">
        <v>34.188513405412401</v>
      </c>
    </row>
    <row r="167" spans="1:3" x14ac:dyDescent="0.25">
      <c r="A167" s="1">
        <v>19.5</v>
      </c>
      <c r="B167" s="1">
        <v>32.550855695989299</v>
      </c>
      <c r="C167" s="1">
        <v>34.181980309393602</v>
      </c>
    </row>
    <row r="168" spans="1:3" x14ac:dyDescent="0.25">
      <c r="A168" s="1">
        <v>19.625</v>
      </c>
      <c r="B168" s="1">
        <v>32.553356406508598</v>
      </c>
      <c r="C168" s="1">
        <v>34.178915085089599</v>
      </c>
    </row>
    <row r="169" spans="1:3" x14ac:dyDescent="0.25">
      <c r="A169" s="1">
        <v>19.75</v>
      </c>
      <c r="B169" s="1">
        <v>32.548199607207998</v>
      </c>
      <c r="C169" s="1">
        <v>34.178192021077102</v>
      </c>
    </row>
    <row r="170" spans="1:3" x14ac:dyDescent="0.25">
      <c r="A170" s="1">
        <v>19.875</v>
      </c>
      <c r="B170" s="1">
        <v>32.529466265803599</v>
      </c>
      <c r="C170" s="1">
        <v>34.176709030965199</v>
      </c>
    </row>
    <row r="171" spans="1:3" x14ac:dyDescent="0.25">
      <c r="A171" s="1">
        <v>20</v>
      </c>
      <c r="B171" s="1">
        <v>32.525775299163797</v>
      </c>
      <c r="C171" s="1">
        <v>34.163665523288898</v>
      </c>
    </row>
    <row r="172" spans="1:3" x14ac:dyDescent="0.25">
      <c r="A172" s="1">
        <v>20.125</v>
      </c>
      <c r="B172" s="1">
        <v>32.501430750334002</v>
      </c>
      <c r="C172" s="1">
        <v>34.159222224043397</v>
      </c>
    </row>
    <row r="173" spans="1:3" x14ac:dyDescent="0.25">
      <c r="A173" s="1">
        <v>20.25</v>
      </c>
      <c r="B173" s="1">
        <v>32.498598761633502</v>
      </c>
      <c r="C173" s="1">
        <v>34.157503883684299</v>
      </c>
    </row>
    <row r="174" spans="1:3" x14ac:dyDescent="0.25">
      <c r="A174" s="1">
        <v>20.375</v>
      </c>
      <c r="B174" s="1">
        <v>32.490785873551701</v>
      </c>
      <c r="C174" s="1">
        <v>34.147721252927099</v>
      </c>
    </row>
    <row r="175" spans="1:3" x14ac:dyDescent="0.25">
      <c r="A175" s="1">
        <v>20.5</v>
      </c>
      <c r="B175" s="1">
        <v>32.4896747723948</v>
      </c>
      <c r="C175" s="1">
        <v>34.143995346603802</v>
      </c>
    </row>
    <row r="176" spans="1:3" x14ac:dyDescent="0.25">
      <c r="A176" s="1">
        <v>20.625</v>
      </c>
      <c r="B176" s="1">
        <v>32.486174364001002</v>
      </c>
      <c r="C176" s="1">
        <v>34.1222892485034</v>
      </c>
    </row>
    <row r="177" spans="1:3" x14ac:dyDescent="0.25">
      <c r="A177" s="1">
        <v>20.75</v>
      </c>
      <c r="B177" s="1">
        <v>32.479235112185002</v>
      </c>
      <c r="C177" s="1">
        <v>34.148676831641602</v>
      </c>
    </row>
    <row r="178" spans="1:3" x14ac:dyDescent="0.25">
      <c r="A178" s="1">
        <v>20.875</v>
      </c>
      <c r="B178" s="1">
        <v>32.467200626040203</v>
      </c>
      <c r="C178" s="1">
        <v>34.161034137392399</v>
      </c>
    </row>
    <row r="179" spans="1:3" x14ac:dyDescent="0.25">
      <c r="A179" s="1">
        <v>21</v>
      </c>
      <c r="B179" s="1">
        <v>32.446379938926903</v>
      </c>
      <c r="C179" s="1">
        <v>34.163716563101502</v>
      </c>
    </row>
    <row r="180" spans="1:3" x14ac:dyDescent="0.25">
      <c r="A180" s="1">
        <v>21.125</v>
      </c>
      <c r="B180" s="1">
        <v>32.423820774278099</v>
      </c>
      <c r="C180" s="1">
        <v>34.163580456934497</v>
      </c>
    </row>
    <row r="181" spans="1:3" x14ac:dyDescent="0.25">
      <c r="A181" s="1">
        <v>21.25</v>
      </c>
      <c r="B181" s="1">
        <v>32.420938947266997</v>
      </c>
      <c r="C181" s="1">
        <v>34.1600105055944</v>
      </c>
    </row>
    <row r="182" spans="1:3" x14ac:dyDescent="0.25">
      <c r="A182" s="1">
        <v>21.375</v>
      </c>
      <c r="B182" s="1">
        <v>32.420384862521203</v>
      </c>
      <c r="C182" s="1">
        <v>34.1594348899295</v>
      </c>
    </row>
    <row r="183" spans="1:3" x14ac:dyDescent="0.25">
      <c r="A183" s="1">
        <v>21.5</v>
      </c>
      <c r="B183" s="1">
        <v>32.417719978744003</v>
      </c>
      <c r="C183" s="1">
        <v>34.156979307832202</v>
      </c>
    </row>
    <row r="184" spans="1:3" x14ac:dyDescent="0.25">
      <c r="A184" s="1">
        <v>21.625</v>
      </c>
      <c r="B184" s="1">
        <v>32.412613017753998</v>
      </c>
      <c r="C184" s="1">
        <v>34.150156986208401</v>
      </c>
    </row>
    <row r="185" spans="1:3" x14ac:dyDescent="0.25">
      <c r="A185" s="1">
        <v>21.75</v>
      </c>
      <c r="B185" s="1">
        <v>32.407643845034102</v>
      </c>
      <c r="C185" s="1">
        <v>34.139991556856302</v>
      </c>
    </row>
    <row r="186" spans="1:3" x14ac:dyDescent="0.25">
      <c r="A186" s="1">
        <v>21.875</v>
      </c>
      <c r="B186" s="1">
        <v>32.401636862790298</v>
      </c>
      <c r="C186" s="1">
        <v>34.121526486858698</v>
      </c>
    </row>
    <row r="187" spans="1:3" x14ac:dyDescent="0.25">
      <c r="A187" s="1">
        <v>22</v>
      </c>
      <c r="B187" s="1">
        <v>32.400382110032702</v>
      </c>
      <c r="C187" s="1">
        <v>34.1094555711678</v>
      </c>
    </row>
    <row r="188" spans="1:3" x14ac:dyDescent="0.25">
      <c r="A188" s="1">
        <v>22.125</v>
      </c>
      <c r="B188" s="1">
        <v>32.400153440137601</v>
      </c>
      <c r="C188" s="1">
        <v>34.103668223522597</v>
      </c>
    </row>
    <row r="189" spans="1:3" x14ac:dyDescent="0.25">
      <c r="A189" s="1">
        <v>22.25</v>
      </c>
      <c r="B189" s="1">
        <v>32.4079868498766</v>
      </c>
      <c r="C189" s="1">
        <v>34.100977291178097</v>
      </c>
    </row>
    <row r="190" spans="1:3" x14ac:dyDescent="0.25">
      <c r="A190" s="1">
        <v>22.375</v>
      </c>
      <c r="B190" s="1">
        <v>32.401798104382998</v>
      </c>
      <c r="C190" s="1">
        <v>34.092791072338599</v>
      </c>
    </row>
    <row r="191" spans="1:3" x14ac:dyDescent="0.25">
      <c r="A191" s="1">
        <v>22.5</v>
      </c>
      <c r="B191" s="1">
        <v>32.397872604517502</v>
      </c>
      <c r="C191" s="1">
        <v>34.076393114753202</v>
      </c>
    </row>
    <row r="192" spans="1:3" x14ac:dyDescent="0.25">
      <c r="A192" s="1">
        <v>22.625</v>
      </c>
      <c r="B192" s="1">
        <v>32.393674459777102</v>
      </c>
      <c r="C192" s="1">
        <v>34.0610102823305</v>
      </c>
    </row>
    <row r="193" spans="1:3" x14ac:dyDescent="0.25">
      <c r="A193" s="1">
        <v>22.75</v>
      </c>
      <c r="B193" s="1">
        <v>32.402604312346298</v>
      </c>
      <c r="C193" s="1">
        <v>34.0596492206599</v>
      </c>
    </row>
    <row r="194" spans="1:3" x14ac:dyDescent="0.25">
      <c r="A194" s="1">
        <v>22.875</v>
      </c>
      <c r="B194" s="1">
        <v>32.409874842343598</v>
      </c>
      <c r="C194" s="1">
        <v>34.032192637001202</v>
      </c>
    </row>
    <row r="195" spans="1:3" x14ac:dyDescent="0.25">
      <c r="A195" s="1">
        <v>23</v>
      </c>
      <c r="B195" s="1">
        <v>32.423386887810402</v>
      </c>
      <c r="C195" s="1">
        <v>34.006377833982498</v>
      </c>
    </row>
    <row r="196" spans="1:3" x14ac:dyDescent="0.25">
      <c r="A196" s="1">
        <v>23.125</v>
      </c>
      <c r="B196" s="1">
        <v>32.425837760019199</v>
      </c>
      <c r="C196" s="1">
        <v>33.991978935725797</v>
      </c>
    </row>
    <row r="197" spans="1:3" x14ac:dyDescent="0.25">
      <c r="A197" s="1">
        <v>23.25</v>
      </c>
      <c r="B197" s="1">
        <v>32.435858192087998</v>
      </c>
      <c r="C197" s="1">
        <v>33.989259647929799</v>
      </c>
    </row>
    <row r="198" spans="1:3" x14ac:dyDescent="0.25">
      <c r="A198" s="1">
        <v>23.375</v>
      </c>
      <c r="B198" s="1">
        <v>32.434562396015899</v>
      </c>
      <c r="C198" s="1">
        <v>33.984164173300599</v>
      </c>
    </row>
    <row r="199" spans="1:3" x14ac:dyDescent="0.25">
      <c r="A199" s="1">
        <v>23.5</v>
      </c>
      <c r="B199" s="1">
        <v>32.431633662359701</v>
      </c>
      <c r="C199" s="1">
        <v>33.983514833461903</v>
      </c>
    </row>
    <row r="200" spans="1:3" x14ac:dyDescent="0.25">
      <c r="A200" s="1">
        <v>23.625</v>
      </c>
      <c r="B200" s="1">
        <v>32.427922174062701</v>
      </c>
      <c r="C200" s="1">
        <v>33.977843743167803</v>
      </c>
    </row>
    <row r="201" spans="1:3" x14ac:dyDescent="0.25">
      <c r="A201" s="1">
        <v>23.75</v>
      </c>
      <c r="B201" s="1">
        <v>32.423615557705403</v>
      </c>
      <c r="C201" s="1">
        <v>33.968957144676999</v>
      </c>
    </row>
    <row r="202" spans="1:3" x14ac:dyDescent="0.25">
      <c r="A202" s="1">
        <v>23.875</v>
      </c>
      <c r="B202" s="1">
        <v>32.425090185362102</v>
      </c>
      <c r="C202" s="1">
        <v>33.965475095236499</v>
      </c>
    </row>
    <row r="203" spans="1:3" x14ac:dyDescent="0.25">
      <c r="A203" s="1">
        <v>24</v>
      </c>
      <c r="B203" s="1">
        <v>32.423753345975499</v>
      </c>
      <c r="C203" s="1">
        <v>33.985295555814297</v>
      </c>
    </row>
    <row r="204" spans="1:3" x14ac:dyDescent="0.25">
      <c r="A204" s="1">
        <v>24.125</v>
      </c>
      <c r="B204" s="1">
        <v>32.411440351625302</v>
      </c>
      <c r="C204" s="1">
        <v>33.985839980482503</v>
      </c>
    </row>
    <row r="205" spans="1:3" x14ac:dyDescent="0.25">
      <c r="A205" s="1">
        <v>24.25</v>
      </c>
      <c r="B205" s="1">
        <v>32.417963306965603</v>
      </c>
      <c r="C205" s="1">
        <v>33.9767322094702</v>
      </c>
    </row>
    <row r="206" spans="1:3" x14ac:dyDescent="0.25">
      <c r="A206" s="1">
        <v>24.375</v>
      </c>
      <c r="B206" s="1">
        <v>32.399408797145803</v>
      </c>
      <c r="C206" s="1">
        <v>33.973910842048902</v>
      </c>
    </row>
    <row r="207" spans="1:3" x14ac:dyDescent="0.25">
      <c r="A207" s="1">
        <v>24.5</v>
      </c>
      <c r="B207" s="1">
        <v>32.3971865948321</v>
      </c>
      <c r="C207" s="1">
        <v>33.965580010406903</v>
      </c>
    </row>
    <row r="208" spans="1:3" x14ac:dyDescent="0.25">
      <c r="A208" s="1">
        <v>24.625</v>
      </c>
      <c r="B208" s="1">
        <v>32.370678476995302</v>
      </c>
      <c r="C208" s="1">
        <v>33.940842714544097</v>
      </c>
    </row>
    <row r="209" spans="1:3" x14ac:dyDescent="0.25">
      <c r="A209" s="1">
        <v>24.75</v>
      </c>
      <c r="B209" s="1">
        <v>32.362801092276499</v>
      </c>
      <c r="C209" s="1">
        <v>33.9368899646092</v>
      </c>
    </row>
    <row r="210" spans="1:3" x14ac:dyDescent="0.25">
      <c r="A210" s="1">
        <v>24.875</v>
      </c>
      <c r="B210" s="1">
        <v>32.359655415386598</v>
      </c>
      <c r="C210" s="1">
        <v>33.933456119436102</v>
      </c>
    </row>
    <row r="211" spans="1:3" x14ac:dyDescent="0.25">
      <c r="A211" s="1">
        <v>25</v>
      </c>
      <c r="B211" s="1">
        <v>32.347990319072501</v>
      </c>
      <c r="C211" s="1">
        <v>33.935072380169899</v>
      </c>
    </row>
    <row r="212" spans="1:3" x14ac:dyDescent="0.25">
      <c r="A212" s="1">
        <v>25.125</v>
      </c>
      <c r="B212" s="1">
        <v>32.345806228408001</v>
      </c>
      <c r="C212" s="1">
        <v>33.928567639602697</v>
      </c>
    </row>
    <row r="213" spans="1:3" x14ac:dyDescent="0.25">
      <c r="A213" s="1">
        <v>25.25</v>
      </c>
      <c r="B213" s="1">
        <v>32.342235460046403</v>
      </c>
      <c r="C213" s="1">
        <v>33.919922062449402</v>
      </c>
    </row>
    <row r="214" spans="1:3" x14ac:dyDescent="0.25">
      <c r="A214" s="1">
        <v>25.375</v>
      </c>
      <c r="B214" s="1">
        <v>32.3235314352956</v>
      </c>
      <c r="C214" s="1">
        <v>33.912348321361598</v>
      </c>
    </row>
    <row r="215" spans="1:3" x14ac:dyDescent="0.25">
      <c r="A215" s="1">
        <v>25.5</v>
      </c>
      <c r="B215" s="1">
        <v>32.307744417539702</v>
      </c>
      <c r="C215" s="1">
        <v>33.906209366118397</v>
      </c>
    </row>
    <row r="216" spans="1:3" x14ac:dyDescent="0.25">
      <c r="A216" s="1">
        <v>25.625</v>
      </c>
      <c r="B216" s="1">
        <v>32.300638060800502</v>
      </c>
      <c r="C216" s="1">
        <v>33.904096884983801</v>
      </c>
    </row>
    <row r="217" spans="1:3" x14ac:dyDescent="0.25">
      <c r="A217" s="1">
        <v>25.75</v>
      </c>
      <c r="B217" s="1">
        <v>32.294141490448197</v>
      </c>
      <c r="C217" s="1">
        <v>33.904922028621698</v>
      </c>
    </row>
    <row r="218" spans="1:3" x14ac:dyDescent="0.25">
      <c r="A218" s="1">
        <v>25.875</v>
      </c>
      <c r="B218" s="1">
        <v>32.287067382027601</v>
      </c>
      <c r="C218" s="1">
        <v>33.923046833201603</v>
      </c>
    </row>
    <row r="219" spans="1:3" x14ac:dyDescent="0.25">
      <c r="A219" s="1">
        <v>26</v>
      </c>
      <c r="B219" s="1">
        <v>32.245625361043999</v>
      </c>
      <c r="C219" s="1">
        <v>33.928275578452698</v>
      </c>
    </row>
    <row r="220" spans="1:3" x14ac:dyDescent="0.25">
      <c r="A220" s="1">
        <v>26.125</v>
      </c>
      <c r="B220" s="1">
        <v>32.231782037396599</v>
      </c>
      <c r="C220" s="1">
        <v>33.927039280768597</v>
      </c>
    </row>
    <row r="221" spans="1:3" x14ac:dyDescent="0.25">
      <c r="A221" s="1">
        <v>26.25</v>
      </c>
      <c r="B221" s="1">
        <v>32.222520906646103</v>
      </c>
      <c r="C221" s="1">
        <v>33.929211308351299</v>
      </c>
    </row>
    <row r="222" spans="1:3" x14ac:dyDescent="0.25">
      <c r="A222" s="1">
        <v>26.375</v>
      </c>
      <c r="B222" s="1">
        <v>32.202940313964199</v>
      </c>
      <c r="C222" s="1">
        <v>33.931768970073897</v>
      </c>
    </row>
    <row r="223" spans="1:3" x14ac:dyDescent="0.25">
      <c r="A223" s="1">
        <v>26.5</v>
      </c>
      <c r="B223" s="1">
        <v>32.1878950075345</v>
      </c>
      <c r="C223" s="1">
        <v>33.9264069542008</v>
      </c>
    </row>
    <row r="224" spans="1:3" x14ac:dyDescent="0.25">
      <c r="A224" s="1">
        <v>26.625</v>
      </c>
      <c r="B224" s="1">
        <v>32.182793909875201</v>
      </c>
      <c r="C224" s="1">
        <v>33.924983510536997</v>
      </c>
    </row>
    <row r="225" spans="1:3" x14ac:dyDescent="0.25">
      <c r="A225" s="1">
        <v>26.75</v>
      </c>
      <c r="B225" s="1">
        <v>32.1719877915003</v>
      </c>
      <c r="C225" s="1">
        <v>33.926029826696301</v>
      </c>
    </row>
    <row r="226" spans="1:3" x14ac:dyDescent="0.25">
      <c r="A226" s="1">
        <v>26.875</v>
      </c>
      <c r="B226" s="1">
        <v>32.145632120260302</v>
      </c>
      <c r="C226" s="1">
        <v>33.925329447045002</v>
      </c>
    </row>
    <row r="227" spans="1:3" x14ac:dyDescent="0.25">
      <c r="A227" s="1">
        <v>27</v>
      </c>
      <c r="B227" s="1">
        <v>32.133283945926202</v>
      </c>
      <c r="C227" s="1">
        <v>33.922544941710598</v>
      </c>
    </row>
    <row r="228" spans="1:3" x14ac:dyDescent="0.25">
      <c r="A228" s="1">
        <v>27.125</v>
      </c>
      <c r="B228" s="1">
        <v>32.122108437720698</v>
      </c>
      <c r="C228" s="1">
        <v>33.923426796251299</v>
      </c>
    </row>
    <row r="229" spans="1:3" x14ac:dyDescent="0.25">
      <c r="A229" s="1">
        <v>27.25</v>
      </c>
      <c r="B229" s="1">
        <v>32.110396434761398</v>
      </c>
      <c r="C229" s="1">
        <v>33.899934304708097</v>
      </c>
    </row>
    <row r="230" spans="1:3" x14ac:dyDescent="0.25">
      <c r="A230" s="1">
        <v>27.375</v>
      </c>
      <c r="B230" s="1">
        <v>32.101786133712203</v>
      </c>
      <c r="C230" s="1">
        <v>33.883754684099202</v>
      </c>
    </row>
    <row r="231" spans="1:3" x14ac:dyDescent="0.25">
      <c r="A231" s="1">
        <v>27.5</v>
      </c>
      <c r="B231" s="1">
        <v>32.094735478614197</v>
      </c>
      <c r="C231" s="1">
        <v>33.867334042152798</v>
      </c>
    </row>
    <row r="232" spans="1:3" x14ac:dyDescent="0.25">
      <c r="A232" s="1">
        <v>27.625</v>
      </c>
      <c r="B232" s="1">
        <v>32.088379628197202</v>
      </c>
      <c r="C232" s="1">
        <v>33.863696037729198</v>
      </c>
    </row>
    <row r="233" spans="1:3" x14ac:dyDescent="0.25">
      <c r="A233" s="1">
        <v>27.75</v>
      </c>
      <c r="B233" s="1">
        <v>32.076565016951598</v>
      </c>
      <c r="C233" s="1">
        <v>33.850751774132902</v>
      </c>
    </row>
    <row r="234" spans="1:3" x14ac:dyDescent="0.25">
      <c r="A234" s="1">
        <v>27.875</v>
      </c>
      <c r="B234" s="1">
        <v>32.0646008907745</v>
      </c>
      <c r="C234" s="1">
        <v>33.8505759703338</v>
      </c>
    </row>
    <row r="235" spans="1:3" x14ac:dyDescent="0.25">
      <c r="A235" s="1">
        <v>28</v>
      </c>
      <c r="B235" s="1">
        <v>32.064213910951999</v>
      </c>
      <c r="C235" s="1">
        <v>33.814241294819801</v>
      </c>
    </row>
    <row r="236" spans="1:3" x14ac:dyDescent="0.25">
      <c r="A236" s="1">
        <v>28.125</v>
      </c>
      <c r="B236" s="1">
        <v>32.061235338985398</v>
      </c>
      <c r="C236" s="1">
        <v>33.812352821751901</v>
      </c>
    </row>
    <row r="237" spans="1:3" x14ac:dyDescent="0.25">
      <c r="A237" s="1">
        <v>28.25</v>
      </c>
      <c r="B237" s="1">
        <v>32.060256162767999</v>
      </c>
      <c r="C237" s="1">
        <v>33.812815015610802</v>
      </c>
    </row>
    <row r="238" spans="1:3" x14ac:dyDescent="0.25">
      <c r="A238" s="1">
        <v>28.375</v>
      </c>
      <c r="B238" s="1">
        <v>32.053803567395398</v>
      </c>
      <c r="C238" s="1">
        <v>33.808805554772903</v>
      </c>
    </row>
    <row r="239" spans="1:3" x14ac:dyDescent="0.25">
      <c r="A239" s="1">
        <v>28.5</v>
      </c>
      <c r="B239" s="1">
        <v>32.039274234062098</v>
      </c>
      <c r="C239" s="1">
        <v>33.802669435074797</v>
      </c>
    </row>
    <row r="240" spans="1:3" x14ac:dyDescent="0.25">
      <c r="A240" s="1">
        <v>28.625</v>
      </c>
      <c r="B240" s="1">
        <v>32.038503206082503</v>
      </c>
      <c r="C240" s="1">
        <v>33.800432189953803</v>
      </c>
    </row>
    <row r="241" spans="1:3" x14ac:dyDescent="0.25">
      <c r="A241" s="1">
        <v>28.75</v>
      </c>
      <c r="B241" s="1">
        <v>32.041264834815301</v>
      </c>
      <c r="C241" s="1">
        <v>33.786172233409403</v>
      </c>
    </row>
    <row r="242" spans="1:3" x14ac:dyDescent="0.25">
      <c r="A242" s="1">
        <v>28.875</v>
      </c>
      <c r="B242" s="1">
        <v>32.049790117570303</v>
      </c>
      <c r="C242" s="1">
        <v>33.788392465259498</v>
      </c>
    </row>
    <row r="243" spans="1:3" x14ac:dyDescent="0.25">
      <c r="A243" s="1">
        <v>29</v>
      </c>
      <c r="B243" s="1">
        <v>32.045046683080102</v>
      </c>
      <c r="C243" s="1">
        <v>33.785761079363098</v>
      </c>
    </row>
    <row r="244" spans="1:3" x14ac:dyDescent="0.25">
      <c r="A244" s="1">
        <v>29.125</v>
      </c>
      <c r="B244" s="1">
        <v>32.051264745227101</v>
      </c>
      <c r="C244" s="1">
        <v>33.774021922454402</v>
      </c>
    </row>
    <row r="245" spans="1:3" x14ac:dyDescent="0.25">
      <c r="A245" s="1">
        <v>29.25</v>
      </c>
      <c r="B245" s="1">
        <v>32.050883628735299</v>
      </c>
      <c r="C245" s="1">
        <v>33.771929290135901</v>
      </c>
    </row>
    <row r="246" spans="1:3" x14ac:dyDescent="0.25">
      <c r="A246" s="1">
        <v>29.375</v>
      </c>
      <c r="B246" s="1">
        <v>32.049998265808199</v>
      </c>
      <c r="C246" s="1">
        <v>33.770673143635797</v>
      </c>
    </row>
    <row r="247" spans="1:3" x14ac:dyDescent="0.25">
      <c r="A247" s="1">
        <v>29.5</v>
      </c>
      <c r="B247" s="1">
        <v>32.050089147433098</v>
      </c>
      <c r="C247" s="1">
        <v>33.771713788704801</v>
      </c>
    </row>
    <row r="248" spans="1:3" x14ac:dyDescent="0.25">
      <c r="A248" s="1">
        <v>29.625</v>
      </c>
      <c r="B248" s="1">
        <v>32.044123208503898</v>
      </c>
      <c r="C248" s="1">
        <v>33.771447247460898</v>
      </c>
    </row>
    <row r="249" spans="1:3" x14ac:dyDescent="0.25">
      <c r="A249" s="1">
        <v>29.75</v>
      </c>
      <c r="B249" s="1">
        <v>32.041399691420303</v>
      </c>
      <c r="C249" s="1">
        <v>33.769502063490101</v>
      </c>
    </row>
    <row r="250" spans="1:3" x14ac:dyDescent="0.25">
      <c r="A250" s="1">
        <v>29.875</v>
      </c>
      <c r="B250" s="1">
        <v>32.038327306163403</v>
      </c>
      <c r="C250" s="1">
        <v>33.791233681496898</v>
      </c>
    </row>
    <row r="251" spans="1:3" x14ac:dyDescent="0.25">
      <c r="A251" s="1">
        <v>30</v>
      </c>
      <c r="B251" s="1">
        <v>32.030663933012903</v>
      </c>
      <c r="C251" s="1">
        <v>33.7858404746272</v>
      </c>
    </row>
  </sheetData>
  <mergeCells count="2">
    <mergeCell ref="A1:A2"/>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1" max="1" width="19.140625" style="2" customWidth="1"/>
    <col min="2" max="2" width="20" style="2" customWidth="1"/>
  </cols>
  <sheetData>
    <row r="1" spans="1:2" x14ac:dyDescent="0.25">
      <c r="A1" s="29" t="s">
        <v>38</v>
      </c>
      <c r="B1" s="29"/>
    </row>
    <row r="2" spans="1:2" ht="30" x14ac:dyDescent="0.25">
      <c r="A2" s="30" t="s">
        <v>0</v>
      </c>
      <c r="B2" s="30" t="s">
        <v>1</v>
      </c>
    </row>
    <row r="3" spans="1:2" x14ac:dyDescent="0.25">
      <c r="A3" s="31"/>
      <c r="B3" s="31"/>
    </row>
    <row r="4" spans="1:2" x14ac:dyDescent="0.25">
      <c r="A4" s="1">
        <f>COUNT('ID-19'!B11,'ID-46'!B11,'ID-56'!B11,'ID-60'!B11,'ID-63'!B11,'ID-64'!B11,'ID-68'!B11,'ID-69'!B11,'ID-76'!B11,'ID-78'!B11,'ID-79'!B11,'ID-80'!B11,'ID-81'!B11)</f>
        <v>13</v>
      </c>
      <c r="B4" s="1">
        <f>COUNT('ID-19'!C11,'ID-56'!C11,'ID-61'!B11,'ID-64'!C11,'ID-68'!C11,'ID-69'!C11,'ID-76'!C11,'ID-78'!C11,'ID-79'!C11,'ID-80'!C11,'ID-81'!C11)</f>
        <v>11</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K4" sqref="K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 min="10" max="10" width="22.42578125" style="2" customWidth="1"/>
    <col min="11" max="11" width="23.42578125" style="2" customWidth="1"/>
  </cols>
  <sheetData>
    <row r="1" spans="1:11" ht="36" customHeight="1" x14ac:dyDescent="0.25">
      <c r="A1" s="32" t="s">
        <v>42</v>
      </c>
      <c r="B1" s="32"/>
      <c r="C1" s="32"/>
      <c r="E1" s="32" t="s">
        <v>43</v>
      </c>
      <c r="F1" s="32"/>
      <c r="G1" s="32"/>
      <c r="I1" s="33" t="s">
        <v>44</v>
      </c>
      <c r="J1" s="34"/>
      <c r="K1" s="34"/>
    </row>
    <row r="2" spans="1:11" x14ac:dyDescent="0.25">
      <c r="A2" s="35" t="s">
        <v>39</v>
      </c>
      <c r="B2" s="30" t="s">
        <v>0</v>
      </c>
      <c r="C2" s="30" t="s">
        <v>1</v>
      </c>
      <c r="E2" s="35" t="s">
        <v>39</v>
      </c>
      <c r="F2" s="30" t="s">
        <v>0</v>
      </c>
      <c r="G2" s="30" t="s">
        <v>1</v>
      </c>
      <c r="I2" s="35" t="s">
        <v>39</v>
      </c>
      <c r="J2" s="30" t="s">
        <v>0</v>
      </c>
      <c r="K2" s="30" t="s">
        <v>1</v>
      </c>
    </row>
    <row r="3" spans="1:11" x14ac:dyDescent="0.25">
      <c r="A3" s="35" t="s">
        <v>40</v>
      </c>
      <c r="B3" s="35" t="s">
        <v>45</v>
      </c>
      <c r="C3" s="35" t="s">
        <v>45</v>
      </c>
      <c r="D3" s="7"/>
      <c r="E3" s="35" t="s">
        <v>40</v>
      </c>
      <c r="F3" s="35" t="s">
        <v>45</v>
      </c>
      <c r="G3" s="35" t="s">
        <v>45</v>
      </c>
      <c r="H3" s="7"/>
      <c r="I3" s="35" t="s">
        <v>40</v>
      </c>
      <c r="J3" s="35" t="s">
        <v>45</v>
      </c>
      <c r="K3" s="35" t="s">
        <v>45</v>
      </c>
    </row>
    <row r="4" spans="1:11" x14ac:dyDescent="0.25">
      <c r="A4" s="1">
        <v>0</v>
      </c>
      <c r="B4" s="1">
        <f>AVERAGE('ID-19'!B11,'ID-46'!B11,'ID-56'!B11,'ID-60'!B11,'ID-63'!B11,'ID-64'!B11,'ID-68'!B11,'ID-69'!B11,'ID-76'!B11,'ID-78'!B11,'ID-79'!B11,'ID-80'!B11,'ID-81'!B11)</f>
        <v>33.418184492411108</v>
      </c>
      <c r="C4" s="1">
        <f>AVERAGE('ID-19'!C11,'ID-56'!C11,'ID-61'!B11,'ID-64'!C11,'ID-68'!C11,'ID-69'!C11,'ID-76'!C11,'ID-78'!C11,'ID-79'!C11,'ID-80'!C11,'ID-81'!C11)</f>
        <v>33.962246977280216</v>
      </c>
      <c r="E4" s="1">
        <v>0</v>
      </c>
      <c r="F4" s="1">
        <f>ABS(B4-MAX('ID-19'!B11,'ID-46'!B11,'ID-56'!B11,'ID-60'!B11,'ID-63'!B11,'ID-64'!B11,'ID-68'!B11,'ID-69'!B11,'ID-76'!B11,'ID-78'!B11,'ID-79'!B11,'ID-80'!B11,'ID-81'!B11))</f>
        <v>2.1659085754465934</v>
      </c>
      <c r="G4" s="1">
        <f>ABS(C4-MAX('ID-19'!C11,'ID-56'!C11,'ID-61'!B11,'ID-64'!C11,'ID-68'!C11,'ID-69'!C11,'ID-76'!C11,'ID-78'!C11,'ID-79'!C11,'ID-80'!C11,'ID-81'!C11))</f>
        <v>1.0483898472460851</v>
      </c>
      <c r="I4" s="1">
        <v>0</v>
      </c>
      <c r="J4" s="1">
        <f>ABS(B4-MIN('ID-19'!B11,'ID-46'!B11,'ID-56'!B11,'ID-60'!B11,'ID-63'!B11,'ID-64'!B11,'ID-68'!B11,'ID-69'!B11,'ID-76'!B11,'ID-78'!B11,'ID-79'!B11,'ID-80'!B11,'ID-81'!B11))</f>
        <v>2.1592587278453088</v>
      </c>
      <c r="K4" s="1">
        <f>ABS(C4-MIN('ID-19'!C11,'ID-56'!C11,'ID-61'!B11,'ID-64'!C11,'ID-68'!C11,'ID-69'!C11,'ID-76'!C11,'ID-78'!C11,'ID-79'!C11,'ID-80'!C11,'ID-81'!C11))</f>
        <v>1.6729539333776131</v>
      </c>
    </row>
    <row r="5" spans="1:11" x14ac:dyDescent="0.25">
      <c r="A5" s="1">
        <v>0.125</v>
      </c>
      <c r="B5" s="1">
        <f>AVERAGE('ID-19'!B12,'ID-46'!B12,'ID-56'!B12,'ID-60'!B12,'ID-63'!B12,'ID-64'!B12,'ID-68'!B12,'ID-69'!B12,'ID-76'!B12,'ID-78'!B12,'ID-79'!B12,'ID-80'!B12,'ID-81'!B12)</f>
        <v>33.418464756401342</v>
      </c>
      <c r="C5" s="1">
        <f>AVERAGE('ID-19'!C12,'ID-56'!C12,'ID-61'!B12,'ID-64'!C12,'ID-68'!C12,'ID-69'!C12,'ID-76'!C12,'ID-78'!C12,'ID-79'!C12,'ID-80'!C12,'ID-81'!C12)</f>
        <v>33.960809865121483</v>
      </c>
      <c r="E5" s="1">
        <v>0.125</v>
      </c>
      <c r="F5" s="1">
        <f>ABS(B5-MAX('ID-19'!B12,'ID-46'!B12,'ID-56'!B12,'ID-60'!B12,'ID-63'!B12,'ID-64'!B12,'ID-68'!B12,'ID-69'!B12,'ID-76'!B12,'ID-78'!B12,'ID-79'!B12,'ID-80'!B12,'ID-81'!B12))</f>
        <v>2.1693838846706583</v>
      </c>
      <c r="G5" s="1">
        <f>ABS(C5-MAX('ID-19'!C12,'ID-56'!C12,'ID-61'!B12,'ID-64'!C12,'ID-68'!C12,'ID-69'!C12,'ID-76'!C12,'ID-78'!C12,'ID-79'!C12,'ID-80'!C12,'ID-81'!C12))</f>
        <v>1.0534814411122184</v>
      </c>
      <c r="I5" s="1">
        <v>0.125</v>
      </c>
      <c r="J5" s="1">
        <f>ABS(B5-MIN('ID-19'!B12,'ID-46'!B12,'ID-56'!B12,'ID-60'!B12,'ID-63'!B12,'ID-64'!B12,'ID-68'!B12,'ID-69'!B12,'ID-76'!B12,'ID-78'!B12,'ID-79'!B12,'ID-80'!B12,'ID-81'!B12))</f>
        <v>2.161515804600441</v>
      </c>
      <c r="K5" s="1">
        <f>ABS(C5-MIN('ID-19'!C12,'ID-56'!C12,'ID-61'!B12,'ID-64'!C12,'ID-68'!C12,'ID-69'!C12,'ID-76'!C12,'ID-78'!C12,'ID-79'!C12,'ID-80'!C12,'ID-81'!C12))</f>
        <v>1.667947768954086</v>
      </c>
    </row>
    <row r="6" spans="1:11" x14ac:dyDescent="0.25">
      <c r="A6" s="1">
        <v>0.25</v>
      </c>
      <c r="B6" s="1">
        <f>AVERAGE('ID-19'!B13,'ID-46'!B13,'ID-56'!B13,'ID-60'!B13,'ID-63'!B13,'ID-64'!B13,'ID-68'!B13,'ID-69'!B13,'ID-76'!B13,'ID-78'!B13,'ID-79'!B13,'ID-80'!B13,'ID-81'!B13)</f>
        <v>33.416609422507982</v>
      </c>
      <c r="C6" s="1">
        <f>AVERAGE('ID-19'!C13,'ID-56'!C13,'ID-61'!B13,'ID-64'!C13,'ID-68'!C13,'ID-69'!C13,'ID-76'!C13,'ID-78'!C13,'ID-79'!C13,'ID-80'!C13,'ID-81'!C13)</f>
        <v>33.963329884973369</v>
      </c>
      <c r="E6" s="1">
        <v>0.25</v>
      </c>
      <c r="F6" s="1">
        <f>ABS(B6-MAX('ID-19'!B13,'ID-46'!B13,'ID-56'!B13,'ID-60'!B13,'ID-63'!B13,'ID-64'!B13,'ID-68'!B13,'ID-69'!B13,'ID-76'!B13,'ID-78'!B13,'ID-79'!B13,'ID-80'!B13,'ID-81'!B13))</f>
        <v>2.176395834635521</v>
      </c>
      <c r="G6" s="1">
        <f>ABS(C6-MAX('ID-19'!C13,'ID-56'!C13,'ID-61'!B13,'ID-64'!C13,'ID-68'!C13,'ID-69'!C13,'ID-76'!C13,'ID-78'!C13,'ID-79'!C13,'ID-80'!C13,'ID-81'!C13))</f>
        <v>1.0626483799324333</v>
      </c>
      <c r="I6" s="1">
        <v>0.25</v>
      </c>
      <c r="J6" s="1">
        <f>ABS(B6-MIN('ID-19'!B13,'ID-46'!B13,'ID-56'!B13,'ID-60'!B13,'ID-63'!B13,'ID-64'!B13,'ID-68'!B13,'ID-69'!B13,'ID-76'!B13,'ID-78'!B13,'ID-79'!B13,'ID-80'!B13,'ID-81'!B13))</f>
        <v>2.1673339672641809</v>
      </c>
      <c r="K6" s="1">
        <f>ABS(C6-MIN('ID-19'!C13,'ID-56'!C13,'ID-61'!B13,'ID-64'!C13,'ID-68'!C13,'ID-69'!C13,'ID-76'!C13,'ID-78'!C13,'ID-79'!C13,'ID-80'!C13,'ID-81'!C13))</f>
        <v>1.6636486208617711</v>
      </c>
    </row>
    <row r="7" spans="1:11" x14ac:dyDescent="0.25">
      <c r="A7" s="1">
        <v>0.375</v>
      </c>
      <c r="B7" s="1">
        <f>AVERAGE('ID-19'!B14,'ID-46'!B14,'ID-56'!B14,'ID-60'!B14,'ID-63'!B14,'ID-64'!B14,'ID-68'!B14,'ID-69'!B14,'ID-76'!B14,'ID-78'!B14,'ID-79'!B14,'ID-80'!B14,'ID-81'!B14)</f>
        <v>33.424211189574599</v>
      </c>
      <c r="C7" s="1">
        <f>AVERAGE('ID-19'!C14,'ID-56'!C14,'ID-61'!B14,'ID-64'!C14,'ID-68'!C14,'ID-69'!C14,'ID-76'!C14,'ID-78'!C14,'ID-79'!C14,'ID-80'!C14,'ID-81'!C14)</f>
        <v>33.964049966807266</v>
      </c>
      <c r="E7" s="1">
        <v>0.375</v>
      </c>
      <c r="F7" s="1">
        <f>ABS(B7-MAX('ID-19'!B14,'ID-46'!B14,'ID-56'!B14,'ID-60'!B14,'ID-63'!B14,'ID-64'!B14,'ID-68'!B14,'ID-69'!B14,'ID-76'!B14,'ID-78'!B14,'ID-79'!B14,'ID-80'!B14,'ID-81'!B14))</f>
        <v>2.1601543032831998</v>
      </c>
      <c r="G7" s="1">
        <f>ABS(C7-MAX('ID-19'!C14,'ID-56'!C14,'ID-61'!B14,'ID-64'!C14,'ID-68'!C14,'ID-69'!C14,'ID-76'!C14,'ID-78'!C14,'ID-79'!C14,'ID-80'!C14,'ID-81'!C14))</f>
        <v>1.0657452012150301</v>
      </c>
      <c r="I7" s="1">
        <v>0.375</v>
      </c>
      <c r="J7" s="1">
        <f>ABS(B7-MIN('ID-19'!B14,'ID-46'!B14,'ID-56'!B14,'ID-60'!B14,'ID-63'!B14,'ID-64'!B14,'ID-68'!B14,'ID-69'!B14,'ID-76'!B14,'ID-78'!B14,'ID-79'!B14,'ID-80'!B14,'ID-81'!B14))</f>
        <v>2.1757928341719008</v>
      </c>
      <c r="K7" s="1">
        <f>ABS(C7-MIN('ID-19'!C14,'ID-56'!C14,'ID-61'!B14,'ID-64'!C14,'ID-68'!C14,'ID-69'!C14,'ID-76'!C14,'ID-78'!C14,'ID-79'!C14,'ID-80'!C14,'ID-81'!C14))</f>
        <v>1.6646192957269648</v>
      </c>
    </row>
    <row r="8" spans="1:11" x14ac:dyDescent="0.25">
      <c r="A8" s="1">
        <v>0.5</v>
      </c>
      <c r="B8" s="1">
        <f>AVERAGE('ID-19'!B15,'ID-46'!B15,'ID-56'!B15,'ID-60'!B15,'ID-63'!B15,'ID-64'!B15,'ID-68'!B15,'ID-69'!B15,'ID-76'!B15,'ID-78'!B15,'ID-79'!B15,'ID-80'!B15,'ID-81'!B15)</f>
        <v>33.427416574499183</v>
      </c>
      <c r="C8" s="1">
        <f>AVERAGE('ID-19'!C15,'ID-56'!C15,'ID-61'!B15,'ID-64'!C15,'ID-68'!C15,'ID-69'!C15,'ID-76'!C15,'ID-78'!C15,'ID-79'!C15,'ID-80'!C15,'ID-81'!C15)</f>
        <v>33.965693712993321</v>
      </c>
      <c r="E8" s="1">
        <v>0.5</v>
      </c>
      <c r="F8" s="1">
        <f>ABS(B8-MAX('ID-19'!B15,'ID-46'!B15,'ID-56'!B15,'ID-60'!B15,'ID-63'!B15,'ID-64'!B15,'ID-68'!B15,'ID-69'!B15,'ID-76'!B15,'ID-78'!B15,'ID-79'!B15,'ID-80'!B15,'ID-81'!B15))</f>
        <v>2.1511242124062164</v>
      </c>
      <c r="G8" s="1">
        <f>ABS(C8-MAX('ID-19'!C15,'ID-56'!C15,'ID-61'!B15,'ID-64'!C15,'ID-68'!C15,'ID-69'!C15,'ID-76'!C15,'ID-78'!C15,'ID-79'!C15,'ID-80'!C15,'ID-81'!C15))</f>
        <v>1.0626691935113755</v>
      </c>
      <c r="I8" s="1">
        <v>0.5</v>
      </c>
      <c r="J8" s="1">
        <f>ABS(B8-MIN('ID-19'!B15,'ID-46'!B15,'ID-56'!B15,'ID-60'!B15,'ID-63'!B15,'ID-64'!B15,'ID-68'!B15,'ID-69'!B15,'ID-76'!B15,'ID-78'!B15,'ID-79'!B15,'ID-80'!B15,'ID-81'!B15))</f>
        <v>2.1750734521472843</v>
      </c>
      <c r="K8" s="1">
        <f>ABS(C8-MIN('ID-19'!C15,'ID-56'!C15,'ID-61'!B15,'ID-64'!C15,'ID-68'!C15,'ID-69'!C15,'ID-76'!C15,'ID-78'!C15,'ID-79'!C15,'ID-80'!C15,'ID-81'!C15))</f>
        <v>1.6562089457458242</v>
      </c>
    </row>
    <row r="9" spans="1:11" x14ac:dyDescent="0.25">
      <c r="A9" s="1">
        <v>0.625</v>
      </c>
      <c r="B9" s="1">
        <f>AVERAGE('ID-19'!B16,'ID-46'!B16,'ID-56'!B16,'ID-60'!B16,'ID-63'!B16,'ID-64'!B16,'ID-68'!B16,'ID-69'!B16,'ID-76'!B16,'ID-78'!B16,'ID-79'!B16,'ID-80'!B16,'ID-81'!B16)</f>
        <v>33.430038991710987</v>
      </c>
      <c r="C9" s="1">
        <f>AVERAGE('ID-19'!C16,'ID-56'!C16,'ID-61'!B16,'ID-64'!C16,'ID-68'!C16,'ID-69'!C16,'ID-76'!C16,'ID-78'!C16,'ID-79'!C16,'ID-80'!C16,'ID-81'!C16)</f>
        <v>33.964008443109577</v>
      </c>
      <c r="E9" s="1">
        <v>0.625</v>
      </c>
      <c r="F9" s="1">
        <f>ABS(B9-MAX('ID-19'!B16,'ID-46'!B16,'ID-56'!B16,'ID-60'!B16,'ID-63'!B16,'ID-64'!B16,'ID-68'!B16,'ID-69'!B16,'ID-76'!B16,'ID-78'!B16,'ID-79'!B16,'ID-80'!B16,'ID-81'!B16))</f>
        <v>2.1535286850754147</v>
      </c>
      <c r="G9" s="1">
        <f>ABS(C9-MAX('ID-19'!C16,'ID-56'!C16,'ID-61'!B16,'ID-64'!C16,'ID-68'!C16,'ID-69'!C16,'ID-76'!C16,'ID-78'!C16,'ID-79'!C16,'ID-80'!C16,'ID-81'!C16))</f>
        <v>1.0623684925279235</v>
      </c>
      <c r="I9" s="1">
        <v>0.625</v>
      </c>
      <c r="J9" s="1">
        <f>ABS(B9-MIN('ID-19'!B16,'ID-46'!B16,'ID-56'!B16,'ID-60'!B16,'ID-63'!B16,'ID-64'!B16,'ID-68'!B16,'ID-69'!B16,'ID-76'!B16,'ID-78'!B16,'ID-79'!B16,'ID-80'!B16,'ID-81'!B16))</f>
        <v>2.1286247390626869</v>
      </c>
      <c r="K9" s="1">
        <f>ABS(C9-MIN('ID-19'!C16,'ID-56'!C16,'ID-61'!B16,'ID-64'!C16,'ID-68'!C16,'ID-69'!C16,'ID-76'!C16,'ID-78'!C16,'ID-79'!C16,'ID-80'!C16,'ID-81'!C16))</f>
        <v>1.656984043806375</v>
      </c>
    </row>
    <row r="10" spans="1:11" x14ac:dyDescent="0.25">
      <c r="A10" s="1">
        <v>0.75</v>
      </c>
      <c r="B10" s="1">
        <f>AVERAGE('ID-19'!B17,'ID-46'!B17,'ID-56'!B17,'ID-60'!B17,'ID-63'!B17,'ID-64'!B17,'ID-68'!B17,'ID-69'!B17,'ID-76'!B17,'ID-78'!B17,'ID-79'!B17,'ID-80'!B17,'ID-81'!B17)</f>
        <v>33.427484488294688</v>
      </c>
      <c r="C10" s="1">
        <f>AVERAGE('ID-19'!C17,'ID-56'!C17,'ID-61'!B17,'ID-64'!C17,'ID-68'!C17,'ID-69'!C17,'ID-76'!C17,'ID-78'!C17,'ID-79'!C17,'ID-80'!C17,'ID-81'!C17)</f>
        <v>33.964004013046626</v>
      </c>
      <c r="E10" s="1">
        <v>0.75</v>
      </c>
      <c r="F10" s="1">
        <f>ABS(B10-MAX('ID-19'!B17,'ID-46'!B17,'ID-56'!B17,'ID-60'!B17,'ID-63'!B17,'ID-64'!B17,'ID-68'!B17,'ID-69'!B17,'ID-76'!B17,'ID-78'!B17,'ID-79'!B17,'ID-80'!B17,'ID-81'!B17))</f>
        <v>2.1879374545631123</v>
      </c>
      <c r="G10" s="1">
        <f>ABS(C10-MAX('ID-19'!C17,'ID-56'!C17,'ID-61'!B17,'ID-64'!C17,'ID-68'!C17,'ID-69'!C17,'ID-76'!C17,'ID-78'!C17,'ID-79'!C17,'ID-80'!C17,'ID-81'!C17))</f>
        <v>1.0562895025366714</v>
      </c>
      <c r="I10" s="1">
        <v>0.75</v>
      </c>
      <c r="J10" s="1">
        <f>ABS(B10-MIN('ID-19'!B17,'ID-46'!B17,'ID-56'!B17,'ID-60'!B17,'ID-63'!B17,'ID-64'!B17,'ID-68'!B17,'ID-69'!B17,'ID-76'!B17,'ID-78'!B17,'ID-79'!B17,'ID-80'!B17,'ID-81'!B17))</f>
        <v>2.1240703360170876</v>
      </c>
      <c r="K10" s="1">
        <f>ABS(C10-MIN('ID-19'!C17,'ID-56'!C17,'ID-61'!B17,'ID-64'!C17,'ID-68'!C17,'ID-69'!C17,'ID-76'!C17,'ID-78'!C17,'ID-79'!C17,'ID-80'!C17,'ID-81'!C17))</f>
        <v>1.6353526757642243</v>
      </c>
    </row>
    <row r="11" spans="1:11" x14ac:dyDescent="0.25">
      <c r="A11" s="1">
        <v>0.875</v>
      </c>
      <c r="B11" s="1">
        <f>AVERAGE('ID-19'!B18,'ID-46'!B18,'ID-56'!B18,'ID-60'!B18,'ID-63'!B18,'ID-64'!B18,'ID-68'!B18,'ID-69'!B18,'ID-76'!B18,'ID-78'!B18,'ID-79'!B18,'ID-80'!B18,'ID-81'!B18)</f>
        <v>33.431595725566318</v>
      </c>
      <c r="C11" s="1">
        <f>AVERAGE('ID-19'!C18,'ID-56'!C18,'ID-61'!B18,'ID-64'!C18,'ID-68'!C18,'ID-69'!C18,'ID-76'!C18,'ID-78'!C18,'ID-79'!C18,'ID-80'!C18,'ID-81'!C18)</f>
        <v>33.960955272430809</v>
      </c>
      <c r="E11" s="1">
        <v>0.875</v>
      </c>
      <c r="F11" s="1">
        <f>ABS(B11-MAX('ID-19'!B18,'ID-46'!B18,'ID-56'!B18,'ID-60'!B18,'ID-63'!B18,'ID-64'!B18,'ID-68'!B18,'ID-69'!B18,'ID-76'!B18,'ID-78'!B18,'ID-79'!B18,'ID-80'!B18,'ID-81'!B18))</f>
        <v>2.2339653899102814</v>
      </c>
      <c r="G11" s="1">
        <f>ABS(C11-MAX('ID-19'!C18,'ID-56'!C18,'ID-61'!B18,'ID-64'!C18,'ID-68'!C18,'ID-69'!C18,'ID-76'!C18,'ID-78'!C18,'ID-79'!C18,'ID-80'!C18,'ID-81'!C18))</f>
        <v>1.0556025507404883</v>
      </c>
      <c r="I11" s="1">
        <v>0.875</v>
      </c>
      <c r="J11" s="1">
        <f>ABS(B11-MIN('ID-19'!B18,'ID-46'!B18,'ID-56'!B18,'ID-60'!B18,'ID-63'!B18,'ID-64'!B18,'ID-68'!B18,'ID-69'!B18,'ID-76'!B18,'ID-78'!B18,'ID-79'!B18,'ID-80'!B18,'ID-81'!B18))</f>
        <v>2.1154087655559195</v>
      </c>
      <c r="K11" s="1">
        <f>ABS(C11-MIN('ID-19'!C18,'ID-56'!C18,'ID-61'!B18,'ID-64'!C18,'ID-68'!C18,'ID-69'!C18,'ID-76'!C18,'ID-78'!C18,'ID-79'!C18,'ID-80'!C18,'ID-81'!C18))</f>
        <v>1.6281046034412086</v>
      </c>
    </row>
    <row r="12" spans="1:11" x14ac:dyDescent="0.25">
      <c r="A12" s="1">
        <v>1</v>
      </c>
      <c r="B12" s="1">
        <f>AVERAGE('ID-19'!B19,'ID-46'!B19,'ID-56'!B19,'ID-60'!B19,'ID-63'!B19,'ID-64'!B19,'ID-68'!B19,'ID-69'!B19,'ID-76'!B19,'ID-78'!B19,'ID-79'!B19,'ID-80'!B19,'ID-81'!B19)</f>
        <v>33.430852262343038</v>
      </c>
      <c r="C12" s="1">
        <f>AVERAGE('ID-19'!C19,'ID-56'!C19,'ID-61'!B19,'ID-64'!C19,'ID-68'!C19,'ID-69'!C19,'ID-76'!C19,'ID-78'!C19,'ID-79'!C19,'ID-80'!C19,'ID-81'!C19)</f>
        <v>33.955030126350138</v>
      </c>
      <c r="E12" s="1">
        <v>1</v>
      </c>
      <c r="F12" s="1">
        <f>ABS(B12-MAX('ID-19'!B19,'ID-46'!B19,'ID-56'!B19,'ID-60'!B19,'ID-63'!B19,'ID-64'!B19,'ID-68'!B19,'ID-69'!B19,'ID-76'!B19,'ID-78'!B19,'ID-79'!B19,'ID-80'!B19,'ID-81'!B19))</f>
        <v>2.2148672323002643</v>
      </c>
      <c r="G12" s="1">
        <f>ABS(C12-MAX('ID-19'!C19,'ID-56'!C19,'ID-61'!B19,'ID-64'!C19,'ID-68'!C19,'ID-69'!C19,'ID-76'!C19,'ID-78'!C19,'ID-79'!C19,'ID-80'!C19,'ID-81'!C19))</f>
        <v>1.0585598147073654</v>
      </c>
      <c r="I12" s="1">
        <v>1</v>
      </c>
      <c r="J12" s="1">
        <f>ABS(B12-MIN('ID-19'!B19,'ID-46'!B19,'ID-56'!B19,'ID-60'!B19,'ID-63'!B19,'ID-64'!B19,'ID-68'!B19,'ID-69'!B19,'ID-76'!B19,'ID-78'!B19,'ID-79'!B19,'ID-80'!B19,'ID-81'!B19))</f>
        <v>2.1134359268029392</v>
      </c>
      <c r="K12" s="1">
        <f>ABS(C12-MIN('ID-19'!C19,'ID-56'!C19,'ID-61'!B19,'ID-64'!C19,'ID-68'!C19,'ID-69'!C19,'ID-76'!C19,'ID-78'!C19,'ID-79'!C19,'ID-80'!C19,'ID-81'!C19))</f>
        <v>1.6262724768726358</v>
      </c>
    </row>
    <row r="13" spans="1:11" x14ac:dyDescent="0.25">
      <c r="A13" s="1">
        <v>1.125</v>
      </c>
      <c r="B13" s="1">
        <f>AVERAGE('ID-19'!B20,'ID-46'!B20,'ID-56'!B20,'ID-60'!B20,'ID-63'!B20,'ID-64'!B20,'ID-68'!B20,'ID-69'!B20,'ID-76'!B20,'ID-78'!B20,'ID-79'!B20,'ID-80'!B20,'ID-81'!B20)</f>
        <v>33.422457802999972</v>
      </c>
      <c r="C13" s="1">
        <f>AVERAGE('ID-19'!C20,'ID-56'!C20,'ID-61'!B20,'ID-64'!C20,'ID-68'!C20,'ID-69'!C20,'ID-76'!C20,'ID-78'!C20,'ID-79'!C20,'ID-80'!C20,'ID-81'!C20)</f>
        <v>33.951131199356972</v>
      </c>
      <c r="E13" s="1">
        <v>1.125</v>
      </c>
      <c r="F13" s="1">
        <f>ABS(B13-MAX('ID-19'!B20,'ID-46'!B20,'ID-56'!B20,'ID-60'!B20,'ID-63'!B20,'ID-64'!B20,'ID-68'!B20,'ID-69'!B20,'ID-76'!B20,'ID-78'!B20,'ID-79'!B20,'ID-80'!B20,'ID-81'!B20))</f>
        <v>2.1494020850959288</v>
      </c>
      <c r="G13" s="1">
        <f>ABS(C13-MAX('ID-19'!C20,'ID-56'!C20,'ID-61'!B20,'ID-64'!C20,'ID-68'!C20,'ID-69'!C20,'ID-76'!C20,'ID-78'!C20,'ID-79'!C20,'ID-80'!C20,'ID-81'!C20))</f>
        <v>1.0625473351964274</v>
      </c>
      <c r="I13" s="1">
        <v>1.125</v>
      </c>
      <c r="J13" s="1">
        <f>ABS(B13-MIN('ID-19'!B20,'ID-46'!B20,'ID-56'!B20,'ID-60'!B20,'ID-63'!B20,'ID-64'!B20,'ID-68'!B20,'ID-69'!B20,'ID-76'!B20,'ID-78'!B20,'ID-79'!B20,'ID-80'!B20,'ID-81'!B20))</f>
        <v>2.1066056025233735</v>
      </c>
      <c r="K13" s="1">
        <f>ABS(C13-MIN('ID-19'!C20,'ID-56'!C20,'ID-61'!B20,'ID-64'!C20,'ID-68'!C20,'ID-69'!C20,'ID-76'!C20,'ID-78'!C20,'ID-79'!C20,'ID-80'!C20,'ID-81'!C20))</f>
        <v>1.634766514339475</v>
      </c>
    </row>
    <row r="14" spans="1:11" x14ac:dyDescent="0.25">
      <c r="A14" s="1">
        <v>1.25</v>
      </c>
      <c r="B14" s="1">
        <f>AVERAGE('ID-19'!B21,'ID-46'!B21,'ID-56'!B21,'ID-60'!B21,'ID-63'!B21,'ID-64'!B21,'ID-68'!B21,'ID-69'!B21,'ID-76'!B21,'ID-78'!B21,'ID-79'!B21,'ID-80'!B21,'ID-81'!B21)</f>
        <v>33.414731969994463</v>
      </c>
      <c r="C14" s="1">
        <f>AVERAGE('ID-19'!C21,'ID-56'!C21,'ID-61'!B21,'ID-64'!C21,'ID-68'!C21,'ID-69'!C21,'ID-76'!C21,'ID-78'!C21,'ID-79'!C21,'ID-80'!C21,'ID-81'!C21)</f>
        <v>33.941636577960161</v>
      </c>
      <c r="E14" s="1">
        <v>1.25</v>
      </c>
      <c r="F14" s="1">
        <f>ABS(B14-MAX('ID-19'!B21,'ID-46'!B21,'ID-56'!B21,'ID-60'!B21,'ID-63'!B21,'ID-64'!B21,'ID-68'!B21,'ID-69'!B21,'ID-76'!B21,'ID-78'!B21,'ID-79'!B21,'ID-80'!B21,'ID-81'!B21))</f>
        <v>2.09858897464904</v>
      </c>
      <c r="G14" s="1">
        <f>ABS(C14-MAX('ID-19'!C21,'ID-56'!C21,'ID-61'!B21,'ID-64'!C21,'ID-68'!C21,'ID-69'!C21,'ID-76'!C21,'ID-78'!C21,'ID-79'!C21,'ID-80'!C21,'ID-81'!C21))</f>
        <v>1.071680199818239</v>
      </c>
      <c r="I14" s="1">
        <v>1.25</v>
      </c>
      <c r="J14" s="1">
        <f>ABS(B14-MIN('ID-19'!B21,'ID-46'!B21,'ID-56'!B21,'ID-60'!B21,'ID-63'!B21,'ID-64'!B21,'ID-68'!B21,'ID-69'!B21,'ID-76'!B21,'ID-78'!B21,'ID-79'!B21,'ID-80'!B21,'ID-81'!B21))</f>
        <v>2.1033672787868625</v>
      </c>
      <c r="K14" s="1">
        <f>ABS(C14-MIN('ID-19'!C21,'ID-56'!C21,'ID-61'!B21,'ID-64'!C21,'ID-68'!C21,'ID-69'!C21,'ID-76'!C21,'ID-78'!C21,'ID-79'!C21,'ID-80'!C21,'ID-81'!C21))</f>
        <v>1.6335110880646582</v>
      </c>
    </row>
    <row r="15" spans="1:11" x14ac:dyDescent="0.25">
      <c r="A15" s="1">
        <v>1.375</v>
      </c>
      <c r="B15" s="1">
        <f>AVERAGE('ID-19'!B22,'ID-46'!B22,'ID-56'!B22,'ID-60'!B22,'ID-63'!B22,'ID-64'!B22,'ID-68'!B22,'ID-69'!B22,'ID-76'!B22,'ID-78'!B22,'ID-79'!B22,'ID-80'!B22,'ID-81'!B22)</f>
        <v>33.41012005204577</v>
      </c>
      <c r="C15" s="1">
        <f>AVERAGE('ID-19'!C22,'ID-56'!C22,'ID-61'!B22,'ID-64'!C22,'ID-68'!C22,'ID-69'!C22,'ID-76'!C22,'ID-78'!C22,'ID-79'!C22,'ID-80'!C22,'ID-81'!C22)</f>
        <v>33.94008157357888</v>
      </c>
      <c r="E15" s="1">
        <v>1.375</v>
      </c>
      <c r="F15" s="1">
        <f>ABS(B15-MAX('ID-19'!B22,'ID-46'!B22,'ID-56'!B22,'ID-60'!B22,'ID-63'!B22,'ID-64'!B22,'ID-68'!B22,'ID-69'!B22,'ID-76'!B22,'ID-78'!B22,'ID-79'!B22,'ID-80'!B22,'ID-81'!B22))</f>
        <v>2.1000226009310339</v>
      </c>
      <c r="G15" s="1">
        <f>ABS(C15-MAX('ID-19'!C22,'ID-56'!C22,'ID-61'!B22,'ID-64'!C22,'ID-68'!C22,'ID-69'!C22,'ID-76'!C22,'ID-78'!C22,'ID-79'!C22,'ID-80'!C22,'ID-81'!C22))</f>
        <v>1.0728882130071185</v>
      </c>
      <c r="I15" s="1">
        <v>1.375</v>
      </c>
      <c r="J15" s="1">
        <f>ABS(B15-MIN('ID-19'!B22,'ID-46'!B22,'ID-56'!B22,'ID-60'!B22,'ID-63'!B22,'ID-64'!B22,'ID-68'!B22,'ID-69'!B22,'ID-76'!B22,'ID-78'!B22,'ID-79'!B22,'ID-80'!B22,'ID-81'!B22))</f>
        <v>2.1008793523636697</v>
      </c>
      <c r="K15" s="1">
        <f>ABS(C15-MIN('ID-19'!C22,'ID-56'!C22,'ID-61'!B22,'ID-64'!C22,'ID-68'!C22,'ID-69'!C22,'ID-76'!C22,'ID-78'!C22,'ID-79'!C22,'ID-80'!C22,'ID-81'!C22))</f>
        <v>1.6379930976206794</v>
      </c>
    </row>
    <row r="16" spans="1:11" x14ac:dyDescent="0.25">
      <c r="A16" s="1">
        <v>1.5</v>
      </c>
      <c r="B16" s="1">
        <f>AVERAGE('ID-19'!B23,'ID-46'!B23,'ID-56'!B23,'ID-60'!B23,'ID-63'!B23,'ID-64'!B23,'ID-68'!B23,'ID-69'!B23,'ID-76'!B23,'ID-78'!B23,'ID-79'!B23,'ID-80'!B23,'ID-81'!B23)</f>
        <v>33.400062106301839</v>
      </c>
      <c r="C16" s="1">
        <f>AVERAGE('ID-19'!C23,'ID-56'!C23,'ID-61'!B23,'ID-64'!C23,'ID-68'!C23,'ID-69'!C23,'ID-76'!C23,'ID-78'!C23,'ID-79'!C23,'ID-80'!C23,'ID-81'!C23)</f>
        <v>33.936173512699646</v>
      </c>
      <c r="E16" s="1">
        <v>1.5</v>
      </c>
      <c r="F16" s="1">
        <f>ABS(B16-MAX('ID-19'!B23,'ID-46'!B23,'ID-56'!B23,'ID-60'!B23,'ID-63'!B23,'ID-64'!B23,'ID-68'!B23,'ID-69'!B23,'ID-76'!B23,'ID-78'!B23,'ID-79'!B23,'ID-80'!B23,'ID-81'!B23))</f>
        <v>2.078712753817662</v>
      </c>
      <c r="G16" s="1">
        <f>ABS(C16-MAX('ID-19'!C23,'ID-56'!C23,'ID-61'!B23,'ID-64'!C23,'ID-68'!C23,'ID-69'!C23,'ID-76'!C23,'ID-78'!C23,'ID-79'!C23,'ID-80'!C23,'ID-81'!C23))</f>
        <v>1.0746109676532569</v>
      </c>
      <c r="I16" s="1">
        <v>1.5</v>
      </c>
      <c r="J16" s="1">
        <f>ABS(B16-MIN('ID-19'!B23,'ID-46'!B23,'ID-56'!B23,'ID-60'!B23,'ID-63'!B23,'ID-64'!B23,'ID-68'!B23,'ID-69'!B23,'ID-76'!B23,'ID-78'!B23,'ID-79'!B23,'ID-80'!B23,'ID-81'!B23))</f>
        <v>2.0906713420010377</v>
      </c>
      <c r="K16" s="1">
        <f>ABS(C16-MIN('ID-19'!C23,'ID-56'!C23,'ID-61'!B23,'ID-64'!C23,'ID-68'!C23,'ID-69'!C23,'ID-76'!C23,'ID-78'!C23,'ID-79'!C23,'ID-80'!C23,'ID-81'!C23))</f>
        <v>1.6358315942327479</v>
      </c>
    </row>
    <row r="17" spans="1:11" x14ac:dyDescent="0.25">
      <c r="A17" s="1">
        <v>1.625</v>
      </c>
      <c r="B17" s="1">
        <f>AVERAGE('ID-19'!B24,'ID-46'!B24,'ID-56'!B24,'ID-60'!B24,'ID-63'!B24,'ID-64'!B24,'ID-68'!B24,'ID-69'!B24,'ID-76'!B24,'ID-78'!B24,'ID-79'!B24,'ID-80'!B24,'ID-81'!B24)</f>
        <v>33.394195488660642</v>
      </c>
      <c r="C17" s="1">
        <f>AVERAGE('ID-19'!C24,'ID-56'!C24,'ID-61'!B24,'ID-64'!C24,'ID-68'!C24,'ID-69'!C24,'ID-76'!C24,'ID-78'!C24,'ID-79'!C24,'ID-80'!C24,'ID-81'!C24)</f>
        <v>33.937310740743463</v>
      </c>
      <c r="E17" s="1">
        <v>1.625</v>
      </c>
      <c r="F17" s="1">
        <f>ABS(B17-MAX('ID-19'!B24,'ID-46'!B24,'ID-56'!B24,'ID-60'!B24,'ID-63'!B24,'ID-64'!B24,'ID-68'!B24,'ID-69'!B24,'ID-76'!B24,'ID-78'!B24,'ID-79'!B24,'ID-80'!B24,'ID-81'!B24))</f>
        <v>2.0725602399111551</v>
      </c>
      <c r="G17" s="1">
        <f>ABS(C17-MAX('ID-19'!C24,'ID-56'!C24,'ID-61'!B24,'ID-64'!C24,'ID-68'!C24,'ID-69'!C24,'ID-76'!C24,'ID-78'!C24,'ID-79'!C24,'ID-80'!C24,'ID-81'!C24))</f>
        <v>1.0692950797178398</v>
      </c>
      <c r="I17" s="1">
        <v>1.625</v>
      </c>
      <c r="J17" s="1">
        <f>ABS(B17-MIN('ID-19'!B24,'ID-46'!B24,'ID-56'!B24,'ID-60'!B24,'ID-63'!B24,'ID-64'!B24,'ID-68'!B24,'ID-69'!B24,'ID-76'!B24,'ID-78'!B24,'ID-79'!B24,'ID-80'!B24,'ID-81'!B24))</f>
        <v>2.0828336833111436</v>
      </c>
      <c r="K17" s="1">
        <f>ABS(C17-MIN('ID-19'!C24,'ID-56'!C24,'ID-61'!B24,'ID-64'!C24,'ID-68'!C24,'ID-69'!C24,'ID-76'!C24,'ID-78'!C24,'ID-79'!C24,'ID-80'!C24,'ID-81'!C24))</f>
        <v>1.6410238731475602</v>
      </c>
    </row>
    <row r="18" spans="1:11" x14ac:dyDescent="0.25">
      <c r="A18" s="1">
        <v>1.75</v>
      </c>
      <c r="B18" s="1">
        <f>AVERAGE('ID-19'!B25,'ID-46'!B25,'ID-56'!B25,'ID-60'!B25,'ID-63'!B25,'ID-64'!B25,'ID-68'!B25,'ID-69'!B25,'ID-76'!B25,'ID-78'!B25,'ID-79'!B25,'ID-80'!B25,'ID-81'!B25)</f>
        <v>33.382523409432636</v>
      </c>
      <c r="C18" s="1">
        <f>AVERAGE('ID-19'!C25,'ID-56'!C25,'ID-61'!B25,'ID-64'!C25,'ID-68'!C25,'ID-69'!C25,'ID-76'!C25,'ID-78'!C25,'ID-79'!C25,'ID-80'!C25,'ID-81'!C25)</f>
        <v>33.940047052646257</v>
      </c>
      <c r="E18" s="1">
        <v>1.75</v>
      </c>
      <c r="F18" s="1">
        <f>ABS(B18-MAX('ID-19'!B25,'ID-46'!B25,'ID-56'!B25,'ID-60'!B25,'ID-63'!B25,'ID-64'!B25,'ID-68'!B25,'ID-69'!B25,'ID-76'!B25,'ID-78'!B25,'ID-79'!B25,'ID-80'!B25,'ID-81'!B25))</f>
        <v>2.0798346012819664</v>
      </c>
      <c r="G18" s="1">
        <f>ABS(C18-MAX('ID-19'!C25,'ID-56'!C25,'ID-61'!B25,'ID-64'!C25,'ID-68'!C25,'ID-69'!C25,'ID-76'!C25,'ID-78'!C25,'ID-79'!C25,'ID-80'!C25,'ID-81'!C25))</f>
        <v>1.0671567739126431</v>
      </c>
      <c r="I18" s="1">
        <v>1.75</v>
      </c>
      <c r="J18" s="1">
        <f>ABS(B18-MIN('ID-19'!B25,'ID-46'!B25,'ID-56'!B25,'ID-60'!B25,'ID-63'!B25,'ID-64'!B25,'ID-68'!B25,'ID-69'!B25,'ID-76'!B25,'ID-78'!B25,'ID-79'!B25,'ID-80'!B25,'ID-81'!B25))</f>
        <v>2.0754211305662373</v>
      </c>
      <c r="K18" s="1">
        <f>ABS(C18-MIN('ID-19'!C25,'ID-56'!C25,'ID-61'!B25,'ID-64'!C25,'ID-68'!C25,'ID-69'!C25,'ID-76'!C25,'ID-78'!C25,'ID-79'!C25,'ID-80'!C25,'ID-81'!C25))</f>
        <v>1.6439804031688539</v>
      </c>
    </row>
    <row r="19" spans="1:11" x14ac:dyDescent="0.25">
      <c r="A19" s="1">
        <v>1.875</v>
      </c>
      <c r="B19" s="1">
        <f>AVERAGE('ID-19'!B26,'ID-46'!B26,'ID-56'!B26,'ID-60'!B26,'ID-63'!B26,'ID-64'!B26,'ID-68'!B26,'ID-69'!B26,'ID-76'!B26,'ID-78'!B26,'ID-79'!B26,'ID-80'!B26,'ID-81'!B26)</f>
        <v>33.375305317897812</v>
      </c>
      <c r="C19" s="1">
        <f>AVERAGE('ID-19'!C26,'ID-56'!C26,'ID-61'!B26,'ID-64'!C26,'ID-68'!C26,'ID-69'!C26,'ID-76'!C26,'ID-78'!C26,'ID-79'!C26,'ID-80'!C26,'ID-81'!C26)</f>
        <v>33.947990469206935</v>
      </c>
      <c r="E19" s="1">
        <v>1.875</v>
      </c>
      <c r="F19" s="1">
        <f>ABS(B19-MAX('ID-19'!B26,'ID-46'!B26,'ID-56'!B26,'ID-60'!B26,'ID-63'!B26,'ID-64'!B26,'ID-68'!B26,'ID-69'!B26,'ID-76'!B26,'ID-78'!B26,'ID-79'!B26,'ID-80'!B26,'ID-81'!B26))</f>
        <v>2.0831090166262882</v>
      </c>
      <c r="G19" s="1">
        <f>ABS(C19-MAX('ID-19'!C26,'ID-56'!C26,'ID-61'!B26,'ID-64'!C26,'ID-68'!C26,'ID-69'!C26,'ID-76'!C26,'ID-78'!C26,'ID-79'!C26,'ID-80'!C26,'ID-81'!C26))</f>
        <v>1.0568434813356617</v>
      </c>
      <c r="I19" s="1">
        <v>1.875</v>
      </c>
      <c r="J19" s="1">
        <f>ABS(B19-MIN('ID-19'!B26,'ID-46'!B26,'ID-56'!B26,'ID-60'!B26,'ID-63'!B26,'ID-64'!B26,'ID-68'!B26,'ID-69'!B26,'ID-76'!B26,'ID-78'!B26,'ID-79'!B26,'ID-80'!B26,'ID-81'!B26))</f>
        <v>2.084600484476212</v>
      </c>
      <c r="K19" s="1">
        <f>ABS(C19-MIN('ID-19'!C26,'ID-56'!C26,'ID-61'!B26,'ID-64'!C26,'ID-68'!C26,'ID-69'!C26,'ID-76'!C26,'ID-78'!C26,'ID-79'!C26,'ID-80'!C26,'ID-81'!C26))</f>
        <v>1.6520681005657352</v>
      </c>
    </row>
    <row r="20" spans="1:11" x14ac:dyDescent="0.25">
      <c r="A20" s="1">
        <v>2</v>
      </c>
      <c r="B20" s="1">
        <f>AVERAGE('ID-19'!B27,'ID-46'!B27,'ID-56'!B27,'ID-60'!B27,'ID-63'!B27,'ID-64'!B27,'ID-68'!B27,'ID-69'!B27,'ID-76'!B27,'ID-78'!B27,'ID-79'!B27,'ID-80'!B27,'ID-81'!B27)</f>
        <v>33.363730603178368</v>
      </c>
      <c r="C20" s="1">
        <f>AVERAGE('ID-19'!C27,'ID-56'!C27,'ID-61'!B27,'ID-64'!C27,'ID-68'!C27,'ID-69'!C27,'ID-76'!C27,'ID-78'!C27,'ID-79'!C27,'ID-80'!C27,'ID-81'!C27)</f>
        <v>33.950801913093663</v>
      </c>
      <c r="E20" s="1">
        <v>2</v>
      </c>
      <c r="F20" s="1">
        <f>ABS(B20-MAX('ID-19'!B27,'ID-46'!B27,'ID-56'!B27,'ID-60'!B27,'ID-63'!B27,'ID-64'!B27,'ID-68'!B27,'ID-69'!B27,'ID-76'!B27,'ID-78'!B27,'ID-79'!B27,'ID-80'!B27,'ID-81'!B27))</f>
        <v>2.0952545265838296</v>
      </c>
      <c r="G20" s="1">
        <f>ABS(C20-MAX('ID-19'!C27,'ID-56'!C27,'ID-61'!B27,'ID-64'!C27,'ID-68'!C27,'ID-69'!C27,'ID-76'!C27,'ID-78'!C27,'ID-79'!C27,'ID-80'!C27,'ID-81'!C27))</f>
        <v>1.0502225171237356</v>
      </c>
      <c r="I20" s="1">
        <v>2</v>
      </c>
      <c r="J20" s="1">
        <f>ABS(B20-MIN('ID-19'!B27,'ID-46'!B27,'ID-56'!B27,'ID-60'!B27,'ID-63'!B27,'ID-64'!B27,'ID-68'!B27,'ID-69'!B27,'ID-76'!B27,'ID-78'!B27,'ID-79'!B27,'ID-80'!B27,'ID-81'!B27))</f>
        <v>2.0941819951275669</v>
      </c>
      <c r="K20" s="1">
        <f>ABS(C20-MIN('ID-19'!C27,'ID-56'!C27,'ID-61'!B27,'ID-64'!C27,'ID-68'!C27,'ID-69'!C27,'ID-76'!C27,'ID-78'!C27,'ID-79'!C27,'ID-80'!C27,'ID-81'!C27))</f>
        <v>1.6540062657068617</v>
      </c>
    </row>
    <row r="21" spans="1:11" x14ac:dyDescent="0.25">
      <c r="A21" s="1">
        <v>2.125</v>
      </c>
      <c r="B21" s="1">
        <f>AVERAGE('ID-19'!B28,'ID-46'!B28,'ID-56'!B28,'ID-60'!B28,'ID-63'!B28,'ID-64'!B28,'ID-68'!B28,'ID-69'!B28,'ID-76'!B28,'ID-78'!B28,'ID-79'!B28,'ID-80'!B28,'ID-81'!B28)</f>
        <v>33.355617060279911</v>
      </c>
      <c r="C21" s="1">
        <f>AVERAGE('ID-19'!C28,'ID-56'!C28,'ID-61'!B28,'ID-64'!C28,'ID-68'!C28,'ID-69'!C28,'ID-76'!C28,'ID-78'!C28,'ID-79'!C28,'ID-80'!C28,'ID-81'!C28)</f>
        <v>33.951891530010116</v>
      </c>
      <c r="E21" s="1">
        <v>2.125</v>
      </c>
      <c r="F21" s="1">
        <f>ABS(B21-MAX('ID-19'!B28,'ID-46'!B28,'ID-56'!B28,'ID-60'!B28,'ID-63'!B28,'ID-64'!B28,'ID-68'!B28,'ID-69'!B28,'ID-76'!B28,'ID-78'!B28,'ID-79'!B28,'ID-80'!B28,'ID-81'!B28))</f>
        <v>2.1062220456727871</v>
      </c>
      <c r="G21" s="1">
        <f>ABS(C21-MAX('ID-19'!C28,'ID-56'!C28,'ID-61'!B28,'ID-64'!C28,'ID-68'!C28,'ID-69'!C28,'ID-76'!C28,'ID-78'!C28,'ID-79'!C28,'ID-80'!C28,'ID-81'!C28))</f>
        <v>1.0411447199904842</v>
      </c>
      <c r="I21" s="1">
        <v>2.125</v>
      </c>
      <c r="J21" s="1">
        <f>ABS(B21-MIN('ID-19'!B28,'ID-46'!B28,'ID-56'!B28,'ID-60'!B28,'ID-63'!B28,'ID-64'!B28,'ID-68'!B28,'ID-69'!B28,'ID-76'!B28,'ID-78'!B28,'ID-79'!B28,'ID-80'!B28,'ID-81'!B28))</f>
        <v>2.1020878502692106</v>
      </c>
      <c r="K21" s="1">
        <f>ABS(C21-MIN('ID-19'!C28,'ID-56'!C28,'ID-61'!B28,'ID-64'!C28,'ID-68'!C28,'ID-69'!C28,'ID-76'!C28,'ID-78'!C28,'ID-79'!C28,'ID-80'!C28,'ID-81'!C28))</f>
        <v>1.6580118742609145</v>
      </c>
    </row>
    <row r="22" spans="1:11" x14ac:dyDescent="0.25">
      <c r="A22" s="1">
        <v>2.25</v>
      </c>
      <c r="B22" s="1">
        <f>AVERAGE('ID-19'!B29,'ID-46'!B29,'ID-56'!B29,'ID-60'!B29,'ID-63'!B29,'ID-64'!B29,'ID-68'!B29,'ID-69'!B29,'ID-76'!B29,'ID-78'!B29,'ID-79'!B29,'ID-80'!B29,'ID-81'!B29)</f>
        <v>33.356268829663151</v>
      </c>
      <c r="C22" s="1">
        <f>AVERAGE('ID-19'!C29,'ID-56'!C29,'ID-61'!B29,'ID-64'!C29,'ID-68'!C29,'ID-69'!C29,'ID-76'!C29,'ID-78'!C29,'ID-79'!C29,'ID-80'!C29,'ID-81'!C29)</f>
        <v>33.950338363589715</v>
      </c>
      <c r="E22" s="1">
        <v>2.25</v>
      </c>
      <c r="F22" s="1">
        <f>ABS(B22-MAX('ID-19'!B29,'ID-46'!B29,'ID-56'!B29,'ID-60'!B29,'ID-63'!B29,'ID-64'!B29,'ID-68'!B29,'ID-69'!B29,'ID-76'!B29,'ID-78'!B29,'ID-79'!B29,'ID-80'!B29,'ID-81'!B29))</f>
        <v>2.1296215120039506</v>
      </c>
      <c r="G22" s="1">
        <f>ABS(C22-MAX('ID-19'!C29,'ID-56'!C29,'ID-61'!B29,'ID-64'!C29,'ID-68'!C29,'ID-69'!C29,'ID-76'!C29,'ID-78'!C29,'ID-79'!C29,'ID-80'!C29,'ID-81'!C29))</f>
        <v>1.0331593200151872</v>
      </c>
      <c r="I22" s="1">
        <v>2.25</v>
      </c>
      <c r="J22" s="1">
        <f>ABS(B22-MIN('ID-19'!B29,'ID-46'!B29,'ID-56'!B29,'ID-60'!B29,'ID-63'!B29,'ID-64'!B29,'ID-68'!B29,'ID-69'!B29,'ID-76'!B29,'ID-78'!B29,'ID-79'!B29,'ID-80'!B29,'ID-81'!B29))</f>
        <v>2.1072733026503521</v>
      </c>
      <c r="K22" s="1">
        <f>ABS(C22-MIN('ID-19'!C29,'ID-56'!C29,'ID-61'!B29,'ID-64'!C29,'ID-68'!C29,'ID-69'!C29,'ID-76'!C29,'ID-78'!C29,'ID-79'!C29,'ID-80'!C29,'ID-81'!C29))</f>
        <v>1.6639309364119157</v>
      </c>
    </row>
    <row r="23" spans="1:11" x14ac:dyDescent="0.25">
      <c r="A23" s="1">
        <v>2.375</v>
      </c>
      <c r="B23" s="1">
        <f>AVERAGE('ID-19'!B30,'ID-46'!B30,'ID-56'!B30,'ID-60'!B30,'ID-63'!B30,'ID-64'!B30,'ID-68'!B30,'ID-69'!B30,'ID-76'!B30,'ID-78'!B30,'ID-79'!B30,'ID-80'!B30,'ID-81'!B30)</f>
        <v>33.356355321618892</v>
      </c>
      <c r="C23" s="1">
        <f>AVERAGE('ID-19'!C30,'ID-56'!C30,'ID-61'!B30,'ID-64'!C30,'ID-68'!C30,'ID-69'!C30,'ID-76'!C30,'ID-78'!C30,'ID-79'!C30,'ID-80'!C30,'ID-81'!C30)</f>
        <v>33.948501235455971</v>
      </c>
      <c r="E23" s="1">
        <v>2.375</v>
      </c>
      <c r="F23" s="1">
        <f>ABS(B23-MAX('ID-19'!B30,'ID-46'!B30,'ID-56'!B30,'ID-60'!B30,'ID-63'!B30,'ID-64'!B30,'ID-68'!B30,'ID-69'!B30,'ID-76'!B30,'ID-78'!B30,'ID-79'!B30,'ID-80'!B30,'ID-81'!B30))</f>
        <v>2.1272388664768087</v>
      </c>
      <c r="G23" s="1">
        <f>ABS(C23-MAX('ID-19'!C30,'ID-56'!C30,'ID-61'!B30,'ID-64'!C30,'ID-68'!C30,'ID-69'!C30,'ID-76'!C30,'ID-78'!C30,'ID-79'!C30,'ID-80'!C30,'ID-81'!C30))</f>
        <v>1.0318218478779286</v>
      </c>
      <c r="I23" s="1">
        <v>2.375</v>
      </c>
      <c r="J23" s="1">
        <f>ABS(B23-MIN('ID-19'!B30,'ID-46'!B30,'ID-56'!B30,'ID-60'!B30,'ID-63'!B30,'ID-64'!B30,'ID-68'!B30,'ID-69'!B30,'ID-76'!B30,'ID-78'!B30,'ID-79'!B30,'ID-80'!B30,'ID-81'!B30))</f>
        <v>2.1110450353369927</v>
      </c>
      <c r="K23" s="1">
        <f>ABS(C23-MIN('ID-19'!C30,'ID-56'!C30,'ID-61'!B30,'ID-64'!C30,'ID-68'!C30,'ID-69'!C30,'ID-76'!C30,'ID-78'!C30,'ID-79'!C30,'ID-80'!C30,'ID-81'!C30))</f>
        <v>1.6654122675116696</v>
      </c>
    </row>
    <row r="24" spans="1:11" x14ac:dyDescent="0.25">
      <c r="A24" s="1">
        <v>2.5</v>
      </c>
      <c r="B24" s="1">
        <f>AVERAGE('ID-19'!B31,'ID-46'!B31,'ID-56'!B31,'ID-60'!B31,'ID-63'!B31,'ID-64'!B31,'ID-68'!B31,'ID-69'!B31,'ID-76'!B31,'ID-78'!B31,'ID-79'!B31,'ID-80'!B31,'ID-81'!B31)</f>
        <v>33.354668229825883</v>
      </c>
      <c r="C24" s="1">
        <f>AVERAGE('ID-19'!C31,'ID-56'!C31,'ID-61'!B31,'ID-64'!C31,'ID-68'!C31,'ID-69'!C31,'ID-76'!C31,'ID-78'!C31,'ID-79'!C31,'ID-80'!C31,'ID-81'!C31)</f>
        <v>33.947261129498422</v>
      </c>
      <c r="E24" s="1">
        <v>2.5</v>
      </c>
      <c r="F24" s="1">
        <f>ABS(B24-MAX('ID-19'!B31,'ID-46'!B31,'ID-56'!B31,'ID-60'!B31,'ID-63'!B31,'ID-64'!B31,'ID-68'!B31,'ID-69'!B31,'ID-76'!B31,'ID-78'!B31,'ID-79'!B31,'ID-80'!B31,'ID-81'!B31))</f>
        <v>2.12555307731742</v>
      </c>
      <c r="G24" s="1">
        <f>ABS(C24-MAX('ID-19'!C31,'ID-56'!C31,'ID-61'!B31,'ID-64'!C31,'ID-68'!C31,'ID-69'!C31,'ID-76'!C31,'ID-78'!C31,'ID-79'!C31,'ID-80'!C31,'ID-81'!C31))</f>
        <v>1.0295329795806794</v>
      </c>
      <c r="I24" s="1">
        <v>2.5</v>
      </c>
      <c r="J24" s="1">
        <f>ABS(B24-MIN('ID-19'!B31,'ID-46'!B31,'ID-56'!B31,'ID-60'!B31,'ID-63'!B31,'ID-64'!B31,'ID-68'!B31,'ID-69'!B31,'ID-76'!B31,'ID-78'!B31,'ID-79'!B31,'ID-80'!B31,'ID-81'!B31))</f>
        <v>2.1117416622939835</v>
      </c>
      <c r="K24" s="1">
        <f>ABS(C24-MIN('ID-19'!C31,'ID-56'!C31,'ID-61'!B31,'ID-64'!C31,'ID-68'!C31,'ID-69'!C31,'ID-76'!C31,'ID-78'!C31,'ID-79'!C31,'ID-80'!C31,'ID-81'!C31))</f>
        <v>1.6635266946551184</v>
      </c>
    </row>
    <row r="25" spans="1:11" x14ac:dyDescent="0.25">
      <c r="A25" s="1">
        <v>2.625</v>
      </c>
      <c r="B25" s="1">
        <f>AVERAGE('ID-19'!B32,'ID-46'!B32,'ID-56'!B32,'ID-60'!B32,'ID-63'!B32,'ID-64'!B32,'ID-68'!B32,'ID-69'!B32,'ID-76'!B32,'ID-78'!B32,'ID-79'!B32,'ID-80'!B32,'ID-81'!B32)</f>
        <v>33.353068718133898</v>
      </c>
      <c r="C25" s="1">
        <f>AVERAGE('ID-19'!C32,'ID-56'!C32,'ID-61'!B32,'ID-64'!C32,'ID-68'!C32,'ID-69'!C32,'ID-76'!C32,'ID-78'!C32,'ID-79'!C32,'ID-80'!C32,'ID-81'!C32)</f>
        <v>33.948631924255466</v>
      </c>
      <c r="E25" s="1">
        <v>2.625</v>
      </c>
      <c r="F25" s="1">
        <f>ABS(B25-MAX('ID-19'!B32,'ID-46'!B32,'ID-56'!B32,'ID-60'!B32,'ID-63'!B32,'ID-64'!B32,'ID-68'!B32,'ID-69'!B32,'ID-76'!B32,'ID-78'!B32,'ID-79'!B32,'ID-80'!B32,'ID-81'!B32))</f>
        <v>2.1424602794857037</v>
      </c>
      <c r="G25" s="1">
        <f>ABS(C25-MAX('ID-19'!C32,'ID-56'!C32,'ID-61'!B32,'ID-64'!C32,'ID-68'!C32,'ID-69'!C32,'ID-76'!C32,'ID-78'!C32,'ID-79'!C32,'ID-80'!C32,'ID-81'!C32))</f>
        <v>1.0223593108399314</v>
      </c>
      <c r="I25" s="1">
        <v>2.625</v>
      </c>
      <c r="J25" s="1">
        <f>ABS(B25-MIN('ID-19'!B32,'ID-46'!B32,'ID-56'!B32,'ID-60'!B32,'ID-63'!B32,'ID-64'!B32,'ID-68'!B32,'ID-69'!B32,'ID-76'!B32,'ID-78'!B32,'ID-79'!B32,'ID-80'!B32,'ID-81'!B32))</f>
        <v>2.1153944122544992</v>
      </c>
      <c r="K25" s="1">
        <f>ABS(C25-MIN('ID-19'!C32,'ID-56'!C32,'ID-61'!B32,'ID-64'!C32,'ID-68'!C32,'ID-69'!C32,'ID-76'!C32,'ID-78'!C32,'ID-79'!C32,'ID-80'!C32,'ID-81'!C32))</f>
        <v>1.6616321862762646</v>
      </c>
    </row>
    <row r="26" spans="1:11" x14ac:dyDescent="0.25">
      <c r="A26" s="1">
        <v>2.75</v>
      </c>
      <c r="B26" s="1">
        <f>AVERAGE('ID-19'!B33,'ID-46'!B33,'ID-56'!B33,'ID-60'!B33,'ID-63'!B33,'ID-64'!B33,'ID-68'!B33,'ID-69'!B33,'ID-76'!B33,'ID-78'!B33,'ID-79'!B33,'ID-80'!B33,'ID-81'!B33)</f>
        <v>33.352258121217474</v>
      </c>
      <c r="C26" s="1">
        <f>AVERAGE('ID-19'!C33,'ID-56'!C33,'ID-61'!B33,'ID-64'!C33,'ID-68'!C33,'ID-69'!C33,'ID-76'!C33,'ID-78'!C33,'ID-79'!C33,'ID-80'!C33,'ID-81'!C33)</f>
        <v>33.939514636288017</v>
      </c>
      <c r="E26" s="1">
        <v>2.75</v>
      </c>
      <c r="F26" s="1">
        <f>ABS(B26-MAX('ID-19'!B33,'ID-46'!B33,'ID-56'!B33,'ID-60'!B33,'ID-63'!B33,'ID-64'!B33,'ID-68'!B33,'ID-69'!B33,'ID-76'!B33,'ID-78'!B33,'ID-79'!B33,'ID-80'!B33,'ID-81'!B33))</f>
        <v>2.1452427144973285</v>
      </c>
      <c r="G26" s="1">
        <f>ABS(C26-MAX('ID-19'!C33,'ID-56'!C33,'ID-61'!B33,'ID-64'!C33,'ID-68'!C33,'ID-69'!C33,'ID-76'!C33,'ID-78'!C33,'ID-79'!C33,'ID-80'!C33,'ID-81'!C33))</f>
        <v>1.0301476963682816</v>
      </c>
      <c r="I26" s="1">
        <v>2.75</v>
      </c>
      <c r="J26" s="1">
        <f>ABS(B26-MIN('ID-19'!B33,'ID-46'!B33,'ID-56'!B33,'ID-60'!B33,'ID-63'!B33,'ID-64'!B33,'ID-68'!B33,'ID-69'!B33,'ID-76'!B33,'ID-78'!B33,'ID-79'!B33,'ID-80'!B33,'ID-81'!B33))</f>
        <v>2.1149214607300735</v>
      </c>
      <c r="K26" s="1">
        <f>ABS(C26-MIN('ID-19'!C33,'ID-56'!C33,'ID-61'!B33,'ID-64'!C33,'ID-68'!C33,'ID-69'!C33,'ID-76'!C33,'ID-78'!C33,'ID-79'!C33,'ID-80'!C33,'ID-81'!C33))</f>
        <v>1.649211626531816</v>
      </c>
    </row>
    <row r="27" spans="1:11" x14ac:dyDescent="0.25">
      <c r="A27" s="1">
        <v>2.875</v>
      </c>
      <c r="B27" s="1">
        <f>AVERAGE('ID-19'!B34,'ID-46'!B34,'ID-56'!B34,'ID-60'!B34,'ID-63'!B34,'ID-64'!B34,'ID-68'!B34,'ID-69'!B34,'ID-76'!B34,'ID-78'!B34,'ID-79'!B34,'ID-80'!B34,'ID-81'!B34)</f>
        <v>33.345013542340595</v>
      </c>
      <c r="C27" s="1">
        <f>AVERAGE('ID-19'!C34,'ID-56'!C34,'ID-61'!B34,'ID-64'!C34,'ID-68'!C34,'ID-69'!C34,'ID-76'!C34,'ID-78'!C34,'ID-79'!C34,'ID-80'!C34,'ID-81'!C34)</f>
        <v>33.936871385389239</v>
      </c>
      <c r="E27" s="1">
        <v>2.875</v>
      </c>
      <c r="F27" s="1">
        <f>ABS(B27-MAX('ID-19'!B34,'ID-46'!B34,'ID-56'!B34,'ID-60'!B34,'ID-63'!B34,'ID-64'!B34,'ID-68'!B34,'ID-69'!B34,'ID-76'!B34,'ID-78'!B34,'ID-79'!B34,'ID-80'!B34,'ID-81'!B34))</f>
        <v>2.149639803493308</v>
      </c>
      <c r="G27" s="1">
        <f>ABS(C27-MAX('ID-19'!C34,'ID-56'!C34,'ID-61'!B34,'ID-64'!C34,'ID-68'!C34,'ID-69'!C34,'ID-76'!C34,'ID-78'!C34,'ID-79'!C34,'ID-80'!C34,'ID-81'!C34))</f>
        <v>1.0333741877820586</v>
      </c>
      <c r="I27" s="1">
        <v>2.875</v>
      </c>
      <c r="J27" s="1">
        <f>ABS(B27-MIN('ID-19'!B34,'ID-46'!B34,'ID-56'!B34,'ID-60'!B34,'ID-63'!B34,'ID-64'!B34,'ID-68'!B34,'ID-69'!B34,'ID-76'!B34,'ID-78'!B34,'ID-79'!B34,'ID-80'!B34,'ID-81'!B34))</f>
        <v>2.1048343116730948</v>
      </c>
      <c r="K27" s="1">
        <f>ABS(C27-MIN('ID-19'!C34,'ID-56'!C34,'ID-61'!B34,'ID-64'!C34,'ID-68'!C34,'ID-69'!C34,'ID-76'!C34,'ID-78'!C34,'ID-79'!C34,'ID-80'!C34,'ID-81'!C34))</f>
        <v>1.651952328943139</v>
      </c>
    </row>
    <row r="28" spans="1:11" x14ac:dyDescent="0.25">
      <c r="A28" s="1">
        <v>3</v>
      </c>
      <c r="B28" s="1">
        <f>AVERAGE('ID-19'!B35,'ID-46'!B35,'ID-56'!B35,'ID-60'!B35,'ID-63'!B35,'ID-64'!B35,'ID-68'!B35,'ID-69'!B35,'ID-76'!B35,'ID-78'!B35,'ID-79'!B35,'ID-80'!B35,'ID-81'!B35)</f>
        <v>33.339824824942248</v>
      </c>
      <c r="C28" s="1">
        <f>AVERAGE('ID-19'!C35,'ID-56'!C35,'ID-61'!B35,'ID-64'!C35,'ID-68'!C35,'ID-69'!C35,'ID-76'!C35,'ID-78'!C35,'ID-79'!C35,'ID-80'!C35,'ID-81'!C35)</f>
        <v>33.942595090767618</v>
      </c>
      <c r="E28" s="1">
        <v>3</v>
      </c>
      <c r="F28" s="1">
        <f>ABS(B28-MAX('ID-19'!B35,'ID-46'!B35,'ID-56'!B35,'ID-60'!B35,'ID-63'!B35,'ID-64'!B35,'ID-68'!B35,'ID-69'!B35,'ID-76'!B35,'ID-78'!B35,'ID-79'!B35,'ID-80'!B35,'ID-81'!B35))</f>
        <v>2.1535053137487523</v>
      </c>
      <c r="G28" s="1">
        <f>ABS(C28-MAX('ID-19'!C35,'ID-56'!C35,'ID-61'!B35,'ID-64'!C35,'ID-68'!C35,'ID-69'!C35,'ID-76'!C35,'ID-78'!C35,'ID-79'!C35,'ID-80'!C35,'ID-81'!C35))</f>
        <v>1.0266833367396799</v>
      </c>
      <c r="I28" s="1">
        <v>3</v>
      </c>
      <c r="J28" s="1">
        <f>ABS(B28-MIN('ID-19'!B35,'ID-46'!B35,'ID-56'!B35,'ID-60'!B35,'ID-63'!B35,'ID-64'!B35,'ID-68'!B35,'ID-69'!B35,'ID-76'!B35,'ID-78'!B35,'ID-79'!B35,'ID-80'!B35,'ID-81'!B35))</f>
        <v>2.0898307910438483</v>
      </c>
      <c r="K28" s="1">
        <f>ABS(C28-MIN('ID-19'!C35,'ID-56'!C35,'ID-61'!B35,'ID-64'!C35,'ID-68'!C35,'ID-69'!C35,'ID-76'!C35,'ID-78'!C35,'ID-79'!C35,'ID-80'!C35,'ID-81'!C35))</f>
        <v>1.6339987897222201</v>
      </c>
    </row>
    <row r="29" spans="1:11" x14ac:dyDescent="0.25">
      <c r="A29" s="1">
        <v>3.125</v>
      </c>
      <c r="B29" s="1">
        <f>AVERAGE('ID-19'!B36,'ID-46'!B36,'ID-56'!B36,'ID-60'!B36,'ID-63'!B36,'ID-64'!B36,'ID-68'!B36,'ID-69'!B36,'ID-76'!B36,'ID-78'!B36,'ID-79'!B36,'ID-80'!B36,'ID-81'!B36)</f>
        <v>33.337288704109547</v>
      </c>
      <c r="C29" s="1">
        <f>AVERAGE('ID-19'!C36,'ID-56'!C36,'ID-61'!B36,'ID-64'!C36,'ID-68'!C36,'ID-69'!C36,'ID-76'!C36,'ID-78'!C36,'ID-79'!C36,'ID-80'!C36,'ID-81'!C36)</f>
        <v>33.942610916289567</v>
      </c>
      <c r="E29" s="1">
        <v>3.125</v>
      </c>
      <c r="F29" s="1">
        <f>ABS(B29-MAX('ID-19'!B36,'ID-46'!B36,'ID-56'!B36,'ID-60'!B36,'ID-63'!B36,'ID-64'!B36,'ID-68'!B36,'ID-69'!B36,'ID-76'!B36,'ID-78'!B36,'ID-79'!B36,'ID-80'!B36,'ID-81'!B36))</f>
        <v>2.1753576643435508</v>
      </c>
      <c r="G29" s="1">
        <f>ABS(C29-MAX('ID-19'!C36,'ID-56'!C36,'ID-61'!B36,'ID-64'!C36,'ID-68'!C36,'ID-69'!C36,'ID-76'!C36,'ID-78'!C36,'ID-79'!C36,'ID-80'!C36,'ID-81'!C36))</f>
        <v>1.0242238072881307</v>
      </c>
      <c r="I29" s="1">
        <v>3.125</v>
      </c>
      <c r="J29" s="1">
        <f>ABS(B29-MIN('ID-19'!B36,'ID-46'!B36,'ID-56'!B36,'ID-60'!B36,'ID-63'!B36,'ID-64'!B36,'ID-68'!B36,'ID-69'!B36,'ID-76'!B36,'ID-78'!B36,'ID-79'!B36,'ID-80'!B36,'ID-81'!B36))</f>
        <v>2.0903219353064451</v>
      </c>
      <c r="K29" s="1">
        <f>ABS(C29-MIN('ID-19'!C36,'ID-56'!C36,'ID-61'!B36,'ID-64'!C36,'ID-68'!C36,'ID-69'!C36,'ID-76'!C36,'ID-78'!C36,'ID-79'!C36,'ID-80'!C36,'ID-81'!C36))</f>
        <v>1.6303620319688648</v>
      </c>
    </row>
    <row r="30" spans="1:11" x14ac:dyDescent="0.25">
      <c r="A30" s="1">
        <v>3.25</v>
      </c>
      <c r="B30" s="1">
        <f>AVERAGE('ID-19'!B37,'ID-46'!B37,'ID-56'!B37,'ID-60'!B37,'ID-63'!B37,'ID-64'!B37,'ID-68'!B37,'ID-69'!B37,'ID-76'!B37,'ID-78'!B37,'ID-79'!B37,'ID-80'!B37,'ID-81'!B37)</f>
        <v>33.33396690227967</v>
      </c>
      <c r="C30" s="1">
        <f>AVERAGE('ID-19'!C37,'ID-56'!C37,'ID-61'!B37,'ID-64'!C37,'ID-68'!C37,'ID-69'!C37,'ID-76'!C37,'ID-78'!C37,'ID-79'!C37,'ID-80'!C37,'ID-81'!C37)</f>
        <v>33.943817901313075</v>
      </c>
      <c r="E30" s="1">
        <v>3.25</v>
      </c>
      <c r="F30" s="1">
        <f>ABS(B30-MAX('ID-19'!B37,'ID-46'!B37,'ID-56'!B37,'ID-60'!B37,'ID-63'!B37,'ID-64'!B37,'ID-68'!B37,'ID-69'!B37,'ID-76'!B37,'ID-78'!B37,'ID-79'!B37,'ID-80'!B37,'ID-81'!B37))</f>
        <v>2.1820328881972273</v>
      </c>
      <c r="G30" s="1">
        <f>ABS(C30-MAX('ID-19'!C37,'ID-56'!C37,'ID-61'!B37,'ID-64'!C37,'ID-68'!C37,'ID-69'!C37,'ID-76'!C37,'ID-78'!C37,'ID-79'!C37,'ID-80'!C37,'ID-81'!C37))</f>
        <v>1.0227141278202225</v>
      </c>
      <c r="I30" s="1">
        <v>3.25</v>
      </c>
      <c r="J30" s="1">
        <f>ABS(B30-MIN('ID-19'!B37,'ID-46'!B37,'ID-56'!B37,'ID-60'!B37,'ID-63'!B37,'ID-64'!B37,'ID-68'!B37,'ID-69'!B37,'ID-76'!B37,'ID-78'!B37,'ID-79'!B37,'ID-80'!B37,'ID-81'!B37))</f>
        <v>2.0790611379787691</v>
      </c>
      <c r="K30" s="1">
        <f>ABS(C30-MIN('ID-19'!C37,'ID-56'!C37,'ID-61'!B37,'ID-64'!C37,'ID-68'!C37,'ID-69'!C37,'ID-76'!C37,'ID-78'!C37,'ID-79'!C37,'ID-80'!C37,'ID-81'!C37))</f>
        <v>1.6231931347624737</v>
      </c>
    </row>
    <row r="31" spans="1:11" x14ac:dyDescent="0.25">
      <c r="A31" s="1">
        <v>3.375</v>
      </c>
      <c r="B31" s="1">
        <f>AVERAGE('ID-19'!B38,'ID-46'!B38,'ID-56'!B38,'ID-60'!B38,'ID-63'!B38,'ID-64'!B38,'ID-68'!B38,'ID-69'!B38,'ID-76'!B38,'ID-78'!B38,'ID-79'!B38,'ID-80'!B38,'ID-81'!B38)</f>
        <v>33.331814641372823</v>
      </c>
      <c r="C31" s="1">
        <f>AVERAGE('ID-19'!C38,'ID-56'!C38,'ID-61'!B38,'ID-64'!C38,'ID-68'!C38,'ID-69'!C38,'ID-76'!C38,'ID-78'!C38,'ID-79'!C38,'ID-80'!C38,'ID-81'!C38)</f>
        <v>33.941015207620715</v>
      </c>
      <c r="E31" s="1">
        <v>3.375</v>
      </c>
      <c r="F31" s="1">
        <f>ABS(B31-MAX('ID-19'!B38,'ID-46'!B38,'ID-56'!B38,'ID-60'!B38,'ID-63'!B38,'ID-64'!B38,'ID-68'!B38,'ID-69'!B38,'ID-76'!B38,'ID-78'!B38,'ID-79'!B38,'ID-80'!B38,'ID-81'!B38))</f>
        <v>2.1962042806517772</v>
      </c>
      <c r="G31" s="1">
        <f>ABS(C31-MAX('ID-19'!C38,'ID-56'!C38,'ID-61'!B38,'ID-64'!C38,'ID-68'!C38,'ID-69'!C38,'ID-76'!C38,'ID-78'!C38,'ID-79'!C38,'ID-80'!C38,'ID-81'!C38))</f>
        <v>1.0236489753065854</v>
      </c>
      <c r="I31" s="1">
        <v>3.375</v>
      </c>
      <c r="J31" s="1">
        <f>ABS(B31-MIN('ID-19'!B38,'ID-46'!B38,'ID-56'!B38,'ID-60'!B38,'ID-63'!B38,'ID-64'!B38,'ID-68'!B38,'ID-69'!B38,'ID-76'!B38,'ID-78'!B38,'ID-79'!B38,'ID-80'!B38,'ID-81'!B38))</f>
        <v>2.073688259487124</v>
      </c>
      <c r="K31" s="1">
        <f>ABS(C31-MIN('ID-19'!C38,'ID-56'!C38,'ID-61'!B38,'ID-64'!C38,'ID-68'!C38,'ID-69'!C38,'ID-76'!C38,'ID-78'!C38,'ID-79'!C38,'ID-80'!C38,'ID-81'!C38))</f>
        <v>1.622493903787813</v>
      </c>
    </row>
    <row r="32" spans="1:11" x14ac:dyDescent="0.25">
      <c r="A32" s="1">
        <v>3.5</v>
      </c>
      <c r="B32" s="1">
        <f>AVERAGE('ID-19'!B39,'ID-46'!B39,'ID-56'!B39,'ID-60'!B39,'ID-63'!B39,'ID-64'!B39,'ID-68'!B39,'ID-69'!B39,'ID-76'!B39,'ID-78'!B39,'ID-79'!B39,'ID-80'!B39,'ID-81'!B39)</f>
        <v>33.331932287435741</v>
      </c>
      <c r="C32" s="1">
        <f>AVERAGE('ID-19'!C39,'ID-56'!C39,'ID-61'!B39,'ID-64'!C39,'ID-68'!C39,'ID-69'!C39,'ID-76'!C39,'ID-78'!C39,'ID-79'!C39,'ID-80'!C39,'ID-81'!C39)</f>
        <v>33.931179368309429</v>
      </c>
      <c r="E32" s="1">
        <v>3.5</v>
      </c>
      <c r="F32" s="1">
        <f>ABS(B32-MAX('ID-19'!B39,'ID-46'!B39,'ID-56'!B39,'ID-60'!B39,'ID-63'!B39,'ID-64'!B39,'ID-68'!B39,'ID-69'!B39,'ID-76'!B39,'ID-78'!B39,'ID-79'!B39,'ID-80'!B39,'ID-81'!B39))</f>
        <v>2.1994076250650565</v>
      </c>
      <c r="G32" s="1">
        <f>ABS(C32-MAX('ID-19'!C39,'ID-56'!C39,'ID-61'!B39,'ID-64'!C39,'ID-68'!C39,'ID-69'!C39,'ID-76'!C39,'ID-78'!C39,'ID-79'!C39,'ID-80'!C39,'ID-81'!C39))</f>
        <v>1.0453711086558712</v>
      </c>
      <c r="I32" s="1">
        <v>3.5</v>
      </c>
      <c r="J32" s="1">
        <f>ABS(B32-MIN('ID-19'!B39,'ID-46'!B39,'ID-56'!B39,'ID-60'!B39,'ID-63'!B39,'ID-64'!B39,'ID-68'!B39,'ID-69'!B39,'ID-76'!B39,'ID-78'!B39,'ID-79'!B39,'ID-80'!B39,'ID-81'!B39))</f>
        <v>2.0720541897132421</v>
      </c>
      <c r="K32" s="1">
        <f>ABS(C32-MIN('ID-19'!C39,'ID-56'!C39,'ID-61'!B39,'ID-64'!C39,'ID-68'!C39,'ID-69'!C39,'ID-76'!C39,'ID-78'!C39,'ID-79'!C39,'ID-80'!C39,'ID-81'!C39))</f>
        <v>1.6124530338146315</v>
      </c>
    </row>
    <row r="33" spans="1:11" x14ac:dyDescent="0.25">
      <c r="A33" s="1">
        <v>3.625</v>
      </c>
      <c r="B33" s="1">
        <f>AVERAGE('ID-19'!B40,'ID-46'!B40,'ID-56'!B40,'ID-60'!B40,'ID-63'!B40,'ID-64'!B40,'ID-68'!B40,'ID-69'!B40,'ID-76'!B40,'ID-78'!B40,'ID-79'!B40,'ID-80'!B40,'ID-81'!B40)</f>
        <v>33.330464701486449</v>
      </c>
      <c r="C33" s="1">
        <f>AVERAGE('ID-19'!C40,'ID-56'!C40,'ID-61'!B40,'ID-64'!C40,'ID-68'!C40,'ID-69'!C40,'ID-76'!C40,'ID-78'!C40,'ID-79'!C40,'ID-80'!C40,'ID-81'!C40)</f>
        <v>33.925205034258617</v>
      </c>
      <c r="E33" s="1">
        <v>3.625</v>
      </c>
      <c r="F33" s="1">
        <f>ABS(B33-MAX('ID-19'!B40,'ID-46'!B40,'ID-56'!B40,'ID-60'!B40,'ID-63'!B40,'ID-64'!B40,'ID-68'!B40,'ID-69'!B40,'ID-76'!B40,'ID-78'!B40,'ID-79'!B40,'ID-80'!B40,'ID-81'!B40))</f>
        <v>2.1982482556572549</v>
      </c>
      <c r="G33" s="1">
        <f>ABS(C33-MAX('ID-19'!C40,'ID-56'!C40,'ID-61'!B40,'ID-64'!C40,'ID-68'!C40,'ID-69'!C40,'ID-76'!C40,'ID-78'!C40,'ID-79'!C40,'ID-80'!C40,'ID-81'!C40))</f>
        <v>1.0555314853895794</v>
      </c>
      <c r="I33" s="1">
        <v>3.625</v>
      </c>
      <c r="J33" s="1">
        <f>ABS(B33-MIN('ID-19'!B40,'ID-46'!B40,'ID-56'!B40,'ID-60'!B40,'ID-63'!B40,'ID-64'!B40,'ID-68'!B40,'ID-69'!B40,'ID-76'!B40,'ID-78'!B40,'ID-79'!B40,'ID-80'!B40,'ID-81'!B40))</f>
        <v>2.0705115714546487</v>
      </c>
      <c r="K33" s="1">
        <f>ABS(C33-MIN('ID-19'!C40,'ID-56'!C40,'ID-61'!B40,'ID-64'!C40,'ID-68'!C40,'ID-69'!C40,'ID-76'!C40,'ID-78'!C40,'ID-79'!C40,'ID-80'!C40,'ID-81'!C40))</f>
        <v>1.615705079554715</v>
      </c>
    </row>
    <row r="34" spans="1:11" x14ac:dyDescent="0.25">
      <c r="A34" s="1">
        <v>3.75</v>
      </c>
      <c r="B34" s="1">
        <f>AVERAGE('ID-19'!B41,'ID-46'!B41,'ID-56'!B41,'ID-60'!B41,'ID-63'!B41,'ID-64'!B41,'ID-68'!B41,'ID-69'!B41,'ID-76'!B41,'ID-78'!B41,'ID-79'!B41,'ID-80'!B41,'ID-81'!B41)</f>
        <v>33.333278252051841</v>
      </c>
      <c r="C34" s="1">
        <f>AVERAGE('ID-19'!C41,'ID-56'!C41,'ID-61'!B41,'ID-64'!C41,'ID-68'!C41,'ID-69'!C41,'ID-76'!C41,'ID-78'!C41,'ID-79'!C41,'ID-80'!C41,'ID-81'!C41)</f>
        <v>33.923339505624249</v>
      </c>
      <c r="E34" s="1">
        <v>3.75</v>
      </c>
      <c r="F34" s="1">
        <f>ABS(B34-MAX('ID-19'!B41,'ID-46'!B41,'ID-56'!B41,'ID-60'!B41,'ID-63'!B41,'ID-64'!B41,'ID-68'!B41,'ID-69'!B41,'ID-76'!B41,'ID-78'!B41,'ID-79'!B41,'ID-80'!B41,'ID-81'!B41))</f>
        <v>2.1880143669965619</v>
      </c>
      <c r="G34" s="1">
        <f>ABS(C34-MAX('ID-19'!C41,'ID-56'!C41,'ID-61'!B41,'ID-64'!C41,'ID-68'!C41,'ID-69'!C41,'ID-76'!C41,'ID-78'!C41,'ID-79'!C41,'ID-80'!C41,'ID-81'!C41))</f>
        <v>1.056488930690648</v>
      </c>
      <c r="I34" s="1">
        <v>3.75</v>
      </c>
      <c r="J34" s="1">
        <f>ABS(B34-MIN('ID-19'!B41,'ID-46'!B41,'ID-56'!B41,'ID-60'!B41,'ID-63'!B41,'ID-64'!B41,'ID-68'!B41,'ID-69'!B41,'ID-76'!B41,'ID-78'!B41,'ID-79'!B41,'ID-80'!B41,'ID-81'!B41))</f>
        <v>2.0684451360560416</v>
      </c>
      <c r="K34" s="1">
        <f>ABS(C34-MIN('ID-19'!C41,'ID-56'!C41,'ID-61'!B41,'ID-64'!C41,'ID-68'!C41,'ID-69'!C41,'ID-76'!C41,'ID-78'!C41,'ID-79'!C41,'ID-80'!C41,'ID-81'!C41))</f>
        <v>1.6226103070179505</v>
      </c>
    </row>
    <row r="35" spans="1:11" x14ac:dyDescent="0.25">
      <c r="A35" s="1">
        <v>3.875</v>
      </c>
      <c r="B35" s="1">
        <f>AVERAGE('ID-19'!B42,'ID-46'!B42,'ID-56'!B42,'ID-60'!B42,'ID-63'!B42,'ID-64'!B42,'ID-68'!B42,'ID-69'!B42,'ID-76'!B42,'ID-78'!B42,'ID-79'!B42,'ID-80'!B42,'ID-81'!B42)</f>
        <v>33.321987871171174</v>
      </c>
      <c r="C35" s="1">
        <f>AVERAGE('ID-19'!C42,'ID-56'!C42,'ID-61'!B42,'ID-64'!C42,'ID-68'!C42,'ID-69'!C42,'ID-76'!C42,'ID-78'!C42,'ID-79'!C42,'ID-80'!C42,'ID-81'!C42)</f>
        <v>33.907234653448974</v>
      </c>
      <c r="E35" s="1">
        <v>3.875</v>
      </c>
      <c r="F35" s="1">
        <f>ABS(B35-MAX('ID-19'!B42,'ID-46'!B42,'ID-56'!B42,'ID-60'!B42,'ID-63'!B42,'ID-64'!B42,'ID-68'!B42,'ID-69'!B42,'ID-76'!B42,'ID-78'!B42,'ID-79'!B42,'ID-80'!B42,'ID-81'!B42))</f>
        <v>2.1873829109724241</v>
      </c>
      <c r="G35" s="1">
        <f>ABS(C35-MAX('ID-19'!C42,'ID-56'!C42,'ID-61'!B42,'ID-64'!C42,'ID-68'!C42,'ID-69'!C42,'ID-76'!C42,'ID-78'!C42,'ID-79'!C42,'ID-80'!C42,'ID-81'!C42))</f>
        <v>1.0685332476355285</v>
      </c>
      <c r="I35" s="1">
        <v>3.875</v>
      </c>
      <c r="J35" s="1">
        <f>ABS(B35-MIN('ID-19'!B42,'ID-46'!B42,'ID-56'!B42,'ID-60'!B42,'ID-63'!B42,'ID-64'!B42,'ID-68'!B42,'ID-69'!B42,'ID-76'!B42,'ID-78'!B42,'ID-79'!B42,'ID-80'!B42,'ID-81'!B42))</f>
        <v>2.0553914959062745</v>
      </c>
      <c r="K35" s="1">
        <f>ABS(C35-MIN('ID-19'!C42,'ID-56'!C42,'ID-61'!B42,'ID-64'!C42,'ID-68'!C42,'ID-69'!C42,'ID-76'!C42,'ID-78'!C42,'ID-79'!C42,'ID-80'!C42,'ID-81'!C42))</f>
        <v>1.6065813921248733</v>
      </c>
    </row>
    <row r="36" spans="1:11" x14ac:dyDescent="0.25">
      <c r="A36" s="1">
        <v>4</v>
      </c>
      <c r="B36" s="1">
        <f>AVERAGE('ID-19'!B43,'ID-46'!B43,'ID-56'!B43,'ID-60'!B43,'ID-63'!B43,'ID-64'!B43,'ID-68'!B43,'ID-69'!B43,'ID-76'!B43,'ID-78'!B43,'ID-79'!B43,'ID-80'!B43,'ID-81'!B43)</f>
        <v>33.323375851187855</v>
      </c>
      <c r="C36" s="1">
        <f>AVERAGE('ID-19'!C43,'ID-56'!C43,'ID-61'!B43,'ID-64'!C43,'ID-68'!C43,'ID-69'!C43,'ID-76'!C43,'ID-78'!C43,'ID-79'!C43,'ID-80'!C43,'ID-81'!C43)</f>
        <v>33.902136096458555</v>
      </c>
      <c r="E36" s="1">
        <v>4</v>
      </c>
      <c r="F36" s="1">
        <f>ABS(B36-MAX('ID-19'!B43,'ID-46'!B43,'ID-56'!B43,'ID-60'!B43,'ID-63'!B43,'ID-64'!B43,'ID-68'!B43,'ID-69'!B43,'ID-76'!B43,'ID-78'!B43,'ID-79'!B43,'ID-80'!B43,'ID-81'!B43))</f>
        <v>2.1817723434556484</v>
      </c>
      <c r="G36" s="1">
        <f>ABS(C36-MAX('ID-19'!C43,'ID-56'!C43,'ID-61'!B43,'ID-64'!C43,'ID-68'!C43,'ID-69'!C43,'ID-76'!C43,'ID-78'!C43,'ID-79'!C43,'ID-80'!C43,'ID-81'!C43))</f>
        <v>1.0725170031354452</v>
      </c>
      <c r="I36" s="1">
        <v>4</v>
      </c>
      <c r="J36" s="1">
        <f>ABS(B36-MIN('ID-19'!B43,'ID-46'!B43,'ID-56'!B43,'ID-60'!B43,'ID-63'!B43,'ID-64'!B43,'ID-68'!B43,'ID-69'!B43,'ID-76'!B43,'ID-78'!B43,'ID-79'!B43,'ID-80'!B43,'ID-81'!B43))</f>
        <v>2.0481017007641533</v>
      </c>
      <c r="K36" s="1">
        <f>ABS(C36-MIN('ID-19'!C43,'ID-56'!C43,'ID-61'!B43,'ID-64'!C43,'ID-68'!C43,'ID-69'!C43,'ID-76'!C43,'ID-78'!C43,'ID-79'!C43,'ID-80'!C43,'ID-81'!C43))</f>
        <v>1.6027358002912564</v>
      </c>
    </row>
    <row r="37" spans="1:11" x14ac:dyDescent="0.25">
      <c r="A37" s="1">
        <v>4.125</v>
      </c>
      <c r="B37" s="1">
        <f>AVERAGE('ID-19'!B44,'ID-46'!B44,'ID-56'!B44,'ID-60'!B44,'ID-63'!B44,'ID-64'!B44,'ID-68'!B44,'ID-69'!B44,'ID-76'!B44,'ID-78'!B44,'ID-79'!B44,'ID-80'!B44,'ID-81'!B44)</f>
        <v>33.323827422745396</v>
      </c>
      <c r="C37" s="1">
        <f>AVERAGE('ID-19'!C44,'ID-56'!C44,'ID-61'!B44,'ID-64'!C44,'ID-68'!C44,'ID-69'!C44,'ID-76'!C44,'ID-78'!C44,'ID-79'!C44,'ID-80'!C44,'ID-81'!C44)</f>
        <v>33.903117727465585</v>
      </c>
      <c r="E37" s="1">
        <v>4.125</v>
      </c>
      <c r="F37" s="1">
        <f>ABS(B37-MAX('ID-19'!B44,'ID-46'!B44,'ID-56'!B44,'ID-60'!B44,'ID-63'!B44,'ID-64'!B44,'ID-68'!B44,'ID-69'!B44,'ID-76'!B44,'ID-78'!B44,'ID-79'!B44,'ID-80'!B44,'ID-81'!B44))</f>
        <v>2.1774160135648017</v>
      </c>
      <c r="G37" s="1">
        <f>ABS(C37-MAX('ID-19'!C44,'ID-56'!C44,'ID-61'!B44,'ID-64'!C44,'ID-68'!C44,'ID-69'!C44,'ID-76'!C44,'ID-78'!C44,'ID-79'!C44,'ID-80'!C44,'ID-81'!C44))</f>
        <v>1.0767328572232131</v>
      </c>
      <c r="I37" s="1">
        <v>4.125</v>
      </c>
      <c r="J37" s="1">
        <f>ABS(B37-MIN('ID-19'!B44,'ID-46'!B44,'ID-56'!B44,'ID-60'!B44,'ID-63'!B44,'ID-64'!B44,'ID-68'!B44,'ID-69'!B44,'ID-76'!B44,'ID-78'!B44,'ID-79'!B44,'ID-80'!B44,'ID-81'!B44))</f>
        <v>2.0502992164423972</v>
      </c>
      <c r="K37" s="1">
        <f>ABS(C37-MIN('ID-19'!C44,'ID-56'!C44,'ID-61'!B44,'ID-64'!C44,'ID-68'!C44,'ID-69'!C44,'ID-76'!C44,'ID-78'!C44,'ID-79'!C44,'ID-80'!C44,'ID-81'!C44))</f>
        <v>1.6057373630055878</v>
      </c>
    </row>
    <row r="38" spans="1:11" x14ac:dyDescent="0.25">
      <c r="A38" s="1">
        <v>4.25</v>
      </c>
      <c r="B38" s="1">
        <f>AVERAGE('ID-19'!B45,'ID-46'!B45,'ID-56'!B45,'ID-60'!B45,'ID-63'!B45,'ID-64'!B45,'ID-68'!B45,'ID-69'!B45,'ID-76'!B45,'ID-78'!B45,'ID-79'!B45,'ID-80'!B45,'ID-81'!B45)</f>
        <v>33.309817993373613</v>
      </c>
      <c r="C38" s="1">
        <f>AVERAGE('ID-19'!C45,'ID-56'!C45,'ID-61'!B45,'ID-64'!C45,'ID-68'!C45,'ID-69'!C45,'ID-76'!C45,'ID-78'!C45,'ID-79'!C45,'ID-80'!C45,'ID-81'!C45)</f>
        <v>33.896274781337723</v>
      </c>
      <c r="E38" s="1">
        <v>4.25</v>
      </c>
      <c r="F38" s="1">
        <f>ABS(B38-MAX('ID-19'!B45,'ID-46'!B45,'ID-56'!B45,'ID-60'!B45,'ID-63'!B45,'ID-64'!B45,'ID-68'!B45,'ID-69'!B45,'ID-76'!B45,'ID-78'!B45,'ID-79'!B45,'ID-80'!B45,'ID-81'!B45))</f>
        <v>2.17734366496029</v>
      </c>
      <c r="G38" s="1">
        <f>ABS(C38-MAX('ID-19'!C45,'ID-56'!C45,'ID-61'!B45,'ID-64'!C45,'ID-68'!C45,'ID-69'!C45,'ID-76'!C45,'ID-78'!C45,'ID-79'!C45,'ID-80'!C45,'ID-81'!C45))</f>
        <v>1.0901169564676749</v>
      </c>
      <c r="I38" s="1">
        <v>4.25</v>
      </c>
      <c r="J38" s="1">
        <f>ABS(B38-MIN('ID-19'!B45,'ID-46'!B45,'ID-56'!B45,'ID-60'!B45,'ID-63'!B45,'ID-64'!B45,'ID-68'!B45,'ID-69'!B45,'ID-76'!B45,'ID-78'!B45,'ID-79'!B45,'ID-80'!B45,'ID-81'!B45))</f>
        <v>2.0377096292316139</v>
      </c>
      <c r="K38" s="1">
        <f>ABS(C38-MIN('ID-19'!C45,'ID-56'!C45,'ID-61'!B45,'ID-64'!C45,'ID-68'!C45,'ID-69'!C45,'ID-76'!C45,'ID-78'!C45,'ID-79'!C45,'ID-80'!C45,'ID-81'!C45))</f>
        <v>1.5996917583411232</v>
      </c>
    </row>
    <row r="39" spans="1:11" x14ac:dyDescent="0.25">
      <c r="A39" s="1">
        <v>4.375</v>
      </c>
      <c r="B39" s="1">
        <f>AVERAGE('ID-19'!B46,'ID-46'!B46,'ID-56'!B46,'ID-60'!B46,'ID-63'!B46,'ID-64'!B46,'ID-68'!B46,'ID-69'!B46,'ID-76'!B46,'ID-78'!B46,'ID-79'!B46,'ID-80'!B46,'ID-81'!B46)</f>
        <v>33.312112367172219</v>
      </c>
      <c r="C39" s="1">
        <f>AVERAGE('ID-19'!C46,'ID-56'!C46,'ID-61'!B46,'ID-64'!C46,'ID-68'!C46,'ID-69'!C46,'ID-76'!C46,'ID-78'!C46,'ID-79'!C46,'ID-80'!C46,'ID-81'!C46)</f>
        <v>33.886815088751568</v>
      </c>
      <c r="E39" s="1">
        <v>4.375</v>
      </c>
      <c r="F39" s="1">
        <f>ABS(B39-MAX('ID-19'!B46,'ID-46'!B46,'ID-56'!B46,'ID-60'!B46,'ID-63'!B46,'ID-64'!B46,'ID-68'!B46,'ID-69'!B46,'ID-76'!B46,'ID-78'!B46,'ID-79'!B46,'ID-80'!B46,'ID-81'!B46))</f>
        <v>2.1732201518759808</v>
      </c>
      <c r="G39" s="1">
        <f>ABS(C39-MAX('ID-19'!C46,'ID-56'!C46,'ID-61'!B46,'ID-64'!C46,'ID-68'!C46,'ID-69'!C46,'ID-76'!C46,'ID-78'!C46,'ID-79'!C46,'ID-80'!C46,'ID-81'!C46))</f>
        <v>1.0947335379426306</v>
      </c>
      <c r="I39" s="1">
        <v>4.375</v>
      </c>
      <c r="J39" s="1">
        <f>ABS(B39-MIN('ID-19'!B46,'ID-46'!B46,'ID-56'!B46,'ID-60'!B46,'ID-63'!B46,'ID-64'!B46,'ID-68'!B46,'ID-69'!B46,'ID-76'!B46,'ID-78'!B46,'ID-79'!B46,'ID-80'!B46,'ID-81'!B46))</f>
        <v>2.0439662861340189</v>
      </c>
      <c r="K39" s="1">
        <f>ABS(C39-MIN('ID-19'!C46,'ID-56'!C46,'ID-61'!B46,'ID-64'!C46,'ID-68'!C46,'ID-69'!C46,'ID-76'!C46,'ID-78'!C46,'ID-79'!C46,'ID-80'!C46,'ID-81'!C46))</f>
        <v>1.5908623451974648</v>
      </c>
    </row>
    <row r="40" spans="1:11" x14ac:dyDescent="0.25">
      <c r="A40" s="1">
        <v>4.5</v>
      </c>
      <c r="B40" s="1">
        <f>AVERAGE('ID-19'!B47,'ID-46'!B47,'ID-56'!B47,'ID-60'!B47,'ID-63'!B47,'ID-64'!B47,'ID-68'!B47,'ID-69'!B47,'ID-76'!B47,'ID-78'!B47,'ID-79'!B47,'ID-80'!B47,'ID-81'!B47)</f>
        <v>33.310002533997185</v>
      </c>
      <c r="C40" s="1">
        <f>AVERAGE('ID-19'!C47,'ID-56'!C47,'ID-61'!B47,'ID-64'!C47,'ID-68'!C47,'ID-69'!C47,'ID-76'!C47,'ID-78'!C47,'ID-79'!C47,'ID-80'!C47,'ID-81'!C47)</f>
        <v>33.883985271818148</v>
      </c>
      <c r="E40" s="1">
        <v>4.5</v>
      </c>
      <c r="F40" s="1">
        <f>ABS(B40-MAX('ID-19'!B47,'ID-46'!B47,'ID-56'!B47,'ID-60'!B47,'ID-63'!B47,'ID-64'!B47,'ID-68'!B47,'ID-69'!B47,'ID-76'!B47,'ID-78'!B47,'ID-79'!B47,'ID-80'!B47,'ID-81'!B47))</f>
        <v>2.1729689683843176</v>
      </c>
      <c r="G40" s="1">
        <f>ABS(C40-MAX('ID-19'!C47,'ID-56'!C47,'ID-61'!B47,'ID-64'!C47,'ID-68'!C47,'ID-69'!C47,'ID-76'!C47,'ID-78'!C47,'ID-79'!C47,'ID-80'!C47,'ID-81'!C47))</f>
        <v>1.094588089970955</v>
      </c>
      <c r="I40" s="1">
        <v>4.5</v>
      </c>
      <c r="J40" s="1">
        <f>ABS(B40-MIN('ID-19'!B47,'ID-46'!B47,'ID-56'!B47,'ID-60'!B47,'ID-63'!B47,'ID-64'!B47,'ID-68'!B47,'ID-69'!B47,'ID-76'!B47,'ID-78'!B47,'ID-79'!B47,'ID-80'!B47,'ID-81'!B47))</f>
        <v>2.0407165390288853</v>
      </c>
      <c r="K40" s="1">
        <f>ABS(C40-MIN('ID-19'!C47,'ID-56'!C47,'ID-61'!B47,'ID-64'!C47,'ID-68'!C47,'ID-69'!C47,'ID-76'!C47,'ID-78'!C47,'ID-79'!C47,'ID-80'!C47,'ID-81'!C47))</f>
        <v>1.5891791812257452</v>
      </c>
    </row>
    <row r="41" spans="1:11" x14ac:dyDescent="0.25">
      <c r="A41" s="1">
        <v>4.625</v>
      </c>
      <c r="B41" s="1">
        <f>AVERAGE('ID-19'!B48,'ID-46'!B48,'ID-56'!B48,'ID-60'!B48,'ID-63'!B48,'ID-64'!B48,'ID-68'!B48,'ID-69'!B48,'ID-76'!B48,'ID-78'!B48,'ID-79'!B48,'ID-80'!B48,'ID-81'!B48)</f>
        <v>33.299818693872588</v>
      </c>
      <c r="C41" s="1">
        <f>AVERAGE('ID-19'!C48,'ID-56'!C48,'ID-61'!B48,'ID-64'!C48,'ID-68'!C48,'ID-69'!C48,'ID-76'!C48,'ID-78'!C48,'ID-79'!C48,'ID-80'!C48,'ID-81'!C48)</f>
        <v>33.877535734141162</v>
      </c>
      <c r="E41" s="1">
        <v>4.625</v>
      </c>
      <c r="F41" s="1">
        <f>ABS(B41-MAX('ID-19'!B48,'ID-46'!B48,'ID-56'!B48,'ID-60'!B48,'ID-63'!B48,'ID-64'!B48,'ID-68'!B48,'ID-69'!B48,'ID-76'!B48,'ID-78'!B48,'ID-79'!B48,'ID-80'!B48,'ID-81'!B48))</f>
        <v>2.1823095882708117</v>
      </c>
      <c r="G41" s="1">
        <f>ABS(C41-MAX('ID-19'!C48,'ID-56'!C48,'ID-61'!B48,'ID-64'!C48,'ID-68'!C48,'ID-69'!C48,'ID-76'!C48,'ID-78'!C48,'ID-79'!C48,'ID-80'!C48,'ID-81'!C48))</f>
        <v>1.0942233112522359</v>
      </c>
      <c r="I41" s="1">
        <v>4.625</v>
      </c>
      <c r="J41" s="1">
        <f>ABS(B41-MIN('ID-19'!B48,'ID-46'!B48,'ID-56'!B48,'ID-60'!B48,'ID-63'!B48,'ID-64'!B48,'ID-68'!B48,'ID-69'!B48,'ID-76'!B48,'ID-78'!B48,'ID-79'!B48,'ID-80'!B48,'ID-81'!B48))</f>
        <v>2.0263222320081873</v>
      </c>
      <c r="K41" s="1">
        <f>ABS(C41-MIN('ID-19'!C48,'ID-56'!C48,'ID-61'!B48,'ID-64'!C48,'ID-68'!C48,'ID-69'!C48,'ID-76'!C48,'ID-78'!C48,'ID-79'!C48,'ID-80'!C48,'ID-81'!C48))</f>
        <v>1.5918573048727609</v>
      </c>
    </row>
    <row r="42" spans="1:11" x14ac:dyDescent="0.25">
      <c r="A42" s="1">
        <v>4.75</v>
      </c>
      <c r="B42" s="1">
        <f>AVERAGE('ID-19'!B49,'ID-46'!B49,'ID-56'!B49,'ID-60'!B49,'ID-63'!B49,'ID-64'!B49,'ID-68'!B49,'ID-69'!B49,'ID-76'!B49,'ID-78'!B49,'ID-79'!B49,'ID-80'!B49,'ID-81'!B49)</f>
        <v>33.302886223071155</v>
      </c>
      <c r="C42" s="1">
        <f>AVERAGE('ID-19'!C49,'ID-56'!C49,'ID-61'!B49,'ID-64'!C49,'ID-68'!C49,'ID-69'!C49,'ID-76'!C49,'ID-78'!C49,'ID-79'!C49,'ID-80'!C49,'ID-81'!C49)</f>
        <v>33.875067265185173</v>
      </c>
      <c r="E42" s="1">
        <v>4.75</v>
      </c>
      <c r="F42" s="1">
        <f>ABS(B42-MAX('ID-19'!B49,'ID-46'!B49,'ID-56'!B49,'ID-60'!B49,'ID-63'!B49,'ID-64'!B49,'ID-68'!B49,'ID-69'!B49,'ID-76'!B49,'ID-78'!B49,'ID-79'!B49,'ID-80'!B49,'ID-81'!B49))</f>
        <v>2.1834192424056482</v>
      </c>
      <c r="G42" s="1">
        <f>ABS(C42-MAX('ID-19'!C49,'ID-56'!C49,'ID-61'!B49,'ID-64'!C49,'ID-68'!C49,'ID-69'!C49,'ID-76'!C49,'ID-78'!C49,'ID-79'!C49,'ID-80'!C49,'ID-81'!C49))</f>
        <v>1.0952595186906251</v>
      </c>
      <c r="I42" s="1">
        <v>4.75</v>
      </c>
      <c r="J42" s="1">
        <f>ABS(B42-MIN('ID-19'!B49,'ID-46'!B49,'ID-56'!B49,'ID-60'!B49,'ID-63'!B49,'ID-64'!B49,'ID-68'!B49,'ID-69'!B49,'ID-76'!B49,'ID-78'!B49,'ID-79'!B49,'ID-80'!B49,'ID-81'!B49))</f>
        <v>2.0202935366304544</v>
      </c>
      <c r="K42" s="1">
        <f>ABS(C42-MIN('ID-19'!C49,'ID-56'!C49,'ID-61'!B49,'ID-64'!C49,'ID-68'!C49,'ID-69'!C49,'ID-76'!C49,'ID-78'!C49,'ID-79'!C49,'ID-80'!C49,'ID-81'!C49))</f>
        <v>1.5961016916659716</v>
      </c>
    </row>
    <row r="43" spans="1:11" x14ac:dyDescent="0.25">
      <c r="A43" s="1">
        <v>4.875</v>
      </c>
      <c r="B43" s="1">
        <f>AVERAGE('ID-19'!B50,'ID-46'!B50,'ID-56'!B50,'ID-60'!B50,'ID-63'!B50,'ID-64'!B50,'ID-68'!B50,'ID-69'!B50,'ID-76'!B50,'ID-78'!B50,'ID-79'!B50,'ID-80'!B50,'ID-81'!B50)</f>
        <v>33.289416585917721</v>
      </c>
      <c r="C43" s="1">
        <f>AVERAGE('ID-19'!C50,'ID-56'!C50,'ID-61'!B50,'ID-64'!C50,'ID-68'!C50,'ID-69'!C50,'ID-76'!C50,'ID-78'!C50,'ID-79'!C50,'ID-80'!C50,'ID-81'!C50)</f>
        <v>33.871667932732059</v>
      </c>
      <c r="E43" s="1">
        <v>4.875</v>
      </c>
      <c r="F43" s="1">
        <f>ABS(B43-MAX('ID-19'!B50,'ID-46'!B50,'ID-56'!B50,'ID-60'!B50,'ID-63'!B50,'ID-64'!B50,'ID-68'!B50,'ID-69'!B50,'ID-76'!B50,'ID-78'!B50,'ID-79'!B50,'ID-80'!B50,'ID-81'!B50))</f>
        <v>2.1928414224161799</v>
      </c>
      <c r="G43" s="1">
        <f>ABS(C43-MAX('ID-19'!C50,'ID-56'!C50,'ID-61'!B50,'ID-64'!C50,'ID-68'!C50,'ID-69'!C50,'ID-76'!C50,'ID-78'!C50,'ID-79'!C50,'ID-80'!C50,'ID-81'!C50))</f>
        <v>1.0944506600868422</v>
      </c>
      <c r="I43" s="1">
        <v>4.875</v>
      </c>
      <c r="J43" s="1">
        <f>ABS(B43-MIN('ID-19'!B50,'ID-46'!B50,'ID-56'!B50,'ID-60'!B50,'ID-63'!B50,'ID-64'!B50,'ID-68'!B50,'ID-69'!B50,'ID-76'!B50,'ID-78'!B50,'ID-79'!B50,'ID-80'!B50,'ID-81'!B50))</f>
        <v>2.0074732175385215</v>
      </c>
      <c r="K43" s="1">
        <f>ABS(C43-MIN('ID-19'!C50,'ID-56'!C50,'ID-61'!B50,'ID-64'!C50,'ID-68'!C50,'ID-69'!C50,'ID-76'!C50,'ID-78'!C50,'ID-79'!C50,'ID-80'!C50,'ID-81'!C50))</f>
        <v>1.5977977508504608</v>
      </c>
    </row>
    <row r="44" spans="1:11" x14ac:dyDescent="0.25">
      <c r="A44" s="1">
        <v>5</v>
      </c>
      <c r="B44" s="1">
        <f>AVERAGE('ID-19'!B51,'ID-46'!B51,'ID-56'!B51,'ID-60'!B51,'ID-63'!B51,'ID-64'!B51,'ID-68'!B51,'ID-69'!B51,'ID-76'!B51,'ID-78'!B51,'ID-79'!B51,'ID-80'!B51,'ID-81'!B51)</f>
        <v>33.285159440896216</v>
      </c>
      <c r="C44" s="1">
        <f>AVERAGE('ID-19'!C51,'ID-56'!C51,'ID-61'!B51,'ID-64'!C51,'ID-68'!C51,'ID-69'!C51,'ID-76'!C51,'ID-78'!C51,'ID-79'!C51,'ID-80'!C51,'ID-81'!C51)</f>
        <v>33.864939938525318</v>
      </c>
      <c r="E44" s="1">
        <v>5</v>
      </c>
      <c r="F44" s="1">
        <f>ABS(B44-MAX('ID-19'!B51,'ID-46'!B51,'ID-56'!B51,'ID-60'!B51,'ID-63'!B51,'ID-64'!B51,'ID-68'!B51,'ID-69'!B51,'ID-76'!B51,'ID-78'!B51,'ID-79'!B51,'ID-80'!B51,'ID-81'!B51))</f>
        <v>2.1958791412471825</v>
      </c>
      <c r="G44" s="1">
        <f>ABS(C44-MAX('ID-19'!C51,'ID-56'!C51,'ID-61'!B51,'ID-64'!C51,'ID-68'!C51,'ID-69'!C51,'ID-76'!C51,'ID-78'!C51,'ID-79'!C51,'ID-80'!C51,'ID-81'!C51))</f>
        <v>1.0917508297677827</v>
      </c>
      <c r="I44" s="1">
        <v>5</v>
      </c>
      <c r="J44" s="1">
        <f>ABS(B44-MIN('ID-19'!B51,'ID-46'!B51,'ID-56'!B51,'ID-60'!B51,'ID-63'!B51,'ID-64'!B51,'ID-68'!B51,'ID-69'!B51,'ID-76'!B51,'ID-78'!B51,'ID-79'!B51,'ID-80'!B51,'ID-81'!B51))</f>
        <v>2.0075304303030173</v>
      </c>
      <c r="K44" s="1">
        <f>ABS(C44-MIN('ID-19'!C51,'ID-56'!C51,'ID-61'!B51,'ID-64'!C51,'ID-68'!C51,'ID-69'!C51,'ID-76'!C51,'ID-78'!C51,'ID-79'!C51,'ID-80'!C51,'ID-81'!C51))</f>
        <v>1.5912444123928182</v>
      </c>
    </row>
    <row r="45" spans="1:11" x14ac:dyDescent="0.25">
      <c r="A45" s="1">
        <v>5.125</v>
      </c>
      <c r="B45" s="1">
        <f>AVERAGE('ID-19'!B52,'ID-46'!B52,'ID-56'!B52,'ID-60'!B52,'ID-63'!B52,'ID-64'!B52,'ID-68'!B52,'ID-69'!B52,'ID-76'!B52,'ID-78'!B52,'ID-79'!B52,'ID-80'!B52,'ID-81'!B52)</f>
        <v>33.285161663935085</v>
      </c>
      <c r="C45" s="1">
        <f>AVERAGE('ID-19'!C52,'ID-56'!C52,'ID-61'!B52,'ID-64'!C52,'ID-68'!C52,'ID-69'!C52,'ID-76'!C52,'ID-78'!C52,'ID-79'!C52,'ID-80'!C52,'ID-81'!C52)</f>
        <v>33.86657426459228</v>
      </c>
      <c r="E45" s="1">
        <v>5.125</v>
      </c>
      <c r="F45" s="1">
        <f>ABS(B45-MAX('ID-19'!B52,'ID-46'!B52,'ID-56'!B52,'ID-60'!B52,'ID-63'!B52,'ID-64'!B52,'ID-68'!B52,'ID-69'!B52,'ID-76'!B52,'ID-78'!B52,'ID-79'!B52,'ID-80'!B52,'ID-81'!B52))</f>
        <v>2.1990292646368133</v>
      </c>
      <c r="G45" s="1">
        <f>ABS(C45-MAX('ID-19'!C52,'ID-56'!C52,'ID-61'!B52,'ID-64'!C52,'ID-68'!C52,'ID-69'!C52,'ID-76'!C52,'ID-78'!C52,'ID-79'!C52,'ID-80'!C52,'ID-81'!C52))</f>
        <v>1.0756019359501181</v>
      </c>
      <c r="I45" s="1">
        <v>5.125</v>
      </c>
      <c r="J45" s="1">
        <f>ABS(B45-MIN('ID-19'!B52,'ID-46'!B52,'ID-56'!B52,'ID-60'!B52,'ID-63'!B52,'ID-64'!B52,'ID-68'!B52,'ID-69'!B52,'ID-76'!B52,'ID-78'!B52,'ID-79'!B52,'ID-80'!B52,'ID-81'!B52))</f>
        <v>2.0057289920600851</v>
      </c>
      <c r="K45" s="1">
        <f>ABS(C45-MIN('ID-19'!C52,'ID-56'!C52,'ID-61'!B52,'ID-64'!C52,'ID-68'!C52,'ID-69'!C52,'ID-76'!C52,'ID-78'!C52,'ID-79'!C52,'ID-80'!C52,'ID-81'!C52))</f>
        <v>1.5948682952542796</v>
      </c>
    </row>
    <row r="46" spans="1:11" x14ac:dyDescent="0.25">
      <c r="A46" s="1">
        <v>5.25</v>
      </c>
      <c r="B46" s="1">
        <f>AVERAGE('ID-19'!B53,'ID-46'!B53,'ID-56'!B53,'ID-60'!B53,'ID-63'!B53,'ID-64'!B53,'ID-68'!B53,'ID-69'!B53,'ID-76'!B53,'ID-78'!B53,'ID-79'!B53,'ID-80'!B53,'ID-81'!B53)</f>
        <v>33.285839313574321</v>
      </c>
      <c r="C46" s="1">
        <f>AVERAGE('ID-19'!C53,'ID-56'!C53,'ID-61'!B53,'ID-64'!C53,'ID-68'!C53,'ID-69'!C53,'ID-76'!C53,'ID-78'!C53,'ID-79'!C53,'ID-80'!C53,'ID-81'!C53)</f>
        <v>33.860963453105327</v>
      </c>
      <c r="E46" s="1">
        <v>5.25</v>
      </c>
      <c r="F46" s="1">
        <f>ABS(B46-MAX('ID-19'!B53,'ID-46'!B53,'ID-56'!B53,'ID-60'!B53,'ID-63'!B53,'ID-64'!B53,'ID-68'!B53,'ID-69'!B53,'ID-76'!B53,'ID-78'!B53,'ID-79'!B53,'ID-80'!B53,'ID-81'!B53))</f>
        <v>2.1983581013071785</v>
      </c>
      <c r="G46" s="1">
        <f>ABS(C46-MAX('ID-19'!C53,'ID-56'!C53,'ID-61'!B53,'ID-64'!C53,'ID-68'!C53,'ID-69'!C53,'ID-76'!C53,'ID-78'!C53,'ID-79'!C53,'ID-80'!C53,'ID-81'!C53))</f>
        <v>1.0102788883581724</v>
      </c>
      <c r="I46" s="1">
        <v>5.25</v>
      </c>
      <c r="J46" s="1">
        <f>ABS(B46-MIN('ID-19'!B53,'ID-46'!B53,'ID-56'!B53,'ID-60'!B53,'ID-63'!B53,'ID-64'!B53,'ID-68'!B53,'ID-69'!B53,'ID-76'!B53,'ID-78'!B53,'ID-79'!B53,'ID-80'!B53,'ID-81'!B53))</f>
        <v>2.0025973090722218</v>
      </c>
      <c r="K46" s="1">
        <f>ABS(C46-MIN('ID-19'!C53,'ID-56'!C53,'ID-61'!B53,'ID-64'!C53,'ID-68'!C53,'ID-69'!C53,'ID-76'!C53,'ID-78'!C53,'ID-79'!C53,'ID-80'!C53,'ID-81'!C53))</f>
        <v>1.5702883506662246</v>
      </c>
    </row>
    <row r="47" spans="1:11" x14ac:dyDescent="0.25">
      <c r="A47" s="1">
        <v>5.375</v>
      </c>
      <c r="B47" s="1">
        <f>AVERAGE('ID-19'!B54,'ID-46'!B54,'ID-56'!B54,'ID-60'!B54,'ID-63'!B54,'ID-64'!B54,'ID-68'!B54,'ID-69'!B54,'ID-76'!B54,'ID-78'!B54,'ID-79'!B54,'ID-80'!B54,'ID-81'!B54)</f>
        <v>33.284919135220164</v>
      </c>
      <c r="C47" s="1">
        <f>AVERAGE('ID-19'!C54,'ID-56'!C54,'ID-61'!B54,'ID-64'!C54,'ID-68'!C54,'ID-69'!C54,'ID-76'!C54,'ID-78'!C54,'ID-79'!C54,'ID-80'!C54,'ID-81'!C54)</f>
        <v>33.861290457698509</v>
      </c>
      <c r="E47" s="1">
        <v>5.375</v>
      </c>
      <c r="F47" s="1">
        <f>ABS(B47-MAX('ID-19'!B54,'ID-46'!B54,'ID-56'!B54,'ID-60'!B54,'ID-63'!B54,'ID-64'!B54,'ID-68'!B54,'ID-69'!B54,'ID-76'!B54,'ID-78'!B54,'ID-79'!B54,'ID-80'!B54,'ID-81'!B54))</f>
        <v>2.1985323540660389</v>
      </c>
      <c r="G47" s="1">
        <f>ABS(C47-MAX('ID-19'!C54,'ID-56'!C54,'ID-61'!B54,'ID-64'!C54,'ID-68'!C54,'ID-69'!C54,'ID-76'!C54,'ID-78'!C54,'ID-79'!C54,'ID-80'!C54,'ID-81'!C54))</f>
        <v>1.0074565002960938</v>
      </c>
      <c r="I47" s="1">
        <v>5.375</v>
      </c>
      <c r="J47" s="1">
        <f>ABS(B47-MIN('ID-19'!B54,'ID-46'!B54,'ID-56'!B54,'ID-60'!B54,'ID-63'!B54,'ID-64'!B54,'ID-68'!B54,'ID-69'!B54,'ID-76'!B54,'ID-78'!B54,'ID-79'!B54,'ID-80'!B54,'ID-81'!B54))</f>
        <v>2.0032297223494631</v>
      </c>
      <c r="K47" s="1">
        <f>ABS(C47-MIN('ID-19'!C54,'ID-56'!C54,'ID-61'!B54,'ID-64'!C54,'ID-68'!C54,'ID-69'!C54,'ID-76'!C54,'ID-78'!C54,'ID-79'!C54,'ID-80'!C54,'ID-81'!C54))</f>
        <v>1.5653529016009102</v>
      </c>
    </row>
    <row r="48" spans="1:11" x14ac:dyDescent="0.25">
      <c r="A48" s="1">
        <v>5.5</v>
      </c>
      <c r="B48" s="1">
        <f>AVERAGE('ID-19'!B55,'ID-46'!B55,'ID-56'!B55,'ID-60'!B55,'ID-63'!B55,'ID-64'!B55,'ID-68'!B55,'ID-69'!B55,'ID-76'!B55,'ID-78'!B55,'ID-79'!B55,'ID-80'!B55,'ID-81'!B55)</f>
        <v>33.286412258759469</v>
      </c>
      <c r="C48" s="1">
        <f>AVERAGE('ID-19'!C55,'ID-56'!C55,'ID-61'!B55,'ID-64'!C55,'ID-68'!C55,'ID-69'!C55,'ID-76'!C55,'ID-78'!C55,'ID-79'!C55,'ID-80'!C55,'ID-81'!C55)</f>
        <v>33.864267162108852</v>
      </c>
      <c r="E48" s="1">
        <v>5.5</v>
      </c>
      <c r="F48" s="1">
        <f>ABS(B48-MAX('ID-19'!B55,'ID-46'!B55,'ID-56'!B55,'ID-60'!B55,'ID-63'!B55,'ID-64'!B55,'ID-68'!B55,'ID-69'!B55,'ID-76'!B55,'ID-78'!B55,'ID-79'!B55,'ID-80'!B55,'ID-81'!B55))</f>
        <v>2.1947365906457321</v>
      </c>
      <c r="G48" s="1">
        <f>ABS(C48-MAX('ID-19'!C55,'ID-56'!C55,'ID-61'!B55,'ID-64'!C55,'ID-68'!C55,'ID-69'!C55,'ID-76'!C55,'ID-78'!C55,'ID-79'!C55,'ID-80'!C55,'ID-81'!C55))</f>
        <v>1.0027226915497494</v>
      </c>
      <c r="I48" s="1">
        <v>5.5</v>
      </c>
      <c r="J48" s="1">
        <f>ABS(B48-MIN('ID-19'!B55,'ID-46'!B55,'ID-56'!B55,'ID-60'!B55,'ID-63'!B55,'ID-64'!B55,'ID-68'!B55,'ID-69'!B55,'ID-76'!B55,'ID-78'!B55,'ID-79'!B55,'ID-80'!B55,'ID-81'!B55))</f>
        <v>2.0013492778273694</v>
      </c>
      <c r="K48" s="1">
        <f>ABS(C48-MIN('ID-19'!C55,'ID-56'!C55,'ID-61'!B55,'ID-64'!C55,'ID-68'!C55,'ID-69'!C55,'ID-76'!C55,'ID-78'!C55,'ID-79'!C55,'ID-80'!C55,'ID-81'!C55))</f>
        <v>1.562679872213252</v>
      </c>
    </row>
    <row r="49" spans="1:11" x14ac:dyDescent="0.25">
      <c r="A49" s="1">
        <v>5.625</v>
      </c>
      <c r="B49" s="1">
        <f>AVERAGE('ID-19'!B56,'ID-46'!B56,'ID-56'!B56,'ID-60'!B56,'ID-63'!B56,'ID-64'!B56,'ID-68'!B56,'ID-69'!B56,'ID-76'!B56,'ID-78'!B56,'ID-79'!B56,'ID-80'!B56,'ID-81'!B56)</f>
        <v>33.295036729655287</v>
      </c>
      <c r="C49" s="1">
        <f>AVERAGE('ID-19'!C56,'ID-56'!C56,'ID-61'!B56,'ID-64'!C56,'ID-68'!C56,'ID-69'!C56,'ID-76'!C56,'ID-78'!C56,'ID-79'!C56,'ID-80'!C56,'ID-81'!C56)</f>
        <v>33.866832660434085</v>
      </c>
      <c r="E49" s="1">
        <v>5.625</v>
      </c>
      <c r="F49" s="1">
        <f>ABS(B49-MAX('ID-19'!B56,'ID-46'!B56,'ID-56'!B56,'ID-60'!B56,'ID-63'!B56,'ID-64'!B56,'ID-68'!B56,'ID-69'!B56,'ID-76'!B56,'ID-78'!B56,'ID-79'!B56,'ID-80'!B56,'ID-81'!B56))</f>
        <v>2.1813771137975095</v>
      </c>
      <c r="G49" s="1">
        <f>ABS(C49-MAX('ID-19'!C56,'ID-56'!C56,'ID-61'!B56,'ID-64'!C56,'ID-68'!C56,'ID-69'!C56,'ID-76'!C56,'ID-78'!C56,'ID-79'!C56,'ID-80'!C56,'ID-81'!C56))</f>
        <v>1.0007994960700159</v>
      </c>
      <c r="I49" s="1">
        <v>5.625</v>
      </c>
      <c r="J49" s="1">
        <f>ABS(B49-MIN('ID-19'!B56,'ID-46'!B56,'ID-56'!B56,'ID-60'!B56,'ID-63'!B56,'ID-64'!B56,'ID-68'!B56,'ID-69'!B56,'ID-76'!B56,'ID-78'!B56,'ID-79'!B56,'ID-80'!B56,'ID-81'!B56))</f>
        <v>2.0090041004180854</v>
      </c>
      <c r="K49" s="1">
        <f>ABS(C49-MIN('ID-19'!C56,'ID-56'!C56,'ID-61'!B56,'ID-64'!C56,'ID-68'!C56,'ID-69'!C56,'ID-76'!C56,'ID-78'!C56,'ID-79'!C56,'ID-80'!C56,'ID-81'!C56))</f>
        <v>1.5460863942318852</v>
      </c>
    </row>
    <row r="50" spans="1:11" x14ac:dyDescent="0.25">
      <c r="A50" s="1">
        <v>5.75</v>
      </c>
      <c r="B50" s="1">
        <f>AVERAGE('ID-19'!B57,'ID-46'!B57,'ID-56'!B57,'ID-60'!B57,'ID-63'!B57,'ID-64'!B57,'ID-68'!B57,'ID-69'!B57,'ID-76'!B57,'ID-78'!B57,'ID-79'!B57,'ID-80'!B57,'ID-81'!B57)</f>
        <v>33.296781665866945</v>
      </c>
      <c r="C50" s="1">
        <f>AVERAGE('ID-19'!C57,'ID-56'!C57,'ID-61'!B57,'ID-64'!C57,'ID-68'!C57,'ID-69'!C57,'ID-76'!C57,'ID-78'!C57,'ID-79'!C57,'ID-80'!C57,'ID-81'!C57)</f>
        <v>33.878196811243157</v>
      </c>
      <c r="E50" s="1">
        <v>5.75</v>
      </c>
      <c r="F50" s="1">
        <f>ABS(B50-MAX('ID-19'!B57,'ID-46'!B57,'ID-56'!B57,'ID-60'!B57,'ID-63'!B57,'ID-64'!B57,'ID-68'!B57,'ID-69'!B57,'ID-76'!B57,'ID-78'!B57,'ID-79'!B57,'ID-80'!B57,'ID-81'!B57))</f>
        <v>2.1772581883001578</v>
      </c>
      <c r="G50" s="1">
        <f>ABS(C50-MAX('ID-19'!C57,'ID-56'!C57,'ID-61'!B57,'ID-64'!C57,'ID-68'!C57,'ID-69'!C57,'ID-76'!C57,'ID-78'!C57,'ID-79'!C57,'ID-80'!C57,'ID-81'!C57))</f>
        <v>1.0134810966160401</v>
      </c>
      <c r="I50" s="1">
        <v>5.75</v>
      </c>
      <c r="J50" s="1">
        <f>ABS(B50-MIN('ID-19'!B57,'ID-46'!B57,'ID-56'!B57,'ID-60'!B57,'ID-63'!B57,'ID-64'!B57,'ID-68'!B57,'ID-69'!B57,'ID-76'!B57,'ID-78'!B57,'ID-79'!B57,'ID-80'!B57,'ID-81'!B57))</f>
        <v>2.0172393313860439</v>
      </c>
      <c r="K50" s="1">
        <f>ABS(C50-MIN('ID-19'!C57,'ID-56'!C57,'ID-61'!B57,'ID-64'!C57,'ID-68'!C57,'ID-69'!C57,'ID-76'!C57,'ID-78'!C57,'ID-79'!C57,'ID-80'!C57,'ID-81'!C57))</f>
        <v>1.5511401568875556</v>
      </c>
    </row>
    <row r="51" spans="1:11" x14ac:dyDescent="0.25">
      <c r="A51" s="1">
        <v>5.875</v>
      </c>
      <c r="B51" s="1">
        <f>AVERAGE('ID-19'!B58,'ID-46'!B58,'ID-56'!B58,'ID-60'!B58,'ID-63'!B58,'ID-64'!B58,'ID-68'!B58,'ID-69'!B58,'ID-76'!B58,'ID-78'!B58,'ID-79'!B58,'ID-80'!B58,'ID-81'!B58)</f>
        <v>33.289602012662776</v>
      </c>
      <c r="C51" s="1">
        <f>AVERAGE('ID-19'!C58,'ID-56'!C58,'ID-61'!B58,'ID-64'!C58,'ID-68'!C58,'ID-69'!C58,'ID-76'!C58,'ID-78'!C58,'ID-79'!C58,'ID-80'!C58,'ID-81'!C58)</f>
        <v>33.88367820503337</v>
      </c>
      <c r="E51" s="1">
        <v>5.875</v>
      </c>
      <c r="F51" s="1">
        <f>ABS(B51-MAX('ID-19'!B58,'ID-46'!B58,'ID-56'!B58,'ID-60'!B58,'ID-63'!B58,'ID-64'!B58,'ID-68'!B58,'ID-69'!B58,'ID-76'!B58,'ID-78'!B58,'ID-79'!B58,'ID-80'!B58,'ID-81'!B58))</f>
        <v>2.1747602676947224</v>
      </c>
      <c r="G51" s="1">
        <f>ABS(C51-MAX('ID-19'!C58,'ID-56'!C58,'ID-61'!B58,'ID-64'!C58,'ID-68'!C58,'ID-69'!C58,'ID-76'!C58,'ID-78'!C58,'ID-79'!C58,'ID-80'!C58,'ID-81'!C58))</f>
        <v>1.0290332753191294</v>
      </c>
      <c r="I51" s="1">
        <v>5.875</v>
      </c>
      <c r="J51" s="1">
        <f>ABS(B51-MIN('ID-19'!B58,'ID-46'!B58,'ID-56'!B58,'ID-60'!B58,'ID-63'!B58,'ID-64'!B58,'ID-68'!B58,'ID-69'!B58,'ID-76'!B58,'ID-78'!B58,'ID-79'!B58,'ID-80'!B58,'ID-81'!B58))</f>
        <v>2.0118777687538767</v>
      </c>
      <c r="K51" s="1">
        <f>ABS(C51-MIN('ID-19'!C58,'ID-56'!C58,'ID-61'!B58,'ID-64'!C58,'ID-68'!C58,'ID-69'!C58,'ID-76'!C58,'ID-78'!C58,'ID-79'!C58,'ID-80'!C58,'ID-81'!C58))</f>
        <v>1.5569025186220671</v>
      </c>
    </row>
    <row r="52" spans="1:11" x14ac:dyDescent="0.25">
      <c r="A52" s="1">
        <v>6</v>
      </c>
      <c r="B52" s="1">
        <f>AVERAGE('ID-19'!B59,'ID-46'!B59,'ID-56'!B59,'ID-60'!B59,'ID-63'!B59,'ID-64'!B59,'ID-68'!B59,'ID-69'!B59,'ID-76'!B59,'ID-78'!B59,'ID-79'!B59,'ID-80'!B59,'ID-81'!B59)</f>
        <v>33.286619158049092</v>
      </c>
      <c r="C52" s="1">
        <f>AVERAGE('ID-19'!C59,'ID-56'!C59,'ID-61'!B59,'ID-64'!C59,'ID-68'!C59,'ID-69'!C59,'ID-76'!C59,'ID-78'!C59,'ID-79'!C59,'ID-80'!C59,'ID-81'!C59)</f>
        <v>33.88987921300707</v>
      </c>
      <c r="E52" s="1">
        <v>6</v>
      </c>
      <c r="F52" s="1">
        <f>ABS(B52-MAX('ID-19'!B59,'ID-46'!B59,'ID-56'!B59,'ID-60'!B59,'ID-63'!B59,'ID-64'!B59,'ID-68'!B59,'ID-69'!B59,'ID-76'!B59,'ID-78'!B59,'ID-79'!B59,'ID-80'!B59,'ID-81'!B59))</f>
        <v>2.1753950782608058</v>
      </c>
      <c r="G52" s="1">
        <f>ABS(C52-MAX('ID-19'!C59,'ID-56'!C59,'ID-61'!B59,'ID-64'!C59,'ID-68'!C59,'ID-69'!C59,'ID-76'!C59,'ID-78'!C59,'ID-79'!C59,'ID-80'!C59,'ID-81'!C59))</f>
        <v>1.0470552056924305</v>
      </c>
      <c r="I52" s="1">
        <v>6</v>
      </c>
      <c r="J52" s="1">
        <f>ABS(B52-MIN('ID-19'!B59,'ID-46'!B59,'ID-56'!B59,'ID-60'!B59,'ID-63'!B59,'ID-64'!B59,'ID-68'!B59,'ID-69'!B59,'ID-76'!B59,'ID-78'!B59,'ID-79'!B59,'ID-80'!B59,'ID-81'!B59))</f>
        <v>2.0107389774346913</v>
      </c>
      <c r="K52" s="1">
        <f>ABS(C52-MIN('ID-19'!C59,'ID-56'!C59,'ID-61'!B59,'ID-64'!C59,'ID-68'!C59,'ID-69'!C59,'ID-76'!C59,'ID-78'!C59,'ID-79'!C59,'ID-80'!C59,'ID-81'!C59))</f>
        <v>1.5559654220661727</v>
      </c>
    </row>
    <row r="53" spans="1:11" x14ac:dyDescent="0.25">
      <c r="A53" s="1">
        <v>6.125</v>
      </c>
      <c r="B53" s="1">
        <f>AVERAGE('ID-19'!B60,'ID-46'!B60,'ID-56'!B60,'ID-60'!B60,'ID-63'!B60,'ID-64'!B60,'ID-68'!B60,'ID-69'!B60,'ID-76'!B60,'ID-78'!B60,'ID-79'!B60,'ID-80'!B60,'ID-81'!B60)</f>
        <v>33.279771366899809</v>
      </c>
      <c r="C53" s="1">
        <f>AVERAGE('ID-19'!C60,'ID-56'!C60,'ID-61'!B60,'ID-64'!C60,'ID-68'!C60,'ID-69'!C60,'ID-76'!C60,'ID-78'!C60,'ID-79'!C60,'ID-80'!C60,'ID-81'!C60)</f>
        <v>33.892046658872268</v>
      </c>
      <c r="E53" s="1">
        <v>6.125</v>
      </c>
      <c r="F53" s="1">
        <f>ABS(B53-MAX('ID-19'!B60,'ID-46'!B60,'ID-56'!B60,'ID-60'!B60,'ID-63'!B60,'ID-64'!B60,'ID-68'!B60,'ID-69'!B60,'ID-76'!B60,'ID-78'!B60,'ID-79'!B60,'ID-80'!B60,'ID-81'!B60))</f>
        <v>2.1703923819099913</v>
      </c>
      <c r="G53" s="1">
        <f>ABS(C53-MAX('ID-19'!C60,'ID-56'!C60,'ID-61'!B60,'ID-64'!C60,'ID-68'!C60,'ID-69'!C60,'ID-76'!C60,'ID-78'!C60,'ID-79'!C60,'ID-80'!C60,'ID-81'!C60))</f>
        <v>1.0504839156538353</v>
      </c>
      <c r="I53" s="1">
        <v>6.125</v>
      </c>
      <c r="J53" s="1">
        <f>ABS(B53-MIN('ID-19'!B60,'ID-46'!B60,'ID-56'!B60,'ID-60'!B60,'ID-63'!B60,'ID-64'!B60,'ID-68'!B60,'ID-69'!B60,'ID-76'!B60,'ID-78'!B60,'ID-79'!B60,'ID-80'!B60,'ID-81'!B60))</f>
        <v>2.0096629023871095</v>
      </c>
      <c r="K53" s="1">
        <f>ABS(C53-MIN('ID-19'!C60,'ID-56'!C60,'ID-61'!B60,'ID-64'!C60,'ID-68'!C60,'ID-69'!C60,'ID-76'!C60,'ID-78'!C60,'ID-79'!C60,'ID-80'!C60,'ID-81'!C60))</f>
        <v>1.558952990579364</v>
      </c>
    </row>
    <row r="54" spans="1:11" x14ac:dyDescent="0.25">
      <c r="A54" s="1">
        <v>6.25</v>
      </c>
      <c r="B54" s="1">
        <f>AVERAGE('ID-19'!B61,'ID-46'!B61,'ID-56'!B61,'ID-60'!B61,'ID-63'!B61,'ID-64'!B61,'ID-68'!B61,'ID-69'!B61,'ID-76'!B61,'ID-78'!B61,'ID-79'!B61,'ID-80'!B61,'ID-81'!B61)</f>
        <v>33.27596086206858</v>
      </c>
      <c r="C54" s="1">
        <f>AVERAGE('ID-19'!C61,'ID-56'!C61,'ID-61'!B61,'ID-64'!C61,'ID-68'!C61,'ID-69'!C61,'ID-76'!C61,'ID-78'!C61,'ID-79'!C61,'ID-80'!C61,'ID-81'!C61)</f>
        <v>33.890169500760813</v>
      </c>
      <c r="E54" s="1">
        <v>6.25</v>
      </c>
      <c r="F54" s="1">
        <f>ABS(B54-MAX('ID-19'!B61,'ID-46'!B61,'ID-56'!B61,'ID-60'!B61,'ID-63'!B61,'ID-64'!B61,'ID-68'!B61,'ID-69'!B61,'ID-76'!B61,'ID-78'!B61,'ID-79'!B61,'ID-80'!B61,'ID-81'!B61))</f>
        <v>2.1671198367412217</v>
      </c>
      <c r="G54" s="1">
        <f>ABS(C54-MAX('ID-19'!C61,'ID-56'!C61,'ID-61'!B61,'ID-64'!C61,'ID-68'!C61,'ID-69'!C61,'ID-76'!C61,'ID-78'!C61,'ID-79'!C61,'ID-80'!C61,'ID-81'!C61))</f>
        <v>1.0549671991039844</v>
      </c>
      <c r="I54" s="1">
        <v>6.25</v>
      </c>
      <c r="J54" s="1">
        <f>ABS(B54-MIN('ID-19'!B61,'ID-46'!B61,'ID-56'!B61,'ID-60'!B61,'ID-63'!B61,'ID-64'!B61,'ID-68'!B61,'ID-69'!B61,'ID-76'!B61,'ID-78'!B61,'ID-79'!B61,'ID-80'!B61,'ID-81'!B61))</f>
        <v>2.0072866690070796</v>
      </c>
      <c r="K54" s="1">
        <f>ABS(C54-MIN('ID-19'!C61,'ID-56'!C61,'ID-61'!B61,'ID-64'!C61,'ID-68'!C61,'ID-69'!C61,'ID-76'!C61,'ID-78'!C61,'ID-79'!C61,'ID-80'!C61,'ID-81'!C61))</f>
        <v>1.5589970457084092</v>
      </c>
    </row>
    <row r="55" spans="1:11" x14ac:dyDescent="0.25">
      <c r="A55" s="1">
        <v>6.375</v>
      </c>
      <c r="B55" s="1">
        <f>AVERAGE('ID-19'!B62,'ID-46'!B62,'ID-56'!B62,'ID-60'!B62,'ID-63'!B62,'ID-64'!B62,'ID-68'!B62,'ID-69'!B62,'ID-76'!B62,'ID-78'!B62,'ID-79'!B62,'ID-80'!B62,'ID-81'!B62)</f>
        <v>33.273433532890081</v>
      </c>
      <c r="C55" s="1">
        <f>AVERAGE('ID-19'!C62,'ID-56'!C62,'ID-61'!B62,'ID-64'!C62,'ID-68'!C62,'ID-69'!C62,'ID-76'!C62,'ID-78'!C62,'ID-79'!C62,'ID-80'!C62,'ID-81'!C62)</f>
        <v>33.884418058958353</v>
      </c>
      <c r="E55" s="1">
        <v>6.375</v>
      </c>
      <c r="F55" s="1">
        <f>ABS(B55-MAX('ID-19'!B62,'ID-46'!B62,'ID-56'!B62,'ID-60'!B62,'ID-63'!B62,'ID-64'!B62,'ID-68'!B62,'ID-69'!B62,'ID-76'!B62,'ID-78'!B62,'ID-79'!B62,'ID-80'!B62,'ID-81'!B62))</f>
        <v>2.1661769903244164</v>
      </c>
      <c r="G55" s="1">
        <f>ABS(C55-MAX('ID-19'!C62,'ID-56'!C62,'ID-61'!B62,'ID-64'!C62,'ID-68'!C62,'ID-69'!C62,'ID-76'!C62,'ID-78'!C62,'ID-79'!C62,'ID-80'!C62,'ID-81'!C62))</f>
        <v>1.0577359932099455</v>
      </c>
      <c r="I55" s="1">
        <v>6.375</v>
      </c>
      <c r="J55" s="1">
        <f>ABS(B55-MIN('ID-19'!B62,'ID-46'!B62,'ID-56'!B62,'ID-60'!B62,'ID-63'!B62,'ID-64'!B62,'ID-68'!B62,'ID-69'!B62,'ID-76'!B62,'ID-78'!B62,'ID-79'!B62,'ID-80'!B62,'ID-81'!B62))</f>
        <v>2.0305894468683796</v>
      </c>
      <c r="K55" s="1">
        <f>ABS(C55-MIN('ID-19'!C62,'ID-56'!C62,'ID-61'!B62,'ID-64'!C62,'ID-68'!C62,'ID-69'!C62,'ID-76'!C62,'ID-78'!C62,'ID-79'!C62,'ID-80'!C62,'ID-81'!C62))</f>
        <v>1.5644615404913509</v>
      </c>
    </row>
    <row r="56" spans="1:11" x14ac:dyDescent="0.25">
      <c r="A56" s="1">
        <v>6.5</v>
      </c>
      <c r="B56" s="1">
        <f>AVERAGE('ID-19'!B63,'ID-46'!B63,'ID-56'!B63,'ID-60'!B63,'ID-63'!B63,'ID-64'!B63,'ID-68'!B63,'ID-69'!B63,'ID-76'!B63,'ID-78'!B63,'ID-79'!B63,'ID-80'!B63,'ID-81'!B63)</f>
        <v>33.270287195755891</v>
      </c>
      <c r="C56" s="1">
        <f>AVERAGE('ID-19'!C63,'ID-56'!C63,'ID-61'!B63,'ID-64'!C63,'ID-68'!C63,'ID-69'!C63,'ID-76'!C63,'ID-78'!C63,'ID-79'!C63,'ID-80'!C63,'ID-81'!C63)</f>
        <v>33.882828705472541</v>
      </c>
      <c r="E56" s="1">
        <v>6.5</v>
      </c>
      <c r="F56" s="1">
        <f>ABS(B56-MAX('ID-19'!B63,'ID-46'!B63,'ID-56'!B63,'ID-60'!B63,'ID-63'!B63,'ID-64'!B63,'ID-68'!B63,'ID-69'!B63,'ID-76'!B63,'ID-78'!B63,'ID-79'!B63,'ID-80'!B63,'ID-81'!B63))</f>
        <v>2.1515378667443059</v>
      </c>
      <c r="G56" s="1">
        <f>ABS(C56-MAX('ID-19'!C63,'ID-56'!C63,'ID-61'!B63,'ID-64'!C63,'ID-68'!C63,'ID-69'!C63,'ID-76'!C63,'ID-78'!C63,'ID-79'!C63,'ID-80'!C63,'ID-81'!C63))</f>
        <v>1.0579004679695601</v>
      </c>
      <c r="I56" s="1">
        <v>6.5</v>
      </c>
      <c r="J56" s="1">
        <f>ABS(B56-MIN('ID-19'!B63,'ID-46'!B63,'ID-56'!B63,'ID-60'!B63,'ID-63'!B63,'ID-64'!B63,'ID-68'!B63,'ID-69'!B63,'ID-76'!B63,'ID-78'!B63,'ID-79'!B63,'ID-80'!B63,'ID-81'!B63))</f>
        <v>2.0645452925298926</v>
      </c>
      <c r="K56" s="1">
        <f>ABS(C56-MIN('ID-19'!C63,'ID-56'!C63,'ID-61'!B63,'ID-64'!C63,'ID-68'!C63,'ID-69'!C63,'ID-76'!C63,'ID-78'!C63,'ID-79'!C63,'ID-80'!C63,'ID-81'!C63))</f>
        <v>1.5771180211519393</v>
      </c>
    </row>
    <row r="57" spans="1:11" x14ac:dyDescent="0.25">
      <c r="A57" s="1">
        <v>6.625</v>
      </c>
      <c r="B57" s="1">
        <f>AVERAGE('ID-19'!B64,'ID-46'!B64,'ID-56'!B64,'ID-60'!B64,'ID-63'!B64,'ID-64'!B64,'ID-68'!B64,'ID-69'!B64,'ID-76'!B64,'ID-78'!B64,'ID-79'!B64,'ID-80'!B64,'ID-81'!B64)</f>
        <v>33.269787129089302</v>
      </c>
      <c r="C57" s="1">
        <f>AVERAGE('ID-19'!C64,'ID-56'!C64,'ID-61'!B64,'ID-64'!C64,'ID-68'!C64,'ID-69'!C64,'ID-76'!C64,'ID-78'!C64,'ID-79'!C64,'ID-80'!C64,'ID-81'!C64)</f>
        <v>33.885385904769265</v>
      </c>
      <c r="E57" s="1">
        <v>6.625</v>
      </c>
      <c r="F57" s="1">
        <f>ABS(B57-MAX('ID-19'!B64,'ID-46'!B64,'ID-56'!B64,'ID-60'!B64,'ID-63'!B64,'ID-64'!B64,'ID-68'!B64,'ID-69'!B64,'ID-76'!B64,'ID-78'!B64,'ID-79'!B64,'ID-80'!B64,'ID-81'!B64))</f>
        <v>2.1507990482917947</v>
      </c>
      <c r="G57" s="1">
        <f>ABS(C57-MAX('ID-19'!C64,'ID-56'!C64,'ID-61'!B64,'ID-64'!C64,'ID-68'!C64,'ID-69'!C64,'ID-76'!C64,'ID-78'!C64,'ID-79'!C64,'ID-80'!C64,'ID-81'!C64))</f>
        <v>1.0602749732798316</v>
      </c>
      <c r="I57" s="1">
        <v>6.625</v>
      </c>
      <c r="J57" s="1">
        <f>ABS(B57-MIN('ID-19'!B64,'ID-46'!B64,'ID-56'!B64,'ID-60'!B64,'ID-63'!B64,'ID-64'!B64,'ID-68'!B64,'ID-69'!B64,'ID-76'!B64,'ID-78'!B64,'ID-79'!B64,'ID-80'!B64,'ID-81'!B64))</f>
        <v>2.068928543067603</v>
      </c>
      <c r="K57" s="1">
        <f>ABS(C57-MIN('ID-19'!C64,'ID-56'!C64,'ID-61'!B64,'ID-64'!C64,'ID-68'!C64,'ID-69'!C64,'ID-76'!C64,'ID-78'!C64,'ID-79'!C64,'ID-80'!C64,'ID-81'!C64))</f>
        <v>1.5940653354311678</v>
      </c>
    </row>
    <row r="58" spans="1:11" x14ac:dyDescent="0.25">
      <c r="A58" s="1">
        <v>6.75</v>
      </c>
      <c r="B58" s="1">
        <f>AVERAGE('ID-19'!B65,'ID-46'!B65,'ID-56'!B65,'ID-60'!B65,'ID-63'!B65,'ID-64'!B65,'ID-68'!B65,'ID-69'!B65,'ID-76'!B65,'ID-78'!B65,'ID-79'!B65,'ID-80'!B65,'ID-81'!B65)</f>
        <v>33.270104936331627</v>
      </c>
      <c r="C58" s="1">
        <f>AVERAGE('ID-19'!C65,'ID-56'!C65,'ID-61'!B65,'ID-64'!C65,'ID-68'!C65,'ID-69'!C65,'ID-76'!C65,'ID-78'!C65,'ID-79'!C65,'ID-80'!C65,'ID-81'!C65)</f>
        <v>33.88550808842615</v>
      </c>
      <c r="E58" s="1">
        <v>6.75</v>
      </c>
      <c r="F58" s="1">
        <f>ABS(B58-MAX('ID-19'!B65,'ID-46'!B65,'ID-56'!B65,'ID-60'!B65,'ID-63'!B65,'ID-64'!B65,'ID-68'!B65,'ID-69'!B65,'ID-76'!B65,'ID-78'!B65,'ID-79'!B65,'ID-80'!B65,'ID-81'!B65))</f>
        <v>2.1478088815256697</v>
      </c>
      <c r="G58" s="1">
        <f>ABS(C58-MAX('ID-19'!C65,'ID-56'!C65,'ID-61'!B65,'ID-64'!C65,'ID-68'!C65,'ID-69'!C65,'ID-76'!C65,'ID-78'!C65,'ID-79'!C65,'ID-80'!C65,'ID-81'!C65))</f>
        <v>1.0632757103547519</v>
      </c>
      <c r="I58" s="1">
        <v>6.75</v>
      </c>
      <c r="J58" s="1">
        <f>ABS(B58-MIN('ID-19'!B65,'ID-46'!B65,'ID-56'!B65,'ID-60'!B65,'ID-63'!B65,'ID-64'!B65,'ID-68'!B65,'ID-69'!B65,'ID-76'!B65,'ID-78'!B65,'ID-79'!B65,'ID-80'!B65,'ID-81'!B65))</f>
        <v>2.0678127159014288</v>
      </c>
      <c r="K58" s="1">
        <f>ABS(C58-MIN('ID-19'!C65,'ID-56'!C65,'ID-61'!B65,'ID-64'!C65,'ID-68'!C65,'ID-69'!C65,'ID-76'!C65,'ID-78'!C65,'ID-79'!C65,'ID-80'!C65,'ID-81'!C65))</f>
        <v>1.6087902584609495</v>
      </c>
    </row>
    <row r="59" spans="1:11" x14ac:dyDescent="0.25">
      <c r="A59" s="1">
        <v>6.875</v>
      </c>
      <c r="B59" s="1">
        <f>AVERAGE('ID-19'!B66,'ID-46'!B66,'ID-56'!B66,'ID-60'!B66,'ID-63'!B66,'ID-64'!B66,'ID-68'!B66,'ID-69'!B66,'ID-76'!B66,'ID-78'!B66,'ID-79'!B66,'ID-80'!B66,'ID-81'!B66)</f>
        <v>33.270403979653018</v>
      </c>
      <c r="C59" s="1">
        <f>AVERAGE('ID-19'!C66,'ID-56'!C66,'ID-61'!B66,'ID-64'!C66,'ID-68'!C66,'ID-69'!C66,'ID-76'!C66,'ID-78'!C66,'ID-79'!C66,'ID-80'!C66,'ID-81'!C66)</f>
        <v>33.873481082883451</v>
      </c>
      <c r="E59" s="1">
        <v>6.875</v>
      </c>
      <c r="F59" s="1">
        <f>ABS(B59-MAX('ID-19'!B66,'ID-46'!B66,'ID-56'!B66,'ID-60'!B66,'ID-63'!B66,'ID-64'!B66,'ID-68'!B66,'ID-69'!B66,'ID-76'!B66,'ID-78'!B66,'ID-79'!B66,'ID-80'!B66,'ID-81'!B66))</f>
        <v>2.1399013971328813</v>
      </c>
      <c r="G59" s="1">
        <f>ABS(C59-MAX('ID-19'!C66,'ID-56'!C66,'ID-61'!B66,'ID-64'!C66,'ID-68'!C66,'ID-69'!C66,'ID-76'!C66,'ID-78'!C66,'ID-79'!C66,'ID-80'!C66,'ID-81'!C66))</f>
        <v>1.0621539645423468</v>
      </c>
      <c r="I59" s="1">
        <v>6.875</v>
      </c>
      <c r="J59" s="1">
        <f>ABS(B59-MIN('ID-19'!B66,'ID-46'!B66,'ID-56'!B66,'ID-60'!B66,'ID-63'!B66,'ID-64'!B66,'ID-68'!B66,'ID-69'!B66,'ID-76'!B66,'ID-78'!B66,'ID-79'!B66,'ID-80'!B66,'ID-81'!B66))</f>
        <v>2.0680324957819174</v>
      </c>
      <c r="K59" s="1">
        <f>ABS(C59-MIN('ID-19'!C66,'ID-56'!C66,'ID-61'!B66,'ID-64'!C66,'ID-68'!C66,'ID-69'!C66,'ID-76'!C66,'ID-78'!C66,'ID-79'!C66,'ID-80'!C66,'ID-81'!C66))</f>
        <v>1.6002335867161506</v>
      </c>
    </row>
    <row r="60" spans="1:11" x14ac:dyDescent="0.25">
      <c r="A60" s="1">
        <v>7</v>
      </c>
      <c r="B60" s="1">
        <f>AVERAGE('ID-19'!B67,'ID-46'!B67,'ID-56'!B67,'ID-60'!B67,'ID-63'!B67,'ID-64'!B67,'ID-68'!B67,'ID-69'!B67,'ID-76'!B67,'ID-78'!B67,'ID-79'!B67,'ID-80'!B67,'ID-81'!B67)</f>
        <v>33.266309334472083</v>
      </c>
      <c r="C60" s="1">
        <f>AVERAGE('ID-19'!C67,'ID-56'!C67,'ID-61'!B67,'ID-64'!C67,'ID-68'!C67,'ID-69'!C67,'ID-76'!C67,'ID-78'!C67,'ID-79'!C67,'ID-80'!C67,'ID-81'!C67)</f>
        <v>33.86832216700661</v>
      </c>
      <c r="E60" s="1">
        <v>7</v>
      </c>
      <c r="F60" s="1">
        <f>ABS(B60-MAX('ID-19'!B67,'ID-46'!B67,'ID-56'!B67,'ID-60'!B67,'ID-63'!B67,'ID-64'!B67,'ID-68'!B67,'ID-69'!B67,'ID-76'!B67,'ID-78'!B67,'ID-79'!B67,'ID-80'!B67,'ID-81'!B67))</f>
        <v>2.1380480964804178</v>
      </c>
      <c r="G60" s="1">
        <f>ABS(C60-MAX('ID-19'!C67,'ID-56'!C67,'ID-61'!B67,'ID-64'!C67,'ID-68'!C67,'ID-69'!C67,'ID-76'!C67,'ID-78'!C67,'ID-79'!C67,'ID-80'!C67,'ID-81'!C67))</f>
        <v>1.0590589197145874</v>
      </c>
      <c r="I60" s="1">
        <v>7</v>
      </c>
      <c r="J60" s="1">
        <f>ABS(B60-MIN('ID-19'!B67,'ID-46'!B67,'ID-56'!B67,'ID-60'!B67,'ID-63'!B67,'ID-64'!B67,'ID-68'!B67,'ID-69'!B67,'ID-76'!B67,'ID-78'!B67,'ID-79'!B67,'ID-80'!B67,'ID-81'!B67))</f>
        <v>2.0648890118912853</v>
      </c>
      <c r="K60" s="1">
        <f>ABS(C60-MIN('ID-19'!C67,'ID-56'!C67,'ID-61'!B67,'ID-64'!C67,'ID-68'!C67,'ID-69'!C67,'ID-76'!C67,'ID-78'!C67,'ID-79'!C67,'ID-80'!C67,'ID-81'!C67))</f>
        <v>1.5969123530693139</v>
      </c>
    </row>
    <row r="61" spans="1:11" x14ac:dyDescent="0.25">
      <c r="A61" s="1">
        <v>7.125</v>
      </c>
      <c r="B61" s="1">
        <f>AVERAGE('ID-19'!B68,'ID-46'!B68,'ID-56'!B68,'ID-60'!B68,'ID-63'!B68,'ID-64'!B68,'ID-68'!B68,'ID-69'!B68,'ID-76'!B68,'ID-78'!B68,'ID-79'!B68,'ID-80'!B68,'ID-81'!B68)</f>
        <v>33.265223665786316</v>
      </c>
      <c r="C61" s="1">
        <f>AVERAGE('ID-19'!C68,'ID-56'!C68,'ID-61'!B68,'ID-64'!C68,'ID-68'!C68,'ID-69'!C68,'ID-76'!C68,'ID-78'!C68,'ID-79'!C68,'ID-80'!C68,'ID-81'!C68)</f>
        <v>33.855248004843823</v>
      </c>
      <c r="E61" s="1">
        <v>7.125</v>
      </c>
      <c r="F61" s="1">
        <f>ABS(B61-MAX('ID-19'!B68,'ID-46'!B68,'ID-56'!B68,'ID-60'!B68,'ID-63'!B68,'ID-64'!B68,'ID-68'!B68,'ID-69'!B68,'ID-76'!B68,'ID-78'!B68,'ID-79'!B68,'ID-80'!B68,'ID-81'!B68))</f>
        <v>2.1366430223089878</v>
      </c>
      <c r="G61" s="1">
        <f>ABS(C61-MAX('ID-19'!C68,'ID-56'!C68,'ID-61'!B68,'ID-64'!C68,'ID-68'!C68,'ID-69'!C68,'ID-76'!C68,'ID-78'!C68,'ID-79'!C68,'ID-80'!C68,'ID-81'!C68))</f>
        <v>0.96572491046777742</v>
      </c>
      <c r="I61" s="1">
        <v>7.125</v>
      </c>
      <c r="J61" s="1">
        <f>ABS(B61-MIN('ID-19'!B68,'ID-46'!B68,'ID-56'!B68,'ID-60'!B68,'ID-63'!B68,'ID-64'!B68,'ID-68'!B68,'ID-69'!B68,'ID-76'!B68,'ID-78'!B68,'ID-79'!B68,'ID-80'!B68,'ID-81'!B68))</f>
        <v>2.0718227356786159</v>
      </c>
      <c r="K61" s="1">
        <f>ABS(C61-MIN('ID-19'!C68,'ID-56'!C68,'ID-61'!B68,'ID-64'!C68,'ID-68'!C68,'ID-69'!C68,'ID-76'!C68,'ID-78'!C68,'ID-79'!C68,'ID-80'!C68,'ID-81'!C68))</f>
        <v>1.5853113741817211</v>
      </c>
    </row>
    <row r="62" spans="1:11" x14ac:dyDescent="0.25">
      <c r="A62" s="1">
        <v>7.25</v>
      </c>
      <c r="B62" s="1">
        <f>AVERAGE('ID-19'!B69,'ID-46'!B69,'ID-56'!B69,'ID-60'!B69,'ID-63'!B69,'ID-64'!B69,'ID-68'!B69,'ID-69'!B69,'ID-76'!B69,'ID-78'!B69,'ID-79'!B69,'ID-80'!B69,'ID-81'!B69)</f>
        <v>33.270423360620264</v>
      </c>
      <c r="C62" s="1">
        <f>AVERAGE('ID-19'!C69,'ID-56'!C69,'ID-61'!B69,'ID-64'!C69,'ID-68'!C69,'ID-69'!C69,'ID-76'!C69,'ID-78'!C69,'ID-79'!C69,'ID-80'!C69,'ID-81'!C69)</f>
        <v>33.828370493388888</v>
      </c>
      <c r="E62" s="1">
        <v>7.25</v>
      </c>
      <c r="F62" s="1">
        <f>ABS(B62-MAX('ID-19'!B69,'ID-46'!B69,'ID-56'!B69,'ID-60'!B69,'ID-63'!B69,'ID-64'!B69,'ID-68'!B69,'ID-69'!B69,'ID-76'!B69,'ID-78'!B69,'ID-79'!B69,'ID-80'!B69,'ID-81'!B69))</f>
        <v>2.1307233471179359</v>
      </c>
      <c r="G62" s="1">
        <f>ABS(C62-MAX('ID-19'!C69,'ID-56'!C69,'ID-61'!B69,'ID-64'!C69,'ID-68'!C69,'ID-69'!C69,'ID-76'!C69,'ID-78'!C69,'ID-79'!C69,'ID-80'!C69,'ID-81'!C69))</f>
        <v>0.94313033723420858</v>
      </c>
      <c r="I62" s="1">
        <v>7.25</v>
      </c>
      <c r="J62" s="1">
        <f>ABS(B62-MIN('ID-19'!B69,'ID-46'!B69,'ID-56'!B69,'ID-60'!B69,'ID-63'!B69,'ID-64'!B69,'ID-68'!B69,'ID-69'!B69,'ID-76'!B69,'ID-78'!B69,'ID-79'!B69,'ID-80'!B69,'ID-81'!B69))</f>
        <v>2.0574340219105629</v>
      </c>
      <c r="K62" s="1">
        <f>ABS(C62-MIN('ID-19'!C69,'ID-56'!C69,'ID-61'!B69,'ID-64'!C69,'ID-68'!C69,'ID-69'!C69,'ID-76'!C69,'ID-78'!C69,'ID-79'!C69,'ID-80'!C69,'ID-81'!C69))</f>
        <v>1.5621699770124877</v>
      </c>
    </row>
    <row r="63" spans="1:11" x14ac:dyDescent="0.25">
      <c r="A63" s="1">
        <v>7.375</v>
      </c>
      <c r="B63" s="1">
        <f>AVERAGE('ID-19'!B70,'ID-46'!B70,'ID-56'!B70,'ID-60'!B70,'ID-63'!B70,'ID-64'!B70,'ID-68'!B70,'ID-69'!B70,'ID-76'!B70,'ID-78'!B70,'ID-79'!B70,'ID-80'!B70,'ID-81'!B70)</f>
        <v>33.268336181874439</v>
      </c>
      <c r="C63" s="1">
        <f>AVERAGE('ID-19'!C70,'ID-56'!C70,'ID-61'!B70,'ID-64'!C70,'ID-68'!C70,'ID-69'!C70,'ID-76'!C70,'ID-78'!C70,'ID-79'!C70,'ID-80'!C70,'ID-81'!C70)</f>
        <v>33.80937854785514</v>
      </c>
      <c r="E63" s="1">
        <v>7.375</v>
      </c>
      <c r="F63" s="1">
        <f>ABS(B63-MAX('ID-19'!B70,'ID-46'!B70,'ID-56'!B70,'ID-60'!B70,'ID-63'!B70,'ID-64'!B70,'ID-68'!B70,'ID-69'!B70,'ID-76'!B70,'ID-78'!B70,'ID-79'!B70,'ID-80'!B70,'ID-81'!B70))</f>
        <v>2.1356839609828597</v>
      </c>
      <c r="G63" s="1">
        <f>ABS(C63-MAX('ID-19'!C70,'ID-56'!C70,'ID-61'!B70,'ID-64'!C70,'ID-68'!C70,'ID-69'!C70,'ID-76'!C70,'ID-78'!C70,'ID-79'!C70,'ID-80'!C70,'ID-81'!C70))</f>
        <v>0.92297134035585771</v>
      </c>
      <c r="I63" s="1">
        <v>7.375</v>
      </c>
      <c r="J63" s="1">
        <f>ABS(B63-MIN('ID-19'!B70,'ID-46'!B70,'ID-56'!B70,'ID-60'!B70,'ID-63'!B70,'ID-64'!B70,'ID-68'!B70,'ID-69'!B70,'ID-76'!B70,'ID-78'!B70,'ID-79'!B70,'ID-80'!B70,'ID-81'!B70))</f>
        <v>2.0369542786485404</v>
      </c>
      <c r="K63" s="1">
        <f>ABS(C63-MIN('ID-19'!C70,'ID-56'!C70,'ID-61'!B70,'ID-64'!C70,'ID-68'!C70,'ID-69'!C70,'ID-76'!C70,'ID-78'!C70,'ID-79'!C70,'ID-80'!C70,'ID-81'!C70))</f>
        <v>1.5478633617923379</v>
      </c>
    </row>
    <row r="64" spans="1:11" x14ac:dyDescent="0.25">
      <c r="A64" s="1">
        <v>7.5</v>
      </c>
      <c r="B64" s="1">
        <f>AVERAGE('ID-19'!B71,'ID-46'!B71,'ID-56'!B71,'ID-60'!B71,'ID-63'!B71,'ID-64'!B71,'ID-68'!B71,'ID-69'!B71,'ID-76'!B71,'ID-78'!B71,'ID-79'!B71,'ID-80'!B71,'ID-81'!B71)</f>
        <v>33.267411458330166</v>
      </c>
      <c r="C64" s="1">
        <f>AVERAGE('ID-19'!C71,'ID-56'!C71,'ID-61'!B71,'ID-64'!C71,'ID-68'!C71,'ID-69'!C71,'ID-76'!C71,'ID-78'!C71,'ID-79'!C71,'ID-80'!C71,'ID-81'!C71)</f>
        <v>33.806679930398055</v>
      </c>
      <c r="E64" s="1">
        <v>7.5</v>
      </c>
      <c r="F64" s="1">
        <f>ABS(B64-MAX('ID-19'!B71,'ID-46'!B71,'ID-56'!B71,'ID-60'!B71,'ID-63'!B71,'ID-64'!B71,'ID-68'!B71,'ID-69'!B71,'ID-76'!B71,'ID-78'!B71,'ID-79'!B71,'ID-80'!B71,'ID-81'!B71))</f>
        <v>2.1355124982175369</v>
      </c>
      <c r="G64" s="1">
        <f>ABS(C64-MAX('ID-19'!C71,'ID-56'!C71,'ID-61'!B71,'ID-64'!C71,'ID-68'!C71,'ID-69'!C71,'ID-76'!C71,'ID-78'!C71,'ID-79'!C71,'ID-80'!C71,'ID-81'!C71))</f>
        <v>0.89773347542804771</v>
      </c>
      <c r="I64" s="1">
        <v>7.5</v>
      </c>
      <c r="J64" s="1">
        <f>ABS(B64-MIN('ID-19'!B71,'ID-46'!B71,'ID-56'!B71,'ID-60'!B71,'ID-63'!B71,'ID-64'!B71,'ID-68'!B71,'ID-69'!B71,'ID-76'!B71,'ID-78'!B71,'ID-79'!B71,'ID-80'!B71,'ID-81'!B71))</f>
        <v>1.9967114422011676</v>
      </c>
      <c r="K64" s="1">
        <f>ABS(C64-MIN('ID-19'!C71,'ID-56'!C71,'ID-61'!B71,'ID-64'!C71,'ID-68'!C71,'ID-69'!C71,'ID-76'!C71,'ID-78'!C71,'ID-79'!C71,'ID-80'!C71,'ID-81'!C71))</f>
        <v>1.5464177094920544</v>
      </c>
    </row>
    <row r="65" spans="1:11" x14ac:dyDescent="0.25">
      <c r="A65" s="1">
        <v>7.625</v>
      </c>
      <c r="B65" s="1">
        <f>AVERAGE('ID-19'!B72,'ID-46'!B72,'ID-56'!B72,'ID-60'!B72,'ID-63'!B72,'ID-64'!B72,'ID-68'!B72,'ID-69'!B72,'ID-76'!B72,'ID-78'!B72,'ID-79'!B72,'ID-80'!B72,'ID-81'!B72)</f>
        <v>33.267148756009973</v>
      </c>
      <c r="C65" s="1">
        <f>AVERAGE('ID-19'!C72,'ID-56'!C72,'ID-61'!B72,'ID-64'!C72,'ID-68'!C72,'ID-69'!C72,'ID-76'!C72,'ID-78'!C72,'ID-79'!C72,'ID-80'!C72,'ID-81'!C72)</f>
        <v>33.80334048855962</v>
      </c>
      <c r="E65" s="1">
        <v>7.625</v>
      </c>
      <c r="F65" s="1">
        <f>ABS(B65-MAX('ID-19'!B72,'ID-46'!B72,'ID-56'!B72,'ID-60'!B72,'ID-63'!B72,'ID-64'!B72,'ID-68'!B72,'ID-69'!B72,'ID-76'!B72,'ID-78'!B72,'ID-79'!B72,'ID-80'!B72,'ID-81'!B72))</f>
        <v>2.1422355648235296</v>
      </c>
      <c r="G65" s="1">
        <f>ABS(C65-MAX('ID-19'!C72,'ID-56'!C72,'ID-61'!B72,'ID-64'!C72,'ID-68'!C72,'ID-69'!C72,'ID-76'!C72,'ID-78'!C72,'ID-79'!C72,'ID-80'!C72,'ID-81'!C72))</f>
        <v>0.90123533867568284</v>
      </c>
      <c r="I65" s="1">
        <v>7.625</v>
      </c>
      <c r="J65" s="1">
        <f>ABS(B65-MIN('ID-19'!B72,'ID-46'!B72,'ID-56'!B72,'ID-60'!B72,'ID-63'!B72,'ID-64'!B72,'ID-68'!B72,'ID-69'!B72,'ID-76'!B72,'ID-78'!B72,'ID-79'!B72,'ID-80'!B72,'ID-81'!B72))</f>
        <v>1.9885465194508747</v>
      </c>
      <c r="K65" s="1">
        <f>ABS(C65-MIN('ID-19'!C72,'ID-56'!C72,'ID-61'!B72,'ID-64'!C72,'ID-68'!C72,'ID-69'!C72,'ID-76'!C72,'ID-78'!C72,'ID-79'!C72,'ID-80'!C72,'ID-81'!C72))</f>
        <v>1.5479610349010215</v>
      </c>
    </row>
    <row r="66" spans="1:11" x14ac:dyDescent="0.25">
      <c r="A66" s="1">
        <v>7.75</v>
      </c>
      <c r="B66" s="1">
        <f>AVERAGE('ID-19'!B73,'ID-46'!B73,'ID-56'!B73,'ID-60'!B73,'ID-63'!B73,'ID-64'!B73,'ID-68'!B73,'ID-69'!B73,'ID-76'!B73,'ID-78'!B73,'ID-79'!B73,'ID-80'!B73,'ID-81'!B73)</f>
        <v>33.264580842301136</v>
      </c>
      <c r="C66" s="1">
        <f>AVERAGE('ID-19'!C73,'ID-56'!C73,'ID-61'!B73,'ID-64'!C73,'ID-68'!C73,'ID-69'!C73,'ID-76'!C73,'ID-78'!C73,'ID-79'!C73,'ID-80'!C73,'ID-81'!C73)</f>
        <v>33.797050300208419</v>
      </c>
      <c r="E66" s="1">
        <v>7.75</v>
      </c>
      <c r="F66" s="1">
        <f>ABS(B66-MAX('ID-19'!B73,'ID-46'!B73,'ID-56'!B73,'ID-60'!B73,'ID-63'!B73,'ID-64'!B73,'ID-68'!B73,'ID-69'!B73,'ID-76'!B73,'ID-78'!B73,'ID-79'!B73,'ID-80'!B73,'ID-81'!B73))</f>
        <v>2.1434802713894641</v>
      </c>
      <c r="G66" s="1">
        <f>ABS(C66-MAX('ID-19'!C73,'ID-56'!C73,'ID-61'!B73,'ID-64'!C73,'ID-68'!C73,'ID-69'!C73,'ID-76'!C73,'ID-78'!C73,'ID-79'!C73,'ID-80'!C73,'ID-81'!C73))</f>
        <v>0.89999507987238303</v>
      </c>
      <c r="I66" s="1">
        <v>7.75</v>
      </c>
      <c r="J66" s="1">
        <f>ABS(B66-MIN('ID-19'!B73,'ID-46'!B73,'ID-56'!B73,'ID-60'!B73,'ID-63'!B73,'ID-64'!B73,'ID-68'!B73,'ID-69'!B73,'ID-76'!B73,'ID-78'!B73,'ID-79'!B73,'ID-80'!B73,'ID-81'!B73))</f>
        <v>1.9892869928387356</v>
      </c>
      <c r="K66" s="1">
        <f>ABS(C66-MIN('ID-19'!C73,'ID-56'!C73,'ID-61'!B73,'ID-64'!C73,'ID-68'!C73,'ID-69'!C73,'ID-76'!C73,'ID-78'!C73,'ID-79'!C73,'ID-80'!C73,'ID-81'!C73))</f>
        <v>1.5461815211143204</v>
      </c>
    </row>
    <row r="67" spans="1:11" x14ac:dyDescent="0.25">
      <c r="A67" s="1">
        <v>7.875</v>
      </c>
      <c r="B67" s="1">
        <f>AVERAGE('ID-19'!B74,'ID-46'!B74,'ID-56'!B74,'ID-60'!B74,'ID-63'!B74,'ID-64'!B74,'ID-68'!B74,'ID-69'!B74,'ID-76'!B74,'ID-78'!B74,'ID-79'!B74,'ID-80'!B74,'ID-81'!B74)</f>
        <v>33.263487496009851</v>
      </c>
      <c r="C67" s="1">
        <f>AVERAGE('ID-19'!C74,'ID-56'!C74,'ID-61'!B74,'ID-64'!C74,'ID-68'!C74,'ID-69'!C74,'ID-76'!C74,'ID-78'!C74,'ID-79'!C74,'ID-80'!C74,'ID-81'!C74)</f>
        <v>33.789881129814098</v>
      </c>
      <c r="E67" s="1">
        <v>7.875</v>
      </c>
      <c r="F67" s="1">
        <f>ABS(B67-MAX('ID-19'!B74,'ID-46'!B74,'ID-56'!B74,'ID-60'!B74,'ID-63'!B74,'ID-64'!B74,'ID-68'!B74,'ID-69'!B74,'ID-76'!B74,'ID-78'!B74,'ID-79'!B74,'ID-80'!B74,'ID-81'!B74))</f>
        <v>2.1482837867283493</v>
      </c>
      <c r="G67" s="1">
        <f>ABS(C67-MAX('ID-19'!C74,'ID-56'!C74,'ID-61'!B74,'ID-64'!C74,'ID-68'!C74,'ID-69'!C74,'ID-76'!C74,'ID-78'!C74,'ID-79'!C74,'ID-80'!C74,'ID-81'!C74))</f>
        <v>0.9034950029767046</v>
      </c>
      <c r="I67" s="1">
        <v>7.875</v>
      </c>
      <c r="J67" s="1">
        <f>ABS(B67-MIN('ID-19'!B74,'ID-46'!B74,'ID-56'!B74,'ID-60'!B74,'ID-63'!B74,'ID-64'!B74,'ID-68'!B74,'ID-69'!B74,'ID-76'!B74,'ID-78'!B74,'ID-79'!B74,'ID-80'!B74,'ID-81'!B74))</f>
        <v>1.979405743321653</v>
      </c>
      <c r="K67" s="1">
        <f>ABS(C67-MIN('ID-19'!C74,'ID-56'!C74,'ID-61'!B74,'ID-64'!C74,'ID-68'!C74,'ID-69'!C74,'ID-76'!C74,'ID-78'!C74,'ID-79'!C74,'ID-80'!C74,'ID-81'!C74))</f>
        <v>1.5550275235423001</v>
      </c>
    </row>
    <row r="68" spans="1:11" x14ac:dyDescent="0.25">
      <c r="A68" s="1">
        <v>8</v>
      </c>
      <c r="B68" s="1">
        <f>AVERAGE('ID-19'!B75,'ID-46'!B75,'ID-56'!B75,'ID-60'!B75,'ID-63'!B75,'ID-64'!B75,'ID-68'!B75,'ID-69'!B75,'ID-76'!B75,'ID-78'!B75,'ID-79'!B75,'ID-80'!B75,'ID-81'!B75)</f>
        <v>33.25727815760353</v>
      </c>
      <c r="C68" s="1">
        <f>AVERAGE('ID-19'!C75,'ID-56'!C75,'ID-61'!B75,'ID-64'!C75,'ID-68'!C75,'ID-69'!C75,'ID-76'!C75,'ID-78'!C75,'ID-79'!C75,'ID-80'!C75,'ID-81'!C75)</f>
        <v>33.785443124551101</v>
      </c>
      <c r="E68" s="1">
        <v>8</v>
      </c>
      <c r="F68" s="1">
        <f>ABS(B68-MAX('ID-19'!B75,'ID-46'!B75,'ID-56'!B75,'ID-60'!B75,'ID-63'!B75,'ID-64'!B75,'ID-68'!B75,'ID-69'!B75,'ID-76'!B75,'ID-78'!B75,'ID-79'!B75,'ID-80'!B75,'ID-81'!B75))</f>
        <v>2.154979598348973</v>
      </c>
      <c r="G68" s="1">
        <f>ABS(C68-MAX('ID-19'!C75,'ID-56'!C75,'ID-61'!B75,'ID-64'!C75,'ID-68'!C75,'ID-69'!C75,'ID-76'!C75,'ID-78'!C75,'ID-79'!C75,'ID-80'!C75,'ID-81'!C75))</f>
        <v>0.87305670200660046</v>
      </c>
      <c r="I68" s="1">
        <v>8</v>
      </c>
      <c r="J68" s="1">
        <f>ABS(B68-MIN('ID-19'!B75,'ID-46'!B75,'ID-56'!B75,'ID-60'!B75,'ID-63'!B75,'ID-64'!B75,'ID-68'!B75,'ID-69'!B75,'ID-76'!B75,'ID-78'!B75,'ID-79'!B75,'ID-80'!B75,'ID-81'!B75))</f>
        <v>1.9737133403992289</v>
      </c>
      <c r="K68" s="1">
        <f>ABS(C68-MIN('ID-19'!C75,'ID-56'!C75,'ID-61'!B75,'ID-64'!C75,'ID-68'!C75,'ID-69'!C75,'ID-76'!C75,'ID-78'!C75,'ID-79'!C75,'ID-80'!C75,'ID-81'!C75))</f>
        <v>1.5557304722862995</v>
      </c>
    </row>
    <row r="69" spans="1:11" x14ac:dyDescent="0.25">
      <c r="A69" s="1">
        <v>8.125</v>
      </c>
      <c r="B69" s="1">
        <f>AVERAGE('ID-19'!B76,'ID-46'!B76,'ID-56'!B76,'ID-60'!B76,'ID-63'!B76,'ID-64'!B76,'ID-68'!B76,'ID-69'!B76,'ID-76'!B76,'ID-78'!B76,'ID-79'!B76,'ID-80'!B76,'ID-81'!B76)</f>
        <v>33.245824517183472</v>
      </c>
      <c r="C69" s="1">
        <f>AVERAGE('ID-19'!C76,'ID-56'!C76,'ID-61'!B76,'ID-64'!C76,'ID-68'!C76,'ID-69'!C76,'ID-76'!C76,'ID-78'!C76,'ID-79'!C76,'ID-80'!C76,'ID-81'!C76)</f>
        <v>33.773741714058097</v>
      </c>
      <c r="E69" s="1">
        <v>8.125</v>
      </c>
      <c r="F69" s="1">
        <f>ABS(B69-MAX('ID-19'!B76,'ID-46'!B76,'ID-56'!B76,'ID-60'!B76,'ID-63'!B76,'ID-64'!B76,'ID-68'!B76,'ID-69'!B76,'ID-76'!B76,'ID-78'!B76,'ID-79'!B76,'ID-80'!B76,'ID-81'!B76))</f>
        <v>2.1653111072214273</v>
      </c>
      <c r="G69" s="1">
        <f>ABS(C69-MAX('ID-19'!C76,'ID-56'!C76,'ID-61'!B76,'ID-64'!C76,'ID-68'!C76,'ID-69'!C76,'ID-76'!C76,'ID-78'!C76,'ID-79'!C76,'ID-80'!C76,'ID-81'!C76))</f>
        <v>0.81297013189720246</v>
      </c>
      <c r="I69" s="1">
        <v>8.125</v>
      </c>
      <c r="J69" s="1">
        <f>ABS(B69-MIN('ID-19'!B76,'ID-46'!B76,'ID-56'!B76,'ID-60'!B76,'ID-63'!B76,'ID-64'!B76,'ID-68'!B76,'ID-69'!B76,'ID-76'!B76,'ID-78'!B76,'ID-79'!B76,'ID-80'!B76,'ID-81'!B76))</f>
        <v>1.9635382537425734</v>
      </c>
      <c r="K69" s="1">
        <f>ABS(C69-MIN('ID-19'!C76,'ID-56'!C76,'ID-61'!B76,'ID-64'!C76,'ID-68'!C76,'ID-69'!C76,'ID-76'!C76,'ID-78'!C76,'ID-79'!C76,'ID-80'!C76,'ID-81'!C76))</f>
        <v>1.5467779914099964</v>
      </c>
    </row>
    <row r="70" spans="1:11" x14ac:dyDescent="0.25">
      <c r="A70" s="1">
        <v>8.25</v>
      </c>
      <c r="B70" s="1">
        <f>AVERAGE('ID-19'!B77,'ID-46'!B77,'ID-56'!B77,'ID-60'!B77,'ID-63'!B77,'ID-64'!B77,'ID-68'!B77,'ID-69'!B77,'ID-76'!B77,'ID-78'!B77,'ID-79'!B77,'ID-80'!B77,'ID-81'!B77)</f>
        <v>33.238765472489291</v>
      </c>
      <c r="C70" s="1">
        <f>AVERAGE('ID-19'!C77,'ID-56'!C77,'ID-61'!B77,'ID-64'!C77,'ID-68'!C77,'ID-69'!C77,'ID-76'!C77,'ID-78'!C77,'ID-79'!C77,'ID-80'!C77,'ID-81'!C77)</f>
        <v>33.768857206304723</v>
      </c>
      <c r="E70" s="1">
        <v>8.25</v>
      </c>
      <c r="F70" s="1">
        <f>ABS(B70-MAX('ID-19'!B77,'ID-46'!B77,'ID-56'!B77,'ID-60'!B77,'ID-63'!B77,'ID-64'!B77,'ID-68'!B77,'ID-69'!B77,'ID-76'!B77,'ID-78'!B77,'ID-79'!B77,'ID-80'!B77,'ID-81'!B77))</f>
        <v>2.1636460656060095</v>
      </c>
      <c r="G70" s="1">
        <f>ABS(C70-MAX('ID-19'!C77,'ID-56'!C77,'ID-61'!B77,'ID-64'!C77,'ID-68'!C77,'ID-69'!C77,'ID-76'!C77,'ID-78'!C77,'ID-79'!C77,'ID-80'!C77,'ID-81'!C77))</f>
        <v>0.81652760452177375</v>
      </c>
      <c r="I70" s="1">
        <v>8.25</v>
      </c>
      <c r="J70" s="1">
        <f>ABS(B70-MIN('ID-19'!B77,'ID-46'!B77,'ID-56'!B77,'ID-60'!B77,'ID-63'!B77,'ID-64'!B77,'ID-68'!B77,'ID-69'!B77,'ID-76'!B77,'ID-78'!B77,'ID-79'!B77,'ID-80'!B77,'ID-81'!B77))</f>
        <v>1.9514787198010914</v>
      </c>
      <c r="K70" s="1">
        <f>ABS(C70-MIN('ID-19'!C77,'ID-56'!C77,'ID-61'!B77,'ID-64'!C77,'ID-68'!C77,'ID-69'!C77,'ID-76'!C77,'ID-78'!C77,'ID-79'!C77,'ID-80'!C77,'ID-81'!C77))</f>
        <v>1.5439741651897236</v>
      </c>
    </row>
    <row r="71" spans="1:11" x14ac:dyDescent="0.25">
      <c r="A71" s="1">
        <v>8.375</v>
      </c>
      <c r="B71" s="1">
        <f>AVERAGE('ID-19'!B78,'ID-46'!B78,'ID-56'!B78,'ID-60'!B78,'ID-63'!B78,'ID-64'!B78,'ID-68'!B78,'ID-69'!B78,'ID-76'!B78,'ID-78'!B78,'ID-79'!B78,'ID-80'!B78,'ID-81'!B78)</f>
        <v>33.240022624187915</v>
      </c>
      <c r="C71" s="1">
        <f>AVERAGE('ID-19'!C78,'ID-56'!C78,'ID-61'!B78,'ID-64'!C78,'ID-68'!C78,'ID-69'!C78,'ID-76'!C78,'ID-78'!C78,'ID-79'!C78,'ID-80'!C78,'ID-81'!C78)</f>
        <v>33.7664741253448</v>
      </c>
      <c r="E71" s="1">
        <v>8.375</v>
      </c>
      <c r="F71" s="1">
        <f>ABS(B71-MAX('ID-19'!B78,'ID-46'!B78,'ID-56'!B78,'ID-60'!B78,'ID-63'!B78,'ID-64'!B78,'ID-68'!B78,'ID-69'!B78,'ID-76'!B78,'ID-78'!B78,'ID-79'!B78,'ID-80'!B78,'ID-81'!B78))</f>
        <v>2.1594830472406841</v>
      </c>
      <c r="G71" s="1">
        <f>ABS(C71-MAX('ID-19'!C78,'ID-56'!C78,'ID-61'!B78,'ID-64'!C78,'ID-68'!C78,'ID-69'!C78,'ID-76'!C78,'ID-78'!C78,'ID-79'!C78,'ID-80'!C78,'ID-81'!C78))</f>
        <v>0.81658270291600132</v>
      </c>
      <c r="I71" s="1">
        <v>8.375</v>
      </c>
      <c r="J71" s="1">
        <f>ABS(B71-MIN('ID-19'!B78,'ID-46'!B78,'ID-56'!B78,'ID-60'!B78,'ID-63'!B78,'ID-64'!B78,'ID-68'!B78,'ID-69'!B78,'ID-76'!B78,'ID-78'!B78,'ID-79'!B78,'ID-80'!B78,'ID-81'!B78))</f>
        <v>1.917504995155717</v>
      </c>
      <c r="K71" s="1">
        <f>ABS(C71-MIN('ID-19'!C78,'ID-56'!C78,'ID-61'!B78,'ID-64'!C78,'ID-68'!C78,'ID-69'!C78,'ID-76'!C78,'ID-78'!C78,'ID-79'!C78,'ID-80'!C78,'ID-81'!C78))</f>
        <v>1.5399736201183032</v>
      </c>
    </row>
    <row r="72" spans="1:11" x14ac:dyDescent="0.25">
      <c r="A72" s="1">
        <v>8.5</v>
      </c>
      <c r="B72" s="1">
        <f>AVERAGE('ID-19'!B79,'ID-46'!B79,'ID-56'!B79,'ID-60'!B79,'ID-63'!B79,'ID-64'!B79,'ID-68'!B79,'ID-69'!B79,'ID-76'!B79,'ID-78'!B79,'ID-79'!B79,'ID-80'!B79,'ID-81'!B79)</f>
        <v>33.235869688617491</v>
      </c>
      <c r="C72" s="1">
        <f>AVERAGE('ID-19'!C79,'ID-56'!C79,'ID-61'!B79,'ID-64'!C79,'ID-68'!C79,'ID-69'!C79,'ID-76'!C79,'ID-78'!C79,'ID-79'!C79,'ID-80'!C79,'ID-81'!C79)</f>
        <v>33.76432958276186</v>
      </c>
      <c r="E72" s="1">
        <v>8.5</v>
      </c>
      <c r="F72" s="1">
        <f>ABS(B72-MAX('ID-19'!B79,'ID-46'!B79,'ID-56'!B79,'ID-60'!B79,'ID-63'!B79,'ID-64'!B79,'ID-68'!B79,'ID-69'!B79,'ID-76'!B79,'ID-78'!B79,'ID-79'!B79,'ID-80'!B79,'ID-81'!B79))</f>
        <v>2.1472126470967083</v>
      </c>
      <c r="G72" s="1">
        <f>ABS(C72-MAX('ID-19'!C79,'ID-56'!C79,'ID-61'!B79,'ID-64'!C79,'ID-68'!C79,'ID-69'!C79,'ID-76'!C79,'ID-78'!C79,'ID-79'!C79,'ID-80'!C79,'ID-81'!C79))</f>
        <v>0.81405993818693645</v>
      </c>
      <c r="I72" s="1">
        <v>8.5</v>
      </c>
      <c r="J72" s="1">
        <f>ABS(B72-MIN('ID-19'!B79,'ID-46'!B79,'ID-56'!B79,'ID-60'!B79,'ID-63'!B79,'ID-64'!B79,'ID-68'!B79,'ID-69'!B79,'ID-76'!B79,'ID-78'!B79,'ID-79'!B79,'ID-80'!B79,'ID-81'!B79))</f>
        <v>1.9134416617357921</v>
      </c>
      <c r="K72" s="1">
        <f>ABS(C72-MIN('ID-19'!C79,'ID-56'!C79,'ID-61'!B79,'ID-64'!C79,'ID-68'!C79,'ID-69'!C79,'ID-76'!C79,'ID-78'!C79,'ID-79'!C79,'ID-80'!C79,'ID-81'!C79))</f>
        <v>1.5301062559325587</v>
      </c>
    </row>
    <row r="73" spans="1:11" x14ac:dyDescent="0.25">
      <c r="A73" s="1">
        <v>8.625</v>
      </c>
      <c r="B73" s="1">
        <f>AVERAGE('ID-19'!B80,'ID-46'!B80,'ID-56'!B80,'ID-60'!B80,'ID-63'!B80,'ID-64'!B80,'ID-68'!B80,'ID-69'!B80,'ID-76'!B80,'ID-78'!B80,'ID-79'!B80,'ID-80'!B80,'ID-81'!B80)</f>
        <v>33.233395944740543</v>
      </c>
      <c r="C73" s="1">
        <f>AVERAGE('ID-19'!C80,'ID-56'!C80,'ID-61'!B80,'ID-64'!C80,'ID-68'!C80,'ID-69'!C80,'ID-76'!C80,'ID-78'!C80,'ID-79'!C80,'ID-80'!C80,'ID-81'!C80)</f>
        <v>33.770376534612623</v>
      </c>
      <c r="E73" s="1">
        <v>8.625</v>
      </c>
      <c r="F73" s="1">
        <f>ABS(B73-MAX('ID-19'!B80,'ID-46'!B80,'ID-56'!B80,'ID-60'!B80,'ID-63'!B80,'ID-64'!B80,'ID-68'!B80,'ID-69'!B80,'ID-76'!B80,'ID-78'!B80,'ID-79'!B80,'ID-80'!B80,'ID-81'!B80))</f>
        <v>2.1523198326403588</v>
      </c>
      <c r="G73" s="1">
        <f>ABS(C73-MAX('ID-19'!C80,'ID-56'!C80,'ID-61'!B80,'ID-64'!C80,'ID-68'!C80,'ID-69'!C80,'ID-76'!C80,'ID-78'!C80,'ID-79'!C80,'ID-80'!C80,'ID-81'!C80))</f>
        <v>0.80924077738477962</v>
      </c>
      <c r="I73" s="1">
        <v>8.625</v>
      </c>
      <c r="J73" s="1">
        <f>ABS(B73-MIN('ID-19'!B80,'ID-46'!B80,'ID-56'!B80,'ID-60'!B80,'ID-63'!B80,'ID-64'!B80,'ID-68'!B80,'ID-69'!B80,'ID-76'!B80,'ID-78'!B80,'ID-79'!B80,'ID-80'!B80,'ID-81'!B80))</f>
        <v>1.9129322726975424</v>
      </c>
      <c r="K73" s="1">
        <f>ABS(C73-MIN('ID-19'!C80,'ID-56'!C80,'ID-61'!B80,'ID-64'!C80,'ID-68'!C80,'ID-69'!C80,'ID-76'!C80,'ID-78'!C80,'ID-79'!C80,'ID-80'!C80,'ID-81'!C80))</f>
        <v>1.507638758305923</v>
      </c>
    </row>
    <row r="74" spans="1:11" x14ac:dyDescent="0.25">
      <c r="A74" s="1">
        <v>8.75</v>
      </c>
      <c r="B74" s="1">
        <f>AVERAGE('ID-19'!B81,'ID-46'!B81,'ID-56'!B81,'ID-60'!B81,'ID-63'!B81,'ID-64'!B81,'ID-68'!B81,'ID-69'!B81,'ID-76'!B81,'ID-78'!B81,'ID-79'!B81,'ID-80'!B81,'ID-81'!B81)</f>
        <v>33.230564313051325</v>
      </c>
      <c r="C74" s="1">
        <f>AVERAGE('ID-19'!C81,'ID-56'!C81,'ID-61'!B81,'ID-64'!C81,'ID-68'!C81,'ID-69'!C81,'ID-76'!C81,'ID-78'!C81,'ID-79'!C81,'ID-80'!C81,'ID-81'!C81)</f>
        <v>33.767681346930424</v>
      </c>
      <c r="E74" s="1">
        <v>8.75</v>
      </c>
      <c r="F74" s="1">
        <f>ABS(B74-MAX('ID-19'!B81,'ID-46'!B81,'ID-56'!B81,'ID-60'!B81,'ID-63'!B81,'ID-64'!B81,'ID-68'!B81,'ID-69'!B81,'ID-76'!B81,'ID-78'!B81,'ID-79'!B81,'ID-80'!B81,'ID-81'!B81))</f>
        <v>2.1526282899247775</v>
      </c>
      <c r="G74" s="1">
        <f>ABS(C74-MAX('ID-19'!C81,'ID-56'!C81,'ID-61'!B81,'ID-64'!C81,'ID-68'!C81,'ID-69'!C81,'ID-76'!C81,'ID-78'!C81,'ID-79'!C81,'ID-80'!C81,'ID-81'!C81))</f>
        <v>0.81521669080217407</v>
      </c>
      <c r="I74" s="1">
        <v>8.75</v>
      </c>
      <c r="J74" s="1">
        <f>ABS(B74-MIN('ID-19'!B81,'ID-46'!B81,'ID-56'!B81,'ID-60'!B81,'ID-63'!B81,'ID-64'!B81,'ID-68'!B81,'ID-69'!B81,'ID-76'!B81,'ID-78'!B81,'ID-79'!B81,'ID-80'!B81,'ID-81'!B81))</f>
        <v>1.9038112592879237</v>
      </c>
      <c r="K74" s="1">
        <f>ABS(C74-MIN('ID-19'!C81,'ID-56'!C81,'ID-61'!B81,'ID-64'!C81,'ID-68'!C81,'ID-69'!C81,'ID-76'!C81,'ID-78'!C81,'ID-79'!C81,'ID-80'!C81,'ID-81'!C81))</f>
        <v>1.5064395350836222</v>
      </c>
    </row>
    <row r="75" spans="1:11" x14ac:dyDescent="0.25">
      <c r="A75" s="1">
        <v>8.875</v>
      </c>
      <c r="B75" s="1">
        <f>AVERAGE('ID-19'!B82,'ID-46'!B82,'ID-56'!B82,'ID-60'!B82,'ID-63'!B82,'ID-64'!B82,'ID-68'!B82,'ID-69'!B82,'ID-76'!B82,'ID-78'!B82,'ID-79'!B82,'ID-80'!B82,'ID-81'!B82)</f>
        <v>33.229123745952613</v>
      </c>
      <c r="C75" s="1">
        <f>AVERAGE('ID-19'!C82,'ID-56'!C82,'ID-61'!B82,'ID-64'!C82,'ID-68'!C82,'ID-69'!C82,'ID-76'!C82,'ID-78'!C82,'ID-79'!C82,'ID-80'!C82,'ID-81'!C82)</f>
        <v>33.772170000937379</v>
      </c>
      <c r="E75" s="1">
        <v>8.875</v>
      </c>
      <c r="F75" s="1">
        <f>ABS(B75-MAX('ID-19'!B82,'ID-46'!B82,'ID-56'!B82,'ID-60'!B82,'ID-63'!B82,'ID-64'!B82,'ID-68'!B82,'ID-69'!B82,'ID-76'!B82,'ID-78'!B82,'ID-79'!B82,'ID-80'!B82,'ID-81'!B82))</f>
        <v>2.1564817641663865</v>
      </c>
      <c r="G75" s="1">
        <f>ABS(C75-MAX('ID-19'!C82,'ID-56'!C82,'ID-61'!B82,'ID-64'!C82,'ID-68'!C82,'ID-69'!C82,'ID-76'!C82,'ID-78'!C82,'ID-79'!C82,'ID-80'!C82,'ID-81'!C82))</f>
        <v>0.80902103861672003</v>
      </c>
      <c r="I75" s="1">
        <v>8.875</v>
      </c>
      <c r="J75" s="1">
        <f>ABS(B75-MIN('ID-19'!B82,'ID-46'!B82,'ID-56'!B82,'ID-60'!B82,'ID-63'!B82,'ID-64'!B82,'ID-68'!B82,'ID-69'!B82,'ID-76'!B82,'ID-78'!B82,'ID-79'!B82,'ID-80'!B82,'ID-81'!B82))</f>
        <v>1.9134951438021126</v>
      </c>
      <c r="K75" s="1">
        <f>ABS(C75-MIN('ID-19'!C82,'ID-56'!C82,'ID-61'!B82,'ID-64'!C82,'ID-68'!C82,'ID-69'!C82,'ID-76'!C82,'ID-78'!C82,'ID-79'!C82,'ID-80'!C82,'ID-81'!C82))</f>
        <v>1.4977378831671757</v>
      </c>
    </row>
    <row r="76" spans="1:11" x14ac:dyDescent="0.25">
      <c r="A76" s="1">
        <v>9</v>
      </c>
      <c r="B76" s="1">
        <f>AVERAGE('ID-19'!B83,'ID-46'!B83,'ID-56'!B83,'ID-60'!B83,'ID-63'!B83,'ID-64'!B83,'ID-68'!B83,'ID-69'!B83,'ID-76'!B83,'ID-78'!B83,'ID-79'!B83,'ID-80'!B83,'ID-81'!B83)</f>
        <v>33.226639189073914</v>
      </c>
      <c r="C76" s="1">
        <f>AVERAGE('ID-19'!C83,'ID-56'!C83,'ID-61'!B83,'ID-64'!C83,'ID-68'!C83,'ID-69'!C83,'ID-76'!C83,'ID-78'!C83,'ID-79'!C83,'ID-80'!C83,'ID-81'!C83)</f>
        <v>33.772408154476267</v>
      </c>
      <c r="E76" s="1">
        <v>9</v>
      </c>
      <c r="F76" s="1">
        <f>ABS(B76-MAX('ID-19'!B83,'ID-46'!B83,'ID-56'!B83,'ID-60'!B83,'ID-63'!B83,'ID-64'!B83,'ID-68'!B83,'ID-69'!B83,'ID-76'!B83,'ID-78'!B83,'ID-79'!B83,'ID-80'!B83,'ID-81'!B83))</f>
        <v>2.1597381918783825</v>
      </c>
      <c r="G76" s="1">
        <f>ABS(C76-MAX('ID-19'!C83,'ID-56'!C83,'ID-61'!B83,'ID-64'!C83,'ID-68'!C83,'ID-69'!C83,'ID-76'!C83,'ID-78'!C83,'ID-79'!C83,'ID-80'!C83,'ID-81'!C83))</f>
        <v>0.81235283641793643</v>
      </c>
      <c r="I76" s="1">
        <v>9</v>
      </c>
      <c r="J76" s="1">
        <f>ABS(B76-MIN('ID-19'!B83,'ID-46'!B83,'ID-56'!B83,'ID-60'!B83,'ID-63'!B83,'ID-64'!B83,'ID-68'!B83,'ID-69'!B83,'ID-76'!B83,'ID-78'!B83,'ID-79'!B83,'ID-80'!B83,'ID-81'!B83))</f>
        <v>1.9138950869233149</v>
      </c>
      <c r="K76" s="1">
        <f>ABS(C76-MIN('ID-19'!C83,'ID-56'!C83,'ID-61'!B83,'ID-64'!C83,'ID-68'!C83,'ID-69'!C83,'ID-76'!C83,'ID-78'!C83,'ID-79'!C83,'ID-80'!C83,'ID-81'!C83))</f>
        <v>1.4972622262531701</v>
      </c>
    </row>
    <row r="77" spans="1:11" x14ac:dyDescent="0.25">
      <c r="A77" s="1">
        <v>9.125</v>
      </c>
      <c r="B77" s="1">
        <f>AVERAGE('ID-19'!B84,'ID-46'!B84,'ID-56'!B84,'ID-60'!B84,'ID-63'!B84,'ID-64'!B84,'ID-68'!B84,'ID-69'!B84,'ID-76'!B84,'ID-78'!B84,'ID-79'!B84,'ID-80'!B84,'ID-81'!B84)</f>
        <v>33.215258452243638</v>
      </c>
      <c r="C77" s="1">
        <f>AVERAGE('ID-19'!C84,'ID-56'!C84,'ID-61'!B84,'ID-64'!C84,'ID-68'!C84,'ID-69'!C84,'ID-76'!C84,'ID-78'!C84,'ID-79'!C84,'ID-80'!C84,'ID-81'!C84)</f>
        <v>33.771182372081711</v>
      </c>
      <c r="E77" s="1">
        <v>9.125</v>
      </c>
      <c r="F77" s="1">
        <f>ABS(B77-MAX('ID-19'!B84,'ID-46'!B84,'ID-56'!B84,'ID-60'!B84,'ID-63'!B84,'ID-64'!B84,'ID-68'!B84,'ID-69'!B84,'ID-76'!B84,'ID-78'!B84,'ID-79'!B84,'ID-80'!B84,'ID-81'!B84))</f>
        <v>2.1752571941848586</v>
      </c>
      <c r="G77" s="1">
        <f>ABS(C77-MAX('ID-19'!C84,'ID-56'!C84,'ID-61'!B84,'ID-64'!C84,'ID-68'!C84,'ID-69'!C84,'ID-76'!C84,'ID-78'!C84,'ID-79'!C84,'ID-80'!C84,'ID-81'!C84))</f>
        <v>0.81676011775518731</v>
      </c>
      <c r="I77" s="1">
        <v>9.125</v>
      </c>
      <c r="J77" s="1">
        <f>ABS(B77-MIN('ID-19'!B84,'ID-46'!B84,'ID-56'!B84,'ID-60'!B84,'ID-63'!B84,'ID-64'!B84,'ID-68'!B84,'ID-69'!B84,'ID-76'!B84,'ID-78'!B84,'ID-79'!B84,'ID-80'!B84,'ID-81'!B84))</f>
        <v>1.9064568447167396</v>
      </c>
      <c r="K77" s="1">
        <f>ABS(C77-MIN('ID-19'!C84,'ID-56'!C84,'ID-61'!B84,'ID-64'!C84,'ID-68'!C84,'ID-69'!C84,'ID-76'!C84,'ID-78'!C84,'ID-79'!C84,'ID-80'!C84,'ID-81'!C84))</f>
        <v>1.4973653462976131</v>
      </c>
    </row>
    <row r="78" spans="1:11" x14ac:dyDescent="0.25">
      <c r="A78" s="1">
        <v>9.25</v>
      </c>
      <c r="B78" s="1">
        <f>AVERAGE('ID-19'!B85,'ID-46'!B85,'ID-56'!B85,'ID-60'!B85,'ID-63'!B85,'ID-64'!B85,'ID-68'!B85,'ID-69'!B85,'ID-76'!B85,'ID-78'!B85,'ID-79'!B85,'ID-80'!B85,'ID-81'!B85)</f>
        <v>33.212577134700794</v>
      </c>
      <c r="C78" s="1">
        <f>AVERAGE('ID-19'!C85,'ID-56'!C85,'ID-61'!B85,'ID-64'!C85,'ID-68'!C85,'ID-69'!C85,'ID-76'!C85,'ID-78'!C85,'ID-79'!C85,'ID-80'!C85,'ID-81'!C85)</f>
        <v>33.767821752190564</v>
      </c>
      <c r="E78" s="1">
        <v>9.25</v>
      </c>
      <c r="F78" s="1">
        <f>ABS(B78-MAX('ID-19'!B85,'ID-46'!B85,'ID-56'!B85,'ID-60'!B85,'ID-63'!B85,'ID-64'!B85,'ID-68'!B85,'ID-69'!B85,'ID-76'!B85,'ID-78'!B85,'ID-79'!B85,'ID-80'!B85,'ID-81'!B85))</f>
        <v>2.1871296123230053</v>
      </c>
      <c r="G78" s="1">
        <f>ABS(C78-MAX('ID-19'!C85,'ID-56'!C85,'ID-61'!B85,'ID-64'!C85,'ID-68'!C85,'ID-69'!C85,'ID-76'!C85,'ID-78'!C85,'ID-79'!C85,'ID-80'!C85,'ID-81'!C85))</f>
        <v>0.82849282301213378</v>
      </c>
      <c r="I78" s="1">
        <v>9.25</v>
      </c>
      <c r="J78" s="1">
        <f>ABS(B78-MIN('ID-19'!B85,'ID-46'!B85,'ID-56'!B85,'ID-60'!B85,'ID-63'!B85,'ID-64'!B85,'ID-68'!B85,'ID-69'!B85,'ID-76'!B85,'ID-78'!B85,'ID-79'!B85,'ID-80'!B85,'ID-81'!B85))</f>
        <v>1.9116088228727932</v>
      </c>
      <c r="K78" s="1">
        <f>ABS(C78-MIN('ID-19'!C85,'ID-56'!C85,'ID-61'!B85,'ID-64'!C85,'ID-68'!C85,'ID-69'!C85,'ID-76'!C85,'ID-78'!C85,'ID-79'!C85,'ID-80'!C85,'ID-81'!C85))</f>
        <v>1.488225899228766</v>
      </c>
    </row>
    <row r="79" spans="1:11" x14ac:dyDescent="0.25">
      <c r="A79" s="1">
        <v>9.375</v>
      </c>
      <c r="B79" s="1">
        <f>AVERAGE('ID-19'!B86,'ID-46'!B86,'ID-56'!B86,'ID-60'!B86,'ID-63'!B86,'ID-64'!B86,'ID-68'!B86,'ID-69'!B86,'ID-76'!B86,'ID-78'!B86,'ID-79'!B86,'ID-80'!B86,'ID-81'!B86)</f>
        <v>33.212151702982567</v>
      </c>
      <c r="C79" s="1">
        <f>AVERAGE('ID-19'!C86,'ID-56'!C86,'ID-61'!B86,'ID-64'!C86,'ID-68'!C86,'ID-69'!C86,'ID-76'!C86,'ID-78'!C86,'ID-79'!C86,'ID-80'!C86,'ID-81'!C86)</f>
        <v>33.763749490536291</v>
      </c>
      <c r="E79" s="1">
        <v>9.375</v>
      </c>
      <c r="F79" s="1">
        <f>ABS(B79-MAX('ID-19'!B86,'ID-46'!B86,'ID-56'!B86,'ID-60'!B86,'ID-63'!B86,'ID-64'!B86,'ID-68'!B86,'ID-69'!B86,'ID-76'!B86,'ID-78'!B86,'ID-79'!B86,'ID-80'!B86,'ID-81'!B86))</f>
        <v>2.17927202677933</v>
      </c>
      <c r="G79" s="1">
        <f>ABS(C79-MAX('ID-19'!C86,'ID-56'!C86,'ID-61'!B86,'ID-64'!C86,'ID-68'!C86,'ID-69'!C86,'ID-76'!C86,'ID-78'!C86,'ID-79'!C86,'ID-80'!C86,'ID-81'!C86))</f>
        <v>0.8712066144767121</v>
      </c>
      <c r="I79" s="1">
        <v>9.375</v>
      </c>
      <c r="J79" s="1">
        <f>ABS(B79-MIN('ID-19'!B86,'ID-46'!B86,'ID-56'!B86,'ID-60'!B86,'ID-63'!B86,'ID-64'!B86,'ID-68'!B86,'ID-69'!B86,'ID-76'!B86,'ID-78'!B86,'ID-79'!B86,'ID-80'!B86,'ID-81'!B86))</f>
        <v>1.9162080040577685</v>
      </c>
      <c r="K79" s="1">
        <f>ABS(C79-MIN('ID-19'!C86,'ID-56'!C86,'ID-61'!B86,'ID-64'!C86,'ID-68'!C86,'ID-69'!C86,'ID-76'!C86,'ID-78'!C86,'ID-79'!C86,'ID-80'!C86,'ID-81'!C86))</f>
        <v>1.4765675030796928</v>
      </c>
    </row>
    <row r="80" spans="1:11" x14ac:dyDescent="0.25">
      <c r="A80" s="1">
        <v>9.5</v>
      </c>
      <c r="B80" s="1">
        <f>AVERAGE('ID-19'!B87,'ID-46'!B87,'ID-56'!B87,'ID-60'!B87,'ID-63'!B87,'ID-64'!B87,'ID-68'!B87,'ID-69'!B87,'ID-76'!B87,'ID-78'!B87,'ID-79'!B87,'ID-80'!B87,'ID-81'!B87)</f>
        <v>33.210478604848028</v>
      </c>
      <c r="C80" s="1">
        <f>AVERAGE('ID-19'!C87,'ID-56'!C87,'ID-61'!B87,'ID-64'!C87,'ID-68'!C87,'ID-69'!C87,'ID-76'!C87,'ID-78'!C87,'ID-79'!C87,'ID-80'!C87,'ID-81'!C87)</f>
        <v>33.768847857964765</v>
      </c>
      <c r="E80" s="1">
        <v>9.5</v>
      </c>
      <c r="F80" s="1">
        <f>ABS(B80-MAX('ID-19'!B87,'ID-46'!B87,'ID-56'!B87,'ID-60'!B87,'ID-63'!B87,'ID-64'!B87,'ID-68'!B87,'ID-69'!B87,'ID-76'!B87,'ID-78'!B87,'ID-79'!B87,'ID-80'!B87,'ID-81'!B87))</f>
        <v>2.1704762213423692</v>
      </c>
      <c r="G80" s="1">
        <f>ABS(C80-MAX('ID-19'!C87,'ID-56'!C87,'ID-61'!B87,'ID-64'!C87,'ID-68'!C87,'ID-69'!C87,'ID-76'!C87,'ID-78'!C87,'ID-79'!C87,'ID-80'!C87,'ID-81'!C87))</f>
        <v>0.88419608580163356</v>
      </c>
      <c r="I80" s="1">
        <v>9.5</v>
      </c>
      <c r="J80" s="1">
        <f>ABS(B80-MIN('ID-19'!B87,'ID-46'!B87,'ID-56'!B87,'ID-60'!B87,'ID-63'!B87,'ID-64'!B87,'ID-68'!B87,'ID-69'!B87,'ID-76'!B87,'ID-78'!B87,'ID-79'!B87,'ID-80'!B87,'ID-81'!B87))</f>
        <v>1.890245830654429</v>
      </c>
      <c r="K80" s="1">
        <f>ABS(C80-MIN('ID-19'!C87,'ID-56'!C87,'ID-61'!B87,'ID-64'!C87,'ID-68'!C87,'ID-69'!C87,'ID-76'!C87,'ID-78'!C87,'ID-79'!C87,'ID-80'!C87,'ID-81'!C87))</f>
        <v>1.484498331135363</v>
      </c>
    </row>
    <row r="81" spans="1:11" x14ac:dyDescent="0.25">
      <c r="A81" s="1">
        <v>9.625</v>
      </c>
      <c r="B81" s="1">
        <f>AVERAGE('ID-19'!B88,'ID-46'!B88,'ID-56'!B88,'ID-60'!B88,'ID-63'!B88,'ID-64'!B88,'ID-68'!B88,'ID-69'!B88,'ID-76'!B88,'ID-78'!B88,'ID-79'!B88,'ID-80'!B88,'ID-81'!B88)</f>
        <v>33.204118682257807</v>
      </c>
      <c r="C81" s="1">
        <f>AVERAGE('ID-19'!C88,'ID-56'!C88,'ID-61'!B88,'ID-64'!C88,'ID-68'!C88,'ID-69'!C88,'ID-76'!C88,'ID-78'!C88,'ID-79'!C88,'ID-80'!C88,'ID-81'!C88)</f>
        <v>33.769979423003129</v>
      </c>
      <c r="E81" s="1">
        <v>9.625</v>
      </c>
      <c r="F81" s="1">
        <f>ABS(B81-MAX('ID-19'!B88,'ID-46'!B88,'ID-56'!B88,'ID-60'!B88,'ID-63'!B88,'ID-64'!B88,'ID-68'!B88,'ID-69'!B88,'ID-76'!B88,'ID-78'!B88,'ID-79'!B88,'ID-80'!B88,'ID-81'!B88))</f>
        <v>2.1774458570277915</v>
      </c>
      <c r="G81" s="1">
        <f>ABS(C81-MAX('ID-19'!C88,'ID-56'!C88,'ID-61'!B88,'ID-64'!C88,'ID-68'!C88,'ID-69'!C88,'ID-76'!C88,'ID-78'!C88,'ID-79'!C88,'ID-80'!C88,'ID-81'!C88))</f>
        <v>0.89702537916436853</v>
      </c>
      <c r="I81" s="1">
        <v>9.625</v>
      </c>
      <c r="J81" s="1">
        <f>ABS(B81-MIN('ID-19'!B88,'ID-46'!B88,'ID-56'!B88,'ID-60'!B88,'ID-63'!B88,'ID-64'!B88,'ID-68'!B88,'ID-69'!B88,'ID-76'!B88,'ID-78'!B88,'ID-79'!B88,'ID-80'!B88,'ID-81'!B88))</f>
        <v>1.8870702306448059</v>
      </c>
      <c r="K81" s="1">
        <f>ABS(C81-MIN('ID-19'!C88,'ID-56'!C88,'ID-61'!B88,'ID-64'!C88,'ID-68'!C88,'ID-69'!C88,'ID-76'!C88,'ID-78'!C88,'ID-79'!C88,'ID-80'!C88,'ID-81'!C88))</f>
        <v>1.48857626272423</v>
      </c>
    </row>
    <row r="82" spans="1:11" x14ac:dyDescent="0.25">
      <c r="A82" s="1">
        <v>9.75</v>
      </c>
      <c r="B82" s="1">
        <f>AVERAGE('ID-19'!B89,'ID-46'!B89,'ID-56'!B89,'ID-60'!B89,'ID-63'!B89,'ID-64'!B89,'ID-68'!B89,'ID-69'!B89,'ID-76'!B89,'ID-78'!B89,'ID-79'!B89,'ID-80'!B89,'ID-81'!B89)</f>
        <v>33.196851361482864</v>
      </c>
      <c r="C82" s="1">
        <f>AVERAGE('ID-19'!C89,'ID-56'!C89,'ID-61'!B89,'ID-64'!C89,'ID-68'!C89,'ID-69'!C89,'ID-76'!C89,'ID-78'!C89,'ID-79'!C89,'ID-80'!C89,'ID-81'!C89)</f>
        <v>33.771627000352559</v>
      </c>
      <c r="E82" s="1">
        <v>9.75</v>
      </c>
      <c r="F82" s="1">
        <f>ABS(B82-MAX('ID-19'!B89,'ID-46'!B89,'ID-56'!B89,'ID-60'!B89,'ID-63'!B89,'ID-64'!B89,'ID-68'!B89,'ID-69'!B89,'ID-76'!B89,'ID-78'!B89,'ID-79'!B89,'ID-80'!B89,'ID-81'!B89))</f>
        <v>2.1971798647076355</v>
      </c>
      <c r="G82" s="1">
        <f>ABS(C82-MAX('ID-19'!C89,'ID-56'!C89,'ID-61'!B89,'ID-64'!C89,'ID-68'!C89,'ID-69'!C89,'ID-76'!C89,'ID-78'!C89,'ID-79'!C89,'ID-80'!C89,'ID-81'!C89))</f>
        <v>0.89828662159813888</v>
      </c>
      <c r="I82" s="1">
        <v>9.75</v>
      </c>
      <c r="J82" s="1">
        <f>ABS(B82-MIN('ID-19'!B89,'ID-46'!B89,'ID-56'!B89,'ID-60'!B89,'ID-63'!B89,'ID-64'!B89,'ID-68'!B89,'ID-69'!B89,'ID-76'!B89,'ID-78'!B89,'ID-79'!B89,'ID-80'!B89,'ID-81'!B89))</f>
        <v>1.8874501087946634</v>
      </c>
      <c r="K82" s="1">
        <f>ABS(C82-MIN('ID-19'!C89,'ID-56'!C89,'ID-61'!B89,'ID-64'!C89,'ID-68'!C89,'ID-69'!C89,'ID-76'!C89,'ID-78'!C89,'ID-79'!C89,'ID-80'!C89,'ID-81'!C89))</f>
        <v>1.499404657495262</v>
      </c>
    </row>
    <row r="83" spans="1:11" x14ac:dyDescent="0.25">
      <c r="A83" s="1">
        <v>9.875</v>
      </c>
      <c r="B83" s="1">
        <f>AVERAGE('ID-19'!B90,'ID-46'!B90,'ID-56'!B90,'ID-60'!B90,'ID-63'!B90,'ID-64'!B90,'ID-68'!B90,'ID-69'!B90,'ID-76'!B90,'ID-78'!B90,'ID-79'!B90,'ID-80'!B90,'ID-81'!B90)</f>
        <v>33.188387229974012</v>
      </c>
      <c r="C83" s="1">
        <f>AVERAGE('ID-19'!C90,'ID-56'!C90,'ID-61'!B90,'ID-64'!C90,'ID-68'!C90,'ID-69'!C90,'ID-76'!C90,'ID-78'!C90,'ID-79'!C90,'ID-80'!C90,'ID-81'!C90)</f>
        <v>33.771621796794747</v>
      </c>
      <c r="E83" s="1">
        <v>9.875</v>
      </c>
      <c r="F83" s="1">
        <f>ABS(B83-MAX('ID-19'!B90,'ID-46'!B90,'ID-56'!B90,'ID-60'!B90,'ID-63'!B90,'ID-64'!B90,'ID-68'!B90,'ID-69'!B90,'ID-76'!B90,'ID-78'!B90,'ID-79'!B90,'ID-80'!B90,'ID-81'!B90))</f>
        <v>2.2024397593116873</v>
      </c>
      <c r="G83" s="1">
        <f>ABS(C83-MAX('ID-19'!C90,'ID-56'!C90,'ID-61'!B90,'ID-64'!C90,'ID-68'!C90,'ID-69'!C90,'ID-76'!C90,'ID-78'!C90,'ID-79'!C90,'ID-80'!C90,'ID-81'!C90))</f>
        <v>0.89369972894995442</v>
      </c>
      <c r="I83" s="1">
        <v>9.875</v>
      </c>
      <c r="J83" s="1">
        <f>ABS(B83-MIN('ID-19'!B90,'ID-46'!B90,'ID-56'!B90,'ID-60'!B90,'ID-63'!B90,'ID-64'!B90,'ID-68'!B90,'ID-69'!B90,'ID-76'!B90,'ID-78'!B90,'ID-79'!B90,'ID-80'!B90,'ID-81'!B90))</f>
        <v>1.8875808912642107</v>
      </c>
      <c r="K83" s="1">
        <f>ABS(C83-MIN('ID-19'!C90,'ID-56'!C90,'ID-61'!B90,'ID-64'!C90,'ID-68'!C90,'ID-69'!C90,'ID-76'!C90,'ID-78'!C90,'ID-79'!C90,'ID-80'!C90,'ID-81'!C90))</f>
        <v>1.5089143954009501</v>
      </c>
    </row>
    <row r="84" spans="1:11" x14ac:dyDescent="0.25">
      <c r="A84" s="1">
        <v>10</v>
      </c>
      <c r="B84" s="1">
        <f>AVERAGE('ID-19'!B91,'ID-46'!B91,'ID-56'!B91,'ID-60'!B91,'ID-63'!B91,'ID-64'!B91,'ID-68'!B91,'ID-69'!B91,'ID-76'!B91,'ID-78'!B91,'ID-79'!B91,'ID-80'!B91,'ID-81'!B91)</f>
        <v>33.183267820517884</v>
      </c>
      <c r="C84" s="1">
        <f>AVERAGE('ID-19'!C91,'ID-56'!C91,'ID-61'!B91,'ID-64'!C91,'ID-68'!C91,'ID-69'!C91,'ID-76'!C91,'ID-78'!C91,'ID-79'!C91,'ID-80'!C91,'ID-81'!C91)</f>
        <v>33.776418736658769</v>
      </c>
      <c r="E84" s="1">
        <v>10</v>
      </c>
      <c r="F84" s="1">
        <f>ABS(B84-MAX('ID-19'!B91,'ID-46'!B91,'ID-56'!B91,'ID-60'!B91,'ID-63'!B91,'ID-64'!B91,'ID-68'!B91,'ID-69'!B91,'ID-76'!B91,'ID-78'!B91,'ID-79'!B91,'ID-80'!B91,'ID-81'!B91))</f>
        <v>2.2088953485297154</v>
      </c>
      <c r="G84" s="1">
        <f>ABS(C84-MAX('ID-19'!C91,'ID-56'!C91,'ID-61'!B91,'ID-64'!C91,'ID-68'!C91,'ID-69'!C91,'ID-76'!C91,'ID-78'!C91,'ID-79'!C91,'ID-80'!C91,'ID-81'!C91))</f>
        <v>0.88635572607783075</v>
      </c>
      <c r="I84" s="1">
        <v>10</v>
      </c>
      <c r="J84" s="1">
        <f>ABS(B84-MIN('ID-19'!B91,'ID-46'!B91,'ID-56'!B91,'ID-60'!B91,'ID-63'!B91,'ID-64'!B91,'ID-68'!B91,'ID-69'!B91,'ID-76'!B91,'ID-78'!B91,'ID-79'!B91,'ID-80'!B91,'ID-81'!B91))</f>
        <v>1.8828991538510849</v>
      </c>
      <c r="K84" s="1">
        <f>ABS(C84-MIN('ID-19'!C91,'ID-56'!C91,'ID-61'!B91,'ID-64'!C91,'ID-68'!C91,'ID-69'!C91,'ID-76'!C91,'ID-78'!C91,'ID-79'!C91,'ID-80'!C91,'ID-81'!C91))</f>
        <v>1.517713230038467</v>
      </c>
    </row>
    <row r="85" spans="1:11" x14ac:dyDescent="0.25">
      <c r="A85" s="1">
        <v>10.125</v>
      </c>
      <c r="B85" s="1">
        <f>AVERAGE('ID-19'!B92,'ID-46'!B92,'ID-56'!B92,'ID-60'!B92,'ID-63'!B92,'ID-64'!B92,'ID-68'!B92,'ID-69'!B92,'ID-76'!B92,'ID-78'!B92,'ID-79'!B92,'ID-80'!B92,'ID-81'!B92)</f>
        <v>33.179162529218324</v>
      </c>
      <c r="C85" s="1">
        <f>AVERAGE('ID-19'!C92,'ID-56'!C92,'ID-61'!B92,'ID-64'!C92,'ID-68'!C92,'ID-69'!C92,'ID-76'!C92,'ID-78'!C92,'ID-79'!C92,'ID-80'!C92,'ID-81'!C92)</f>
        <v>33.779008947247554</v>
      </c>
      <c r="E85" s="1">
        <v>10.125</v>
      </c>
      <c r="F85" s="1">
        <f>ABS(B85-MAX('ID-19'!B92,'ID-46'!B92,'ID-56'!B92,'ID-60'!B92,'ID-63'!B92,'ID-64'!B92,'ID-68'!B92,'ID-69'!B92,'ID-76'!B92,'ID-78'!B92,'ID-79'!B92,'ID-80'!B92,'ID-81'!B92))</f>
        <v>2.2142460112578775</v>
      </c>
      <c r="G85" s="1">
        <f>ABS(C85-MAX('ID-19'!C92,'ID-56'!C92,'ID-61'!B92,'ID-64'!C92,'ID-68'!C92,'ID-69'!C92,'ID-76'!C92,'ID-78'!C92,'ID-79'!C92,'ID-80'!C92,'ID-81'!C92))</f>
        <v>0.87788881359204396</v>
      </c>
      <c r="I85" s="1">
        <v>10.125</v>
      </c>
      <c r="J85" s="1">
        <f>ABS(B85-MIN('ID-19'!B92,'ID-46'!B92,'ID-56'!B92,'ID-60'!B92,'ID-63'!B92,'ID-64'!B92,'ID-68'!B92,'ID-69'!B92,'ID-76'!B92,'ID-78'!B92,'ID-79'!B92,'ID-80'!B92,'ID-81'!B92))</f>
        <v>1.8683952106271242</v>
      </c>
      <c r="K85" s="1">
        <f>ABS(C85-MIN('ID-19'!C92,'ID-56'!C92,'ID-61'!B92,'ID-64'!C92,'ID-68'!C92,'ID-69'!C92,'ID-76'!C92,'ID-78'!C92,'ID-79'!C92,'ID-80'!C92,'ID-81'!C92))</f>
        <v>1.5418392538677566</v>
      </c>
    </row>
    <row r="86" spans="1:11" x14ac:dyDescent="0.25">
      <c r="A86" s="1">
        <v>10.25</v>
      </c>
      <c r="B86" s="1">
        <f>AVERAGE('ID-19'!B93,'ID-46'!B93,'ID-56'!B93,'ID-60'!B93,'ID-63'!B93,'ID-64'!B93,'ID-68'!B93,'ID-69'!B93,'ID-76'!B93,'ID-78'!B93,'ID-79'!B93,'ID-80'!B93,'ID-81'!B93)</f>
        <v>33.176058745837196</v>
      </c>
      <c r="C86" s="1">
        <f>AVERAGE('ID-19'!C93,'ID-56'!C93,'ID-61'!B93,'ID-64'!C93,'ID-68'!C93,'ID-69'!C93,'ID-76'!C93,'ID-78'!C93,'ID-79'!C93,'ID-80'!C93,'ID-81'!C93)</f>
        <v>33.777869410331597</v>
      </c>
      <c r="E86" s="1">
        <v>10.25</v>
      </c>
      <c r="F86" s="1">
        <f>ABS(B86-MAX('ID-19'!B93,'ID-46'!B93,'ID-56'!B93,'ID-60'!B93,'ID-63'!B93,'ID-64'!B93,'ID-68'!B93,'ID-69'!B93,'ID-76'!B93,'ID-78'!B93,'ID-79'!B93,'ID-80'!B93,'ID-81'!B93))</f>
        <v>2.2222274994009013</v>
      </c>
      <c r="G86" s="1">
        <f>ABS(C86-MAX('ID-19'!C93,'ID-56'!C93,'ID-61'!B93,'ID-64'!C93,'ID-68'!C93,'ID-69'!C93,'ID-76'!C93,'ID-78'!C93,'ID-79'!C93,'ID-80'!C93,'ID-81'!C93))</f>
        <v>0.8646909697492049</v>
      </c>
      <c r="I86" s="1">
        <v>10.25</v>
      </c>
      <c r="J86" s="1">
        <f>ABS(B86-MIN('ID-19'!B93,'ID-46'!B93,'ID-56'!B93,'ID-60'!B93,'ID-63'!B93,'ID-64'!B93,'ID-68'!B93,'ID-69'!B93,'ID-76'!B93,'ID-78'!B93,'ID-79'!B93,'ID-80'!B93,'ID-81'!B93))</f>
        <v>1.8677674934535951</v>
      </c>
      <c r="K86" s="1">
        <f>ABS(C86-MIN('ID-19'!C93,'ID-56'!C93,'ID-61'!B93,'ID-64'!C93,'ID-68'!C93,'ID-69'!C93,'ID-76'!C93,'ID-78'!C93,'ID-79'!C93,'ID-80'!C93,'ID-81'!C93))</f>
        <v>1.5420514005754953</v>
      </c>
    </row>
    <row r="87" spans="1:11" x14ac:dyDescent="0.25">
      <c r="A87" s="1">
        <v>10.375</v>
      </c>
      <c r="B87" s="1">
        <f>AVERAGE('ID-19'!B94,'ID-46'!B94,'ID-56'!B94,'ID-60'!B94,'ID-63'!B94,'ID-64'!B94,'ID-68'!B94,'ID-69'!B94,'ID-76'!B94,'ID-78'!B94,'ID-79'!B94,'ID-80'!B94,'ID-81'!B94)</f>
        <v>33.174604243646407</v>
      </c>
      <c r="C87" s="1">
        <f>AVERAGE('ID-19'!C94,'ID-56'!C94,'ID-61'!B94,'ID-64'!C94,'ID-68'!C94,'ID-69'!C94,'ID-76'!C94,'ID-78'!C94,'ID-79'!C94,'ID-80'!C94,'ID-81'!C94)</f>
        <v>33.776270747264505</v>
      </c>
      <c r="E87" s="1">
        <v>10.375</v>
      </c>
      <c r="F87" s="1">
        <f>ABS(B87-MAX('ID-19'!B94,'ID-46'!B94,'ID-56'!B94,'ID-60'!B94,'ID-63'!B94,'ID-64'!B94,'ID-68'!B94,'ID-69'!B94,'ID-76'!B94,'ID-78'!B94,'ID-79'!B94,'ID-80'!B94,'ID-81'!B94))</f>
        <v>2.2334828152822936</v>
      </c>
      <c r="G87" s="1">
        <f>ABS(C87-MAX('ID-19'!C94,'ID-56'!C94,'ID-61'!B94,'ID-64'!C94,'ID-68'!C94,'ID-69'!C94,'ID-76'!C94,'ID-78'!C94,'ID-79'!C94,'ID-80'!C94,'ID-81'!C94))</f>
        <v>0.86179351289769812</v>
      </c>
      <c r="I87" s="1">
        <v>10.375</v>
      </c>
      <c r="J87" s="1">
        <f>ABS(B87-MIN('ID-19'!B94,'ID-46'!B94,'ID-56'!B94,'ID-60'!B94,'ID-63'!B94,'ID-64'!B94,'ID-68'!B94,'ID-69'!B94,'ID-76'!B94,'ID-78'!B94,'ID-79'!B94,'ID-80'!B94,'ID-81'!B94))</f>
        <v>1.8773687134555068</v>
      </c>
      <c r="K87" s="1">
        <f>ABS(C87-MIN('ID-19'!C94,'ID-56'!C94,'ID-61'!B94,'ID-64'!C94,'ID-68'!C94,'ID-69'!C94,'ID-76'!C94,'ID-78'!C94,'ID-79'!C94,'ID-80'!C94,'ID-81'!C94))</f>
        <v>1.5419562956965081</v>
      </c>
    </row>
    <row r="88" spans="1:11" x14ac:dyDescent="0.25">
      <c r="A88" s="1">
        <v>10.5</v>
      </c>
      <c r="B88" s="1">
        <f>AVERAGE('ID-19'!B95,'ID-46'!B95,'ID-56'!B95,'ID-60'!B95,'ID-63'!B95,'ID-64'!B95,'ID-68'!B95,'ID-69'!B95,'ID-76'!B95,'ID-78'!B95,'ID-79'!B95,'ID-80'!B95,'ID-81'!B95)</f>
        <v>33.171487404736304</v>
      </c>
      <c r="C88" s="1">
        <f>AVERAGE('ID-19'!C95,'ID-56'!C95,'ID-61'!B95,'ID-64'!C95,'ID-68'!C95,'ID-69'!C95,'ID-76'!C95,'ID-78'!C95,'ID-79'!C95,'ID-80'!C95,'ID-81'!C95)</f>
        <v>33.777685156197691</v>
      </c>
      <c r="E88" s="1">
        <v>10.5</v>
      </c>
      <c r="F88" s="1">
        <f>ABS(B88-MAX('ID-19'!B95,'ID-46'!B95,'ID-56'!B95,'ID-60'!B95,'ID-63'!B95,'ID-64'!B95,'ID-68'!B95,'ID-69'!B95,'ID-76'!B95,'ID-78'!B95,'ID-79'!B95,'ID-80'!B95,'ID-81'!B95))</f>
        <v>2.2369434285970939</v>
      </c>
      <c r="G88" s="1">
        <f>ABS(C88-MAX('ID-19'!C95,'ID-56'!C95,'ID-61'!B95,'ID-64'!C95,'ID-68'!C95,'ID-69'!C95,'ID-76'!C95,'ID-78'!C95,'ID-79'!C95,'ID-80'!C95,'ID-81'!C95))</f>
        <v>0.85795754840891192</v>
      </c>
      <c r="I88" s="1">
        <v>10.5</v>
      </c>
      <c r="J88" s="1">
        <f>ABS(B88-MIN('ID-19'!B95,'ID-46'!B95,'ID-56'!B95,'ID-60'!B95,'ID-63'!B95,'ID-64'!B95,'ID-68'!B95,'ID-69'!B95,'ID-76'!B95,'ID-78'!B95,'ID-79'!B95,'ID-80'!B95,'ID-81'!B95))</f>
        <v>1.8776110133165034</v>
      </c>
      <c r="K88" s="1">
        <f>ABS(C88-MIN('ID-19'!C95,'ID-56'!C95,'ID-61'!B95,'ID-64'!C95,'ID-68'!C95,'ID-69'!C95,'ID-76'!C95,'ID-78'!C95,'ID-79'!C95,'ID-80'!C95,'ID-81'!C95))</f>
        <v>1.5452995115983938</v>
      </c>
    </row>
    <row r="89" spans="1:11" x14ac:dyDescent="0.25">
      <c r="A89" s="1">
        <v>10.625</v>
      </c>
      <c r="B89" s="1">
        <f>AVERAGE('ID-19'!B96,'ID-46'!B96,'ID-56'!B96,'ID-60'!B96,'ID-63'!B96,'ID-64'!B96,'ID-68'!B96,'ID-69'!B96,'ID-76'!B96,'ID-78'!B96,'ID-79'!B96,'ID-80'!B96,'ID-81'!B96)</f>
        <v>33.164032983206432</v>
      </c>
      <c r="C89" s="1">
        <f>AVERAGE('ID-19'!C96,'ID-56'!C96,'ID-61'!B96,'ID-64'!C96,'ID-68'!C96,'ID-69'!C96,'ID-76'!C96,'ID-78'!C96,'ID-79'!C96,'ID-80'!C96,'ID-81'!C96)</f>
        <v>33.7756259044763</v>
      </c>
      <c r="E89" s="1">
        <v>10.625</v>
      </c>
      <c r="F89" s="1">
        <f>ABS(B89-MAX('ID-19'!B96,'ID-46'!B96,'ID-56'!B96,'ID-60'!B96,'ID-63'!B96,'ID-64'!B96,'ID-68'!B96,'ID-69'!B96,'ID-76'!B96,'ID-78'!B96,'ID-79'!B96,'ID-80'!B96,'ID-81'!B96))</f>
        <v>2.2409665923888653</v>
      </c>
      <c r="G89" s="1">
        <f>ABS(C89-MAX('ID-19'!C96,'ID-56'!C96,'ID-61'!B96,'ID-64'!C96,'ID-68'!C96,'ID-69'!C96,'ID-76'!C96,'ID-78'!C96,'ID-79'!C96,'ID-80'!C96,'ID-81'!C96))</f>
        <v>0.84732578183759699</v>
      </c>
      <c r="I89" s="1">
        <v>10.625</v>
      </c>
      <c r="J89" s="1">
        <f>ABS(B89-MIN('ID-19'!B96,'ID-46'!B96,'ID-56'!B96,'ID-60'!B96,'ID-63'!B96,'ID-64'!B96,'ID-68'!B96,'ID-69'!B96,'ID-76'!B96,'ID-78'!B96,'ID-79'!B96,'ID-80'!B96,'ID-81'!B96))</f>
        <v>1.8734464699646338</v>
      </c>
      <c r="K89" s="1">
        <f>ABS(C89-MIN('ID-19'!C96,'ID-56'!C96,'ID-61'!B96,'ID-64'!C96,'ID-68'!C96,'ID-69'!C96,'ID-76'!C96,'ID-78'!C96,'ID-79'!C96,'ID-80'!C96,'ID-81'!C96))</f>
        <v>1.5476446222463025</v>
      </c>
    </row>
    <row r="90" spans="1:11" x14ac:dyDescent="0.25">
      <c r="A90" s="1">
        <v>10.75</v>
      </c>
      <c r="B90" s="1">
        <f>AVERAGE('ID-19'!B97,'ID-46'!B97,'ID-56'!B97,'ID-60'!B97,'ID-63'!B97,'ID-64'!B97,'ID-68'!B97,'ID-69'!B97,'ID-76'!B97,'ID-78'!B97,'ID-79'!B97,'ID-80'!B97,'ID-81'!B97)</f>
        <v>33.157839124856622</v>
      </c>
      <c r="C90" s="1">
        <f>AVERAGE('ID-19'!C97,'ID-56'!C97,'ID-61'!B97,'ID-64'!C97,'ID-68'!C97,'ID-69'!C97,'ID-76'!C97,'ID-78'!C97,'ID-79'!C97,'ID-80'!C97,'ID-81'!C97)</f>
        <v>33.77695584584437</v>
      </c>
      <c r="E90" s="1">
        <v>10.75</v>
      </c>
      <c r="F90" s="1">
        <f>ABS(B90-MAX('ID-19'!B97,'ID-46'!B97,'ID-56'!B97,'ID-60'!B97,'ID-63'!B97,'ID-64'!B97,'ID-68'!B97,'ID-69'!B97,'ID-76'!B97,'ID-78'!B97,'ID-79'!B97,'ID-80'!B97,'ID-81'!B97))</f>
        <v>2.2462523674053756</v>
      </c>
      <c r="G90" s="1">
        <f>ABS(C90-MAX('ID-19'!C97,'ID-56'!C97,'ID-61'!B97,'ID-64'!C97,'ID-68'!C97,'ID-69'!C97,'ID-76'!C97,'ID-78'!C97,'ID-79'!C97,'ID-80'!C97,'ID-81'!C97))</f>
        <v>0.83120122805792818</v>
      </c>
      <c r="I90" s="1">
        <v>10.75</v>
      </c>
      <c r="J90" s="1">
        <f>ABS(B90-MIN('ID-19'!B97,'ID-46'!B97,'ID-56'!B97,'ID-60'!B97,'ID-63'!B97,'ID-64'!B97,'ID-68'!B97,'ID-69'!B97,'ID-76'!B97,'ID-78'!B97,'ID-79'!B97,'ID-80'!B97,'ID-81'!B97))</f>
        <v>1.8753272424411236</v>
      </c>
      <c r="K90" s="1">
        <f>ABS(C90-MIN('ID-19'!C97,'ID-56'!C97,'ID-61'!B97,'ID-64'!C97,'ID-68'!C97,'ID-69'!C97,'ID-76'!C97,'ID-78'!C97,'ID-79'!C97,'ID-80'!C97,'ID-81'!C97))</f>
        <v>1.5623167441021693</v>
      </c>
    </row>
    <row r="91" spans="1:11" x14ac:dyDescent="0.25">
      <c r="A91" s="1">
        <v>10.875</v>
      </c>
      <c r="B91" s="1">
        <f>AVERAGE('ID-19'!B98,'ID-46'!B98,'ID-56'!B98,'ID-60'!B98,'ID-63'!B98,'ID-64'!B98,'ID-68'!B98,'ID-69'!B98,'ID-76'!B98,'ID-78'!B98,'ID-79'!B98,'ID-80'!B98,'ID-81'!B98)</f>
        <v>33.156087681186484</v>
      </c>
      <c r="C91" s="1">
        <f>AVERAGE('ID-19'!C98,'ID-56'!C98,'ID-61'!B98,'ID-64'!C98,'ID-68'!C98,'ID-69'!C98,'ID-76'!C98,'ID-78'!C98,'ID-79'!C98,'ID-80'!C98,'ID-81'!C98)</f>
        <v>33.77602553997589</v>
      </c>
      <c r="E91" s="1">
        <v>10.875</v>
      </c>
      <c r="F91" s="1">
        <f>ABS(B91-MAX('ID-19'!B98,'ID-46'!B98,'ID-56'!B98,'ID-60'!B98,'ID-63'!B98,'ID-64'!B98,'ID-68'!B98,'ID-69'!B98,'ID-76'!B98,'ID-78'!B98,'ID-79'!B98,'ID-80'!B98,'ID-81'!B98))</f>
        <v>2.2428017908373121</v>
      </c>
      <c r="G91" s="1">
        <f>ABS(C91-MAX('ID-19'!C98,'ID-56'!C98,'ID-61'!B98,'ID-64'!C98,'ID-68'!C98,'ID-69'!C98,'ID-76'!C98,'ID-78'!C98,'ID-79'!C98,'ID-80'!C98,'ID-81'!C98))</f>
        <v>0.82580543270341167</v>
      </c>
      <c r="I91" s="1">
        <v>10.875</v>
      </c>
      <c r="J91" s="1">
        <f>ABS(B91-MIN('ID-19'!B98,'ID-46'!B98,'ID-56'!B98,'ID-60'!B98,'ID-63'!B98,'ID-64'!B98,'ID-68'!B98,'ID-69'!B98,'ID-76'!B98,'ID-78'!B98,'ID-79'!B98,'ID-80'!B98,'ID-81'!B98))</f>
        <v>1.8795062370652857</v>
      </c>
      <c r="K91" s="1">
        <f>ABS(C91-MIN('ID-19'!C98,'ID-56'!C98,'ID-61'!B98,'ID-64'!C98,'ID-68'!C98,'ID-69'!C98,'ID-76'!C98,'ID-78'!C98,'ID-79'!C98,'ID-80'!C98,'ID-81'!C98))</f>
        <v>1.5795430424149899</v>
      </c>
    </row>
    <row r="92" spans="1:11" x14ac:dyDescent="0.25">
      <c r="A92" s="1">
        <v>11</v>
      </c>
      <c r="B92" s="1">
        <f>AVERAGE('ID-19'!B99,'ID-46'!B99,'ID-56'!B99,'ID-60'!B99,'ID-63'!B99,'ID-64'!B99,'ID-68'!B99,'ID-69'!B99,'ID-76'!B99,'ID-78'!B99,'ID-79'!B99,'ID-80'!B99,'ID-81'!B99)</f>
        <v>33.15033032383873</v>
      </c>
      <c r="C92" s="1">
        <f>AVERAGE('ID-19'!C99,'ID-56'!C99,'ID-61'!B99,'ID-64'!C99,'ID-68'!C99,'ID-69'!C99,'ID-76'!C99,'ID-78'!C99,'ID-79'!C99,'ID-80'!C99,'ID-81'!C99)</f>
        <v>33.762458930177388</v>
      </c>
      <c r="E92" s="1">
        <v>11</v>
      </c>
      <c r="F92" s="1">
        <f>ABS(B92-MAX('ID-19'!B99,'ID-46'!B99,'ID-56'!B99,'ID-60'!B99,'ID-63'!B99,'ID-64'!B99,'ID-68'!B99,'ID-69'!B99,'ID-76'!B99,'ID-78'!B99,'ID-79'!B99,'ID-80'!B99,'ID-81'!B99))</f>
        <v>2.2437527928279692</v>
      </c>
      <c r="G92" s="1">
        <f>ABS(C92-MAX('ID-19'!C99,'ID-56'!C99,'ID-61'!B99,'ID-64'!C99,'ID-68'!C99,'ID-69'!C99,'ID-76'!C99,'ID-78'!C99,'ID-79'!C99,'ID-80'!C99,'ID-81'!C99))</f>
        <v>0.84128887102131245</v>
      </c>
      <c r="I92" s="1">
        <v>11</v>
      </c>
      <c r="J92" s="1">
        <f>ABS(B92-MIN('ID-19'!B99,'ID-46'!B99,'ID-56'!B99,'ID-60'!B99,'ID-63'!B99,'ID-64'!B99,'ID-68'!B99,'ID-69'!B99,'ID-76'!B99,'ID-78'!B99,'ID-79'!B99,'ID-80'!B99,'ID-81'!B99))</f>
        <v>1.8825882629273316</v>
      </c>
      <c r="K92" s="1">
        <f>ABS(C92-MIN('ID-19'!C99,'ID-56'!C99,'ID-61'!B99,'ID-64'!C99,'ID-68'!C99,'ID-69'!C99,'ID-76'!C99,'ID-78'!C99,'ID-79'!C99,'ID-80'!C99,'ID-81'!C99))</f>
        <v>1.5758634667627902</v>
      </c>
    </row>
    <row r="93" spans="1:11" x14ac:dyDescent="0.25">
      <c r="A93" s="1">
        <v>11.125</v>
      </c>
      <c r="B93" s="1">
        <f>AVERAGE('ID-19'!B100,'ID-46'!B100,'ID-56'!B100,'ID-60'!B100,'ID-63'!B100,'ID-64'!B100,'ID-68'!B100,'ID-69'!B100,'ID-76'!B100,'ID-78'!B100,'ID-79'!B100,'ID-80'!B100,'ID-81'!B100)</f>
        <v>33.14269013059512</v>
      </c>
      <c r="C93" s="1">
        <f>AVERAGE('ID-19'!C100,'ID-56'!C100,'ID-61'!B100,'ID-64'!C100,'ID-68'!C100,'ID-69'!C100,'ID-76'!C100,'ID-78'!C100,'ID-79'!C100,'ID-80'!C100,'ID-81'!C100)</f>
        <v>33.753615723929443</v>
      </c>
      <c r="E93" s="1">
        <v>11.125</v>
      </c>
      <c r="F93" s="1">
        <f>ABS(B93-MAX('ID-19'!B100,'ID-46'!B100,'ID-56'!B100,'ID-60'!B100,'ID-63'!B100,'ID-64'!B100,'ID-68'!B100,'ID-69'!B100,'ID-76'!B100,'ID-78'!B100,'ID-79'!B100,'ID-80'!B100,'ID-81'!B100))</f>
        <v>2.2475076866667791</v>
      </c>
      <c r="G93" s="1">
        <f>ABS(C93-MAX('ID-19'!C100,'ID-56'!C100,'ID-61'!B100,'ID-64'!C100,'ID-68'!C100,'ID-69'!C100,'ID-76'!C100,'ID-78'!C100,'ID-79'!C100,'ID-80'!C100,'ID-81'!C100))</f>
        <v>0.85357726462285655</v>
      </c>
      <c r="I93" s="1">
        <v>11.125</v>
      </c>
      <c r="J93" s="1">
        <f>ABS(B93-MIN('ID-19'!B100,'ID-46'!B100,'ID-56'!B100,'ID-60'!B100,'ID-63'!B100,'ID-64'!B100,'ID-68'!B100,'ID-69'!B100,'ID-76'!B100,'ID-78'!B100,'ID-79'!B100,'ID-80'!B100,'ID-81'!B100))</f>
        <v>1.8915186666116206</v>
      </c>
      <c r="K93" s="1">
        <f>ABS(C93-MIN('ID-19'!C100,'ID-56'!C100,'ID-61'!B100,'ID-64'!C100,'ID-68'!C100,'ID-69'!C100,'ID-76'!C100,'ID-78'!C100,'ID-79'!C100,'ID-80'!C100,'ID-81'!C100))</f>
        <v>1.5666177929190397</v>
      </c>
    </row>
    <row r="94" spans="1:11" x14ac:dyDescent="0.25">
      <c r="A94" s="1">
        <v>11.25</v>
      </c>
      <c r="B94" s="1">
        <f>AVERAGE('ID-19'!B101,'ID-46'!B101,'ID-56'!B101,'ID-60'!B101,'ID-63'!B101,'ID-64'!B101,'ID-68'!B101,'ID-69'!B101,'ID-76'!B101,'ID-78'!B101,'ID-79'!B101,'ID-80'!B101,'ID-81'!B101)</f>
        <v>33.137457419893195</v>
      </c>
      <c r="C94" s="1">
        <f>AVERAGE('ID-19'!C101,'ID-56'!C101,'ID-61'!B101,'ID-64'!C101,'ID-68'!C101,'ID-69'!C101,'ID-76'!C101,'ID-78'!C101,'ID-79'!C101,'ID-80'!C101,'ID-81'!C101)</f>
        <v>33.748307129012971</v>
      </c>
      <c r="E94" s="1">
        <v>11.25</v>
      </c>
      <c r="F94" s="1">
        <f>ABS(B94-MAX('ID-19'!B101,'ID-46'!B101,'ID-56'!B101,'ID-60'!B101,'ID-63'!B101,'ID-64'!B101,'ID-68'!B101,'ID-69'!B101,'ID-76'!B101,'ID-78'!B101,'ID-79'!B101,'ID-80'!B101,'ID-81'!B101))</f>
        <v>2.257611615821105</v>
      </c>
      <c r="G94" s="1">
        <f>ABS(C94-MAX('ID-19'!C101,'ID-56'!C101,'ID-61'!B101,'ID-64'!C101,'ID-68'!C101,'ID-69'!C101,'ID-76'!C101,'ID-78'!C101,'ID-79'!C101,'ID-80'!C101,'ID-81'!C101))</f>
        <v>0.85271854884452836</v>
      </c>
      <c r="I94" s="1">
        <v>11.25</v>
      </c>
      <c r="J94" s="1">
        <f>ABS(B94-MIN('ID-19'!B101,'ID-46'!B101,'ID-56'!B101,'ID-60'!B101,'ID-63'!B101,'ID-64'!B101,'ID-68'!B101,'ID-69'!B101,'ID-76'!B101,'ID-78'!B101,'ID-79'!B101,'ID-80'!B101,'ID-81'!B101))</f>
        <v>1.9144259577633953</v>
      </c>
      <c r="K94" s="1">
        <f>ABS(C94-MIN('ID-19'!C101,'ID-56'!C101,'ID-61'!B101,'ID-64'!C101,'ID-68'!C101,'ID-69'!C101,'ID-76'!C101,'ID-78'!C101,'ID-79'!C101,'ID-80'!C101,'ID-81'!C101))</f>
        <v>1.5437145297098738</v>
      </c>
    </row>
    <row r="95" spans="1:11" x14ac:dyDescent="0.25">
      <c r="A95" s="1">
        <v>11.375</v>
      </c>
      <c r="B95" s="1">
        <f>AVERAGE('ID-19'!B102,'ID-46'!B102,'ID-56'!B102,'ID-60'!B102,'ID-63'!B102,'ID-64'!B102,'ID-68'!B102,'ID-69'!B102,'ID-76'!B102,'ID-78'!B102,'ID-79'!B102,'ID-80'!B102,'ID-81'!B102)</f>
        <v>33.133306393150008</v>
      </c>
      <c r="C95" s="1">
        <f>AVERAGE('ID-19'!C102,'ID-56'!C102,'ID-61'!B102,'ID-64'!C102,'ID-68'!C102,'ID-69'!C102,'ID-76'!C102,'ID-78'!C102,'ID-79'!C102,'ID-80'!C102,'ID-81'!C102)</f>
        <v>33.746281654866102</v>
      </c>
      <c r="E95" s="1">
        <v>11.375</v>
      </c>
      <c r="F95" s="1">
        <f>ABS(B95-MAX('ID-19'!B102,'ID-46'!B102,'ID-56'!B102,'ID-60'!B102,'ID-63'!B102,'ID-64'!B102,'ID-68'!B102,'ID-69'!B102,'ID-76'!B102,'ID-78'!B102,'ID-79'!B102,'ID-80'!B102,'ID-81'!B102))</f>
        <v>2.2592200092308943</v>
      </c>
      <c r="G95" s="1">
        <f>ABS(C95-MAX('ID-19'!C102,'ID-56'!C102,'ID-61'!B102,'ID-64'!C102,'ID-68'!C102,'ID-69'!C102,'ID-76'!C102,'ID-78'!C102,'ID-79'!C102,'ID-80'!C102,'ID-81'!C102))</f>
        <v>0.84989240524489418</v>
      </c>
      <c r="I95" s="1">
        <v>11.375</v>
      </c>
      <c r="J95" s="1">
        <f>ABS(B95-MIN('ID-19'!B102,'ID-46'!B102,'ID-56'!B102,'ID-60'!B102,'ID-63'!B102,'ID-64'!B102,'ID-68'!B102,'ID-69'!B102,'ID-76'!B102,'ID-78'!B102,'ID-79'!B102,'ID-80'!B102,'ID-81'!B102))</f>
        <v>1.9169181762532084</v>
      </c>
      <c r="K95" s="1">
        <f>ABS(C95-MIN('ID-19'!C102,'ID-56'!C102,'ID-61'!B102,'ID-64'!C102,'ID-68'!C102,'ID-69'!C102,'ID-76'!C102,'ID-78'!C102,'ID-79'!C102,'ID-80'!C102,'ID-81'!C102))</f>
        <v>1.5208974276884035</v>
      </c>
    </row>
    <row r="96" spans="1:11" x14ac:dyDescent="0.25">
      <c r="A96" s="1">
        <v>11.5</v>
      </c>
      <c r="B96" s="1">
        <f>AVERAGE('ID-19'!B103,'ID-46'!B103,'ID-56'!B103,'ID-60'!B103,'ID-63'!B103,'ID-64'!B103,'ID-68'!B103,'ID-69'!B103,'ID-76'!B103,'ID-78'!B103,'ID-79'!B103,'ID-80'!B103,'ID-81'!B103)</f>
        <v>33.124753484228592</v>
      </c>
      <c r="C96" s="1">
        <f>AVERAGE('ID-19'!C103,'ID-56'!C103,'ID-61'!B103,'ID-64'!C103,'ID-68'!C103,'ID-69'!C103,'ID-76'!C103,'ID-78'!C103,'ID-79'!C103,'ID-80'!C103,'ID-81'!C103)</f>
        <v>33.740592619352206</v>
      </c>
      <c r="E96" s="1">
        <v>11.5</v>
      </c>
      <c r="F96" s="1">
        <f>ABS(B96-MAX('ID-19'!B103,'ID-46'!B103,'ID-56'!B103,'ID-60'!B103,'ID-63'!B103,'ID-64'!B103,'ID-68'!B103,'ID-69'!B103,'ID-76'!B103,'ID-78'!B103,'ID-79'!B103,'ID-80'!B103,'ID-81'!B103))</f>
        <v>2.2636670842237052</v>
      </c>
      <c r="G96" s="1">
        <f>ABS(C96-MAX('ID-19'!C103,'ID-56'!C103,'ID-61'!B103,'ID-64'!C103,'ID-68'!C103,'ID-69'!C103,'ID-76'!C103,'ID-78'!C103,'ID-79'!C103,'ID-80'!C103,'ID-81'!C103))</f>
        <v>0.8528536463272971</v>
      </c>
      <c r="I96" s="1">
        <v>11.5</v>
      </c>
      <c r="J96" s="1">
        <f>ABS(B96-MIN('ID-19'!B103,'ID-46'!B103,'ID-56'!B103,'ID-60'!B103,'ID-63'!B103,'ID-64'!B103,'ID-68'!B103,'ID-69'!B103,'ID-76'!B103,'ID-78'!B103,'ID-79'!B103,'ID-80'!B103,'ID-81'!B103))</f>
        <v>1.9268520740054917</v>
      </c>
      <c r="K96" s="1">
        <f>ABS(C96-MIN('ID-19'!C103,'ID-56'!C103,'ID-61'!B103,'ID-64'!C103,'ID-68'!C103,'ID-69'!C103,'ID-76'!C103,'ID-78'!C103,'ID-79'!C103,'ID-80'!C103,'ID-81'!C103))</f>
        <v>1.4980085977493047</v>
      </c>
    </row>
    <row r="97" spans="1:11" x14ac:dyDescent="0.25">
      <c r="A97" s="1">
        <v>11.625</v>
      </c>
      <c r="B97" s="1">
        <f>AVERAGE('ID-19'!B104,'ID-46'!B104,'ID-56'!B104,'ID-60'!B104,'ID-63'!B104,'ID-64'!B104,'ID-68'!B104,'ID-69'!B104,'ID-76'!B104,'ID-78'!B104,'ID-79'!B104,'ID-80'!B104,'ID-81'!B104)</f>
        <v>33.116732193454489</v>
      </c>
      <c r="C97" s="1">
        <f>AVERAGE('ID-19'!C104,'ID-56'!C104,'ID-61'!B104,'ID-64'!C104,'ID-68'!C104,'ID-69'!C104,'ID-76'!C104,'ID-78'!C104,'ID-79'!C104,'ID-80'!C104,'ID-81'!C104)</f>
        <v>33.740098331678873</v>
      </c>
      <c r="E97" s="1">
        <v>11.625</v>
      </c>
      <c r="F97" s="1">
        <f>ABS(B97-MAX('ID-19'!B104,'ID-46'!B104,'ID-56'!B104,'ID-60'!B104,'ID-63'!B104,'ID-64'!B104,'ID-68'!B104,'ID-69'!B104,'ID-76'!B104,'ID-78'!B104,'ID-79'!B104,'ID-80'!B104,'ID-81'!B104))</f>
        <v>2.2610378547597136</v>
      </c>
      <c r="G97" s="1">
        <f>ABS(C97-MAX('ID-19'!C104,'ID-56'!C104,'ID-61'!B104,'ID-64'!C104,'ID-68'!C104,'ID-69'!C104,'ID-76'!C104,'ID-78'!C104,'ID-79'!C104,'ID-80'!C104,'ID-81'!C104))</f>
        <v>0.85178554862462619</v>
      </c>
      <c r="I97" s="1">
        <v>11.625</v>
      </c>
      <c r="J97" s="1">
        <f>ABS(B97-MIN('ID-19'!B104,'ID-46'!B104,'ID-56'!B104,'ID-60'!B104,'ID-63'!B104,'ID-64'!B104,'ID-68'!B104,'ID-69'!B104,'ID-76'!B104,'ID-78'!B104,'ID-79'!B104,'ID-80'!B104,'ID-81'!B104))</f>
        <v>1.9256096637927875</v>
      </c>
      <c r="K97" s="1">
        <f>ABS(C97-MIN('ID-19'!C104,'ID-56'!C104,'ID-61'!B104,'ID-64'!C104,'ID-68'!C104,'ID-69'!C104,'ID-76'!C104,'ID-78'!C104,'ID-79'!C104,'ID-80'!C104,'ID-81'!C104))</f>
        <v>1.4945907247101715</v>
      </c>
    </row>
    <row r="98" spans="1:11" x14ac:dyDescent="0.25">
      <c r="A98" s="1">
        <v>11.75</v>
      </c>
      <c r="B98" s="1">
        <f>AVERAGE('ID-19'!B105,'ID-46'!B105,'ID-56'!B105,'ID-60'!B105,'ID-63'!B105,'ID-64'!B105,'ID-68'!B105,'ID-69'!B105,'ID-76'!B105,'ID-78'!B105,'ID-79'!B105,'ID-80'!B105,'ID-81'!B105)</f>
        <v>33.111004734097079</v>
      </c>
      <c r="C98" s="1">
        <f>AVERAGE('ID-19'!C105,'ID-56'!C105,'ID-61'!B105,'ID-64'!C105,'ID-68'!C105,'ID-69'!C105,'ID-76'!C105,'ID-78'!C105,'ID-79'!C105,'ID-80'!C105,'ID-81'!C105)</f>
        <v>33.7350054166211</v>
      </c>
      <c r="E98" s="1">
        <v>11.75</v>
      </c>
      <c r="F98" s="1">
        <f>ABS(B98-MAX('ID-19'!B105,'ID-46'!B105,'ID-56'!B105,'ID-60'!B105,'ID-63'!B105,'ID-64'!B105,'ID-68'!B105,'ID-69'!B105,'ID-76'!B105,'ID-78'!B105,'ID-79'!B105,'ID-80'!B105,'ID-81'!B105))</f>
        <v>2.265279949236124</v>
      </c>
      <c r="G98" s="1">
        <f>ABS(C98-MAX('ID-19'!C105,'ID-56'!C105,'ID-61'!B105,'ID-64'!C105,'ID-68'!C105,'ID-69'!C105,'ID-76'!C105,'ID-78'!C105,'ID-79'!C105,'ID-80'!C105,'ID-81'!C105))</f>
        <v>0.8589994514522985</v>
      </c>
      <c r="I98" s="1">
        <v>11.75</v>
      </c>
      <c r="J98" s="1">
        <f>ABS(B98-MIN('ID-19'!B105,'ID-46'!B105,'ID-56'!B105,'ID-60'!B105,'ID-63'!B105,'ID-64'!B105,'ID-68'!B105,'ID-69'!B105,'ID-76'!B105,'ID-78'!B105,'ID-79'!B105,'ID-80'!B105,'ID-81'!B105))</f>
        <v>1.9227738342023777</v>
      </c>
      <c r="K98" s="1">
        <f>ABS(C98-MIN('ID-19'!C105,'ID-56'!C105,'ID-61'!B105,'ID-64'!C105,'ID-68'!C105,'ID-69'!C105,'ID-76'!C105,'ID-78'!C105,'ID-79'!C105,'ID-80'!C105,'ID-81'!C105))</f>
        <v>1.489976214530401</v>
      </c>
    </row>
    <row r="99" spans="1:11" x14ac:dyDescent="0.25">
      <c r="A99" s="1">
        <v>11.875</v>
      </c>
      <c r="B99" s="1">
        <f>AVERAGE('ID-19'!B106,'ID-46'!B106,'ID-56'!B106,'ID-60'!B106,'ID-63'!B106,'ID-64'!B106,'ID-68'!B106,'ID-69'!B106,'ID-76'!B106,'ID-78'!B106,'ID-79'!B106,'ID-80'!B106,'ID-81'!B106)</f>
        <v>33.105750073935546</v>
      </c>
      <c r="C99" s="1">
        <f>AVERAGE('ID-19'!C106,'ID-56'!C106,'ID-61'!B106,'ID-64'!C106,'ID-68'!C106,'ID-69'!C106,'ID-76'!C106,'ID-78'!C106,'ID-79'!C106,'ID-80'!C106,'ID-81'!C106)</f>
        <v>33.736976082722684</v>
      </c>
      <c r="E99" s="1">
        <v>11.875</v>
      </c>
      <c r="F99" s="1">
        <f>ABS(B99-MAX('ID-19'!B106,'ID-46'!B106,'ID-56'!B106,'ID-60'!B106,'ID-63'!B106,'ID-64'!B106,'ID-68'!B106,'ID-69'!B106,'ID-76'!B106,'ID-78'!B106,'ID-79'!B106,'ID-80'!B106,'ID-81'!B106))</f>
        <v>2.249694096897656</v>
      </c>
      <c r="G99" s="1">
        <f>ABS(C99-MAX('ID-19'!C106,'ID-56'!C106,'ID-61'!B106,'ID-64'!C106,'ID-68'!C106,'ID-69'!C106,'ID-76'!C106,'ID-78'!C106,'ID-79'!C106,'ID-80'!C106,'ID-81'!C106))</f>
        <v>0.84559586731791825</v>
      </c>
      <c r="I99" s="1">
        <v>11.875</v>
      </c>
      <c r="J99" s="1">
        <f>ABS(B99-MIN('ID-19'!B106,'ID-46'!B106,'ID-56'!B106,'ID-60'!B106,'ID-63'!B106,'ID-64'!B106,'ID-68'!B106,'ID-69'!B106,'ID-76'!B106,'ID-78'!B106,'ID-79'!B106,'ID-80'!B106,'ID-81'!B106))</f>
        <v>1.9414746817208446</v>
      </c>
      <c r="K99" s="1">
        <f>ABS(C99-MIN('ID-19'!C106,'ID-56'!C106,'ID-61'!B106,'ID-64'!C106,'ID-68'!C106,'ID-69'!C106,'ID-76'!C106,'ID-78'!C106,'ID-79'!C106,'ID-80'!C106,'ID-81'!C106))</f>
        <v>1.493883281328884</v>
      </c>
    </row>
    <row r="100" spans="1:11" x14ac:dyDescent="0.25">
      <c r="A100" s="1">
        <v>12</v>
      </c>
      <c r="B100" s="1">
        <f>AVERAGE('ID-19'!B107,'ID-46'!B107,'ID-56'!B107,'ID-60'!B107,'ID-63'!B107,'ID-64'!B107,'ID-68'!B107,'ID-69'!B107,'ID-76'!B107,'ID-78'!B107,'ID-79'!B107,'ID-80'!B107,'ID-81'!B107)</f>
        <v>33.103024164381324</v>
      </c>
      <c r="C100" s="1">
        <f>AVERAGE('ID-19'!C107,'ID-56'!C107,'ID-61'!B107,'ID-64'!C107,'ID-68'!C107,'ID-69'!C107,'ID-76'!C107,'ID-78'!C107,'ID-79'!C107,'ID-80'!C107,'ID-81'!C107)</f>
        <v>33.74185841866074</v>
      </c>
      <c r="E100" s="1">
        <v>12</v>
      </c>
      <c r="F100" s="1">
        <f>ABS(B100-MAX('ID-19'!B107,'ID-46'!B107,'ID-56'!B107,'ID-60'!B107,'ID-63'!B107,'ID-64'!B107,'ID-68'!B107,'ID-69'!B107,'ID-76'!B107,'ID-78'!B107,'ID-79'!B107,'ID-80'!B107,'ID-81'!B107))</f>
        <v>2.244649407642278</v>
      </c>
      <c r="G100" s="1">
        <f>ABS(C100-MAX('ID-19'!C107,'ID-56'!C107,'ID-61'!B107,'ID-64'!C107,'ID-68'!C107,'ID-69'!C107,'ID-76'!C107,'ID-78'!C107,'ID-79'!C107,'ID-80'!C107,'ID-81'!C107))</f>
        <v>0.83221823811935991</v>
      </c>
      <c r="I100" s="1">
        <v>12</v>
      </c>
      <c r="J100" s="1">
        <f>ABS(B100-MIN('ID-19'!B107,'ID-46'!B107,'ID-56'!B107,'ID-60'!B107,'ID-63'!B107,'ID-64'!B107,'ID-68'!B107,'ID-69'!B107,'ID-76'!B107,'ID-78'!B107,'ID-79'!B107,'ID-80'!B107,'ID-81'!B107))</f>
        <v>1.9465665616264225</v>
      </c>
      <c r="K100" s="1">
        <f>ABS(C100-MIN('ID-19'!C107,'ID-56'!C107,'ID-61'!B107,'ID-64'!C107,'ID-68'!C107,'ID-69'!C107,'ID-76'!C107,'ID-78'!C107,'ID-79'!C107,'ID-80'!C107,'ID-81'!C107))</f>
        <v>1.4988339608209387</v>
      </c>
    </row>
    <row r="101" spans="1:11" x14ac:dyDescent="0.25">
      <c r="A101" s="1">
        <v>12.125</v>
      </c>
      <c r="B101" s="1">
        <f>AVERAGE('ID-19'!B108,'ID-46'!B108,'ID-56'!B108,'ID-60'!B108,'ID-63'!B108,'ID-64'!B108,'ID-68'!B108,'ID-69'!B108,'ID-76'!B108,'ID-78'!B108,'ID-79'!B108,'ID-80'!B108,'ID-81'!B108)</f>
        <v>33.099518112888376</v>
      </c>
      <c r="C101" s="1">
        <f>AVERAGE('ID-19'!C108,'ID-56'!C108,'ID-61'!B108,'ID-64'!C108,'ID-68'!C108,'ID-69'!C108,'ID-76'!C108,'ID-78'!C108,'ID-79'!C108,'ID-80'!C108,'ID-81'!C108)</f>
        <v>33.73843973225177</v>
      </c>
      <c r="E101" s="1">
        <v>12.125</v>
      </c>
      <c r="F101" s="1">
        <f>ABS(B101-MAX('ID-19'!B108,'ID-46'!B108,'ID-56'!B108,'ID-60'!B108,'ID-63'!B108,'ID-64'!B108,'ID-68'!B108,'ID-69'!B108,'ID-76'!B108,'ID-78'!B108,'ID-79'!B108,'ID-80'!B108,'ID-81'!B108))</f>
        <v>2.2403848603257259</v>
      </c>
      <c r="G101" s="1">
        <f>ABS(C101-MAX('ID-19'!C108,'ID-56'!C108,'ID-61'!B108,'ID-64'!C108,'ID-68'!C108,'ID-69'!C108,'ID-76'!C108,'ID-78'!C108,'ID-79'!C108,'ID-80'!C108,'ID-81'!C108))</f>
        <v>0.82285995809583312</v>
      </c>
      <c r="I101" s="1">
        <v>12.125</v>
      </c>
      <c r="J101" s="1">
        <f>ABS(B101-MIN('ID-19'!B108,'ID-46'!B108,'ID-56'!B108,'ID-60'!B108,'ID-63'!B108,'ID-64'!B108,'ID-68'!B108,'ID-69'!B108,'ID-76'!B108,'ID-78'!B108,'ID-79'!B108,'ID-80'!B108,'ID-81'!B108))</f>
        <v>1.9383161594978766</v>
      </c>
      <c r="K101" s="1">
        <f>ABS(C101-MIN('ID-19'!C108,'ID-56'!C108,'ID-61'!B108,'ID-64'!C108,'ID-68'!C108,'ID-69'!C108,'ID-76'!C108,'ID-78'!C108,'ID-79'!C108,'ID-80'!C108,'ID-81'!C108))</f>
        <v>1.4802809740635681</v>
      </c>
    </row>
    <row r="102" spans="1:11" x14ac:dyDescent="0.25">
      <c r="A102" s="1">
        <v>12.25</v>
      </c>
      <c r="B102" s="1">
        <f>AVERAGE('ID-19'!B109,'ID-46'!B109,'ID-56'!B109,'ID-60'!B109,'ID-63'!B109,'ID-64'!B109,'ID-68'!B109,'ID-69'!B109,'ID-76'!B109,'ID-78'!B109,'ID-79'!B109,'ID-80'!B109,'ID-81'!B109)</f>
        <v>33.095552093708982</v>
      </c>
      <c r="C102" s="1">
        <f>AVERAGE('ID-19'!C109,'ID-56'!C109,'ID-61'!B109,'ID-64'!C109,'ID-68'!C109,'ID-69'!C109,'ID-76'!C109,'ID-78'!C109,'ID-79'!C109,'ID-80'!C109,'ID-81'!C109)</f>
        <v>33.737962368804318</v>
      </c>
      <c r="E102" s="1">
        <v>12.25</v>
      </c>
      <c r="F102" s="1">
        <f>ABS(B102-MAX('ID-19'!B109,'ID-46'!B109,'ID-56'!B109,'ID-60'!B109,'ID-63'!B109,'ID-64'!B109,'ID-68'!B109,'ID-69'!B109,'ID-76'!B109,'ID-78'!B109,'ID-79'!B109,'ID-80'!B109,'ID-81'!B109))</f>
        <v>2.2589904801003158</v>
      </c>
      <c r="G102" s="1">
        <f>ABS(C102-MAX('ID-19'!C109,'ID-56'!C109,'ID-61'!B109,'ID-64'!C109,'ID-68'!C109,'ID-69'!C109,'ID-76'!C109,'ID-78'!C109,'ID-79'!C109,'ID-80'!C109,'ID-81'!C109))</f>
        <v>0.81798664785087993</v>
      </c>
      <c r="I102" s="1">
        <v>12.25</v>
      </c>
      <c r="J102" s="1">
        <f>ABS(B102-MIN('ID-19'!B109,'ID-46'!B109,'ID-56'!B109,'ID-60'!B109,'ID-63'!B109,'ID-64'!B109,'ID-68'!B109,'ID-69'!B109,'ID-76'!B109,'ID-78'!B109,'ID-79'!B109,'ID-80'!B109,'ID-81'!B109))</f>
        <v>1.9314209943968805</v>
      </c>
      <c r="K102" s="1">
        <f>ABS(C102-MIN('ID-19'!C109,'ID-56'!C109,'ID-61'!B109,'ID-64'!C109,'ID-68'!C109,'ID-69'!C109,'ID-76'!C109,'ID-78'!C109,'ID-79'!C109,'ID-80'!C109,'ID-81'!C109))</f>
        <v>1.4766218384906153</v>
      </c>
    </row>
    <row r="103" spans="1:11" x14ac:dyDescent="0.25">
      <c r="A103" s="1">
        <v>12.375</v>
      </c>
      <c r="B103" s="1">
        <f>AVERAGE('ID-19'!B110,'ID-46'!B110,'ID-56'!B110,'ID-60'!B110,'ID-63'!B110,'ID-64'!B110,'ID-68'!B110,'ID-69'!B110,'ID-76'!B110,'ID-78'!B110,'ID-79'!B110,'ID-80'!B110,'ID-81'!B110)</f>
        <v>33.096111426245301</v>
      </c>
      <c r="C103" s="1">
        <f>AVERAGE('ID-19'!C110,'ID-56'!C110,'ID-61'!B110,'ID-64'!C110,'ID-68'!C110,'ID-69'!C110,'ID-76'!C110,'ID-78'!C110,'ID-79'!C110,'ID-80'!C110,'ID-81'!C110)</f>
        <v>33.741269510351032</v>
      </c>
      <c r="E103" s="1">
        <v>12.375</v>
      </c>
      <c r="F103" s="1">
        <f>ABS(B103-MAX('ID-19'!B110,'ID-46'!B110,'ID-56'!B110,'ID-60'!B110,'ID-63'!B110,'ID-64'!B110,'ID-68'!B110,'ID-69'!B110,'ID-76'!B110,'ID-78'!B110,'ID-79'!B110,'ID-80'!B110,'ID-81'!B110))</f>
        <v>2.2648071898260014</v>
      </c>
      <c r="G103" s="1">
        <f>ABS(C103-MAX('ID-19'!C110,'ID-56'!C110,'ID-61'!B110,'ID-64'!C110,'ID-68'!C110,'ID-69'!C110,'ID-76'!C110,'ID-78'!C110,'ID-79'!C110,'ID-80'!C110,'ID-81'!C110))</f>
        <v>0.81300653466736605</v>
      </c>
      <c r="I103" s="1">
        <v>12.375</v>
      </c>
      <c r="J103" s="1">
        <f>ABS(B103-MIN('ID-19'!B110,'ID-46'!B110,'ID-56'!B110,'ID-60'!B110,'ID-63'!B110,'ID-64'!B110,'ID-68'!B110,'ID-69'!B110,'ID-76'!B110,'ID-78'!B110,'ID-79'!B110,'ID-80'!B110,'ID-81'!B110))</f>
        <v>1.937607750132301</v>
      </c>
      <c r="K103" s="1">
        <f>ABS(C103-MIN('ID-19'!C110,'ID-56'!C110,'ID-61'!B110,'ID-64'!C110,'ID-68'!C110,'ID-69'!C110,'ID-76'!C110,'ID-78'!C110,'ID-79'!C110,'ID-80'!C110,'ID-81'!C110))</f>
        <v>1.4827006908387332</v>
      </c>
    </row>
    <row r="104" spans="1:11" x14ac:dyDescent="0.25">
      <c r="A104" s="1">
        <v>12.5</v>
      </c>
      <c r="B104" s="1">
        <f>AVERAGE('ID-19'!B111,'ID-46'!B111,'ID-56'!B111,'ID-60'!B111,'ID-63'!B111,'ID-64'!B111,'ID-68'!B111,'ID-69'!B111,'ID-76'!B111,'ID-78'!B111,'ID-79'!B111,'ID-80'!B111,'ID-81'!B111)</f>
        <v>33.091698626544655</v>
      </c>
      <c r="C104" s="1">
        <f>AVERAGE('ID-19'!C111,'ID-56'!C111,'ID-61'!B111,'ID-64'!C111,'ID-68'!C111,'ID-69'!C111,'ID-76'!C111,'ID-78'!C111,'ID-79'!C111,'ID-80'!C111,'ID-81'!C111)</f>
        <v>33.735187959925945</v>
      </c>
      <c r="E104" s="1">
        <v>12.5</v>
      </c>
      <c r="F104" s="1">
        <f>ABS(B104-MAX('ID-19'!B111,'ID-46'!B111,'ID-56'!B111,'ID-60'!B111,'ID-63'!B111,'ID-64'!B111,'ID-68'!B111,'ID-69'!B111,'ID-76'!B111,'ID-78'!B111,'ID-79'!B111,'ID-80'!B111,'ID-81'!B111))</f>
        <v>2.2745776811933425</v>
      </c>
      <c r="G104" s="1">
        <f>ABS(C104-MAX('ID-19'!C111,'ID-56'!C111,'ID-61'!B111,'ID-64'!C111,'ID-68'!C111,'ID-69'!C111,'ID-76'!C111,'ID-78'!C111,'ID-79'!C111,'ID-80'!C111,'ID-81'!C111))</f>
        <v>0.81546142284945233</v>
      </c>
      <c r="I104" s="1">
        <v>12.5</v>
      </c>
      <c r="J104" s="1">
        <f>ABS(B104-MIN('ID-19'!B111,'ID-46'!B111,'ID-56'!B111,'ID-60'!B111,'ID-63'!B111,'ID-64'!B111,'ID-68'!B111,'ID-69'!B111,'ID-76'!B111,'ID-78'!B111,'ID-79'!B111,'ID-80'!B111,'ID-81'!B111))</f>
        <v>1.9300378217240564</v>
      </c>
      <c r="K104" s="1">
        <f>ABS(C104-MIN('ID-19'!C111,'ID-56'!C111,'ID-61'!B111,'ID-64'!C111,'ID-68'!C111,'ID-69'!C111,'ID-76'!C111,'ID-78'!C111,'ID-79'!C111,'ID-80'!C111,'ID-81'!C111))</f>
        <v>1.476193891633244</v>
      </c>
    </row>
    <row r="105" spans="1:11" x14ac:dyDescent="0.25">
      <c r="A105" s="1">
        <v>12.625</v>
      </c>
      <c r="B105" s="1">
        <f>AVERAGE('ID-19'!B112,'ID-46'!B112,'ID-56'!B112,'ID-60'!B112,'ID-63'!B112,'ID-64'!B112,'ID-68'!B112,'ID-69'!B112,'ID-76'!B112,'ID-78'!B112,'ID-79'!B112,'ID-80'!B112,'ID-81'!B112)</f>
        <v>33.089753692717679</v>
      </c>
      <c r="C105" s="1">
        <f>AVERAGE('ID-19'!C112,'ID-56'!C112,'ID-61'!B112,'ID-64'!C112,'ID-68'!C112,'ID-69'!C112,'ID-76'!C112,'ID-78'!C112,'ID-79'!C112,'ID-80'!C112,'ID-81'!C112)</f>
        <v>33.737318398471245</v>
      </c>
      <c r="E105" s="1">
        <v>12.625</v>
      </c>
      <c r="F105" s="1">
        <f>ABS(B105-MAX('ID-19'!B112,'ID-46'!B112,'ID-56'!B112,'ID-60'!B112,'ID-63'!B112,'ID-64'!B112,'ID-68'!B112,'ID-69'!B112,'ID-76'!B112,'ID-78'!B112,'ID-79'!B112,'ID-80'!B112,'ID-81'!B112))</f>
        <v>2.2798436054965237</v>
      </c>
      <c r="G105" s="1">
        <f>ABS(C105-MAX('ID-19'!C112,'ID-56'!C112,'ID-61'!B112,'ID-64'!C112,'ID-68'!C112,'ID-69'!C112,'ID-76'!C112,'ID-78'!C112,'ID-79'!C112,'ID-80'!C112,'ID-81'!C112))</f>
        <v>0.80718635797055782</v>
      </c>
      <c r="I105" s="1">
        <v>12.625</v>
      </c>
      <c r="J105" s="1">
        <f>ABS(B105-MIN('ID-19'!B112,'ID-46'!B112,'ID-56'!B112,'ID-60'!B112,'ID-63'!B112,'ID-64'!B112,'ID-68'!B112,'ID-69'!B112,'ID-76'!B112,'ID-78'!B112,'ID-79'!B112,'ID-80'!B112,'ID-81'!B112))</f>
        <v>1.9216256800050786</v>
      </c>
      <c r="K105" s="1">
        <f>ABS(C105-MIN('ID-19'!C112,'ID-56'!C112,'ID-61'!B112,'ID-64'!C112,'ID-68'!C112,'ID-69'!C112,'ID-76'!C112,'ID-78'!C112,'ID-79'!C112,'ID-80'!C112,'ID-81'!C112))</f>
        <v>1.4978933678091479</v>
      </c>
    </row>
    <row r="106" spans="1:11" x14ac:dyDescent="0.25">
      <c r="A106" s="1">
        <v>12.75</v>
      </c>
      <c r="B106" s="1">
        <f>AVERAGE('ID-19'!B113,'ID-46'!B113,'ID-56'!B113,'ID-60'!B113,'ID-63'!B113,'ID-64'!B113,'ID-68'!B113,'ID-69'!B113,'ID-76'!B113,'ID-78'!B113,'ID-79'!B113,'ID-80'!B113,'ID-81'!B113)</f>
        <v>33.086623031762059</v>
      </c>
      <c r="C106" s="1">
        <f>AVERAGE('ID-19'!C113,'ID-56'!C113,'ID-61'!B113,'ID-64'!C113,'ID-68'!C113,'ID-69'!C113,'ID-76'!C113,'ID-78'!C113,'ID-79'!C113,'ID-80'!C113,'ID-81'!C113)</f>
        <v>33.738101740938539</v>
      </c>
      <c r="E106" s="1">
        <v>12.75</v>
      </c>
      <c r="F106" s="1">
        <f>ABS(B106-MAX('ID-19'!B113,'ID-46'!B113,'ID-56'!B113,'ID-60'!B113,'ID-63'!B113,'ID-64'!B113,'ID-68'!B113,'ID-69'!B113,'ID-76'!B113,'ID-78'!B113,'ID-79'!B113,'ID-80'!B113,'ID-81'!B113))</f>
        <v>2.3240974688333438</v>
      </c>
      <c r="G106" s="1">
        <f>ABS(C106-MAX('ID-19'!C113,'ID-56'!C113,'ID-61'!B113,'ID-64'!C113,'ID-68'!C113,'ID-69'!C113,'ID-76'!C113,'ID-78'!C113,'ID-79'!C113,'ID-80'!C113,'ID-81'!C113))</f>
        <v>0.80307975659096087</v>
      </c>
      <c r="I106" s="1">
        <v>12.75</v>
      </c>
      <c r="J106" s="1">
        <f>ABS(B106-MIN('ID-19'!B113,'ID-46'!B113,'ID-56'!B113,'ID-60'!B113,'ID-63'!B113,'ID-64'!B113,'ID-68'!B113,'ID-69'!B113,'ID-76'!B113,'ID-78'!B113,'ID-79'!B113,'ID-80'!B113,'ID-81'!B113))</f>
        <v>1.9217848972273579</v>
      </c>
      <c r="K106" s="1">
        <f>ABS(C106-MIN('ID-19'!C113,'ID-56'!C113,'ID-61'!B113,'ID-64'!C113,'ID-68'!C113,'ID-69'!C113,'ID-76'!C113,'ID-78'!C113,'ID-79'!C113,'ID-80'!C113,'ID-81'!C113))</f>
        <v>1.5068779367573413</v>
      </c>
    </row>
    <row r="107" spans="1:11" x14ac:dyDescent="0.25">
      <c r="A107" s="1">
        <v>12.875</v>
      </c>
      <c r="B107" s="1">
        <f>AVERAGE('ID-19'!B114,'ID-46'!B114,'ID-56'!B114,'ID-60'!B114,'ID-63'!B114,'ID-64'!B114,'ID-68'!B114,'ID-69'!B114,'ID-76'!B114,'ID-78'!B114,'ID-79'!B114,'ID-80'!B114,'ID-81'!B114)</f>
        <v>33.086318517508509</v>
      </c>
      <c r="C107" s="1">
        <f>AVERAGE('ID-19'!C114,'ID-56'!C114,'ID-61'!B114,'ID-64'!C114,'ID-68'!C114,'ID-69'!C114,'ID-76'!C114,'ID-78'!C114,'ID-79'!C114,'ID-80'!C114,'ID-81'!C114)</f>
        <v>33.738508920502774</v>
      </c>
      <c r="E107" s="1">
        <v>12.875</v>
      </c>
      <c r="F107" s="1">
        <f>ABS(B107-MAX('ID-19'!B114,'ID-46'!B114,'ID-56'!B114,'ID-60'!B114,'ID-63'!B114,'ID-64'!B114,'ID-68'!B114,'ID-69'!B114,'ID-76'!B114,'ID-78'!B114,'ID-79'!B114,'ID-80'!B114,'ID-81'!B114))</f>
        <v>2.3238441604677931</v>
      </c>
      <c r="G107" s="1">
        <f>ABS(C107-MAX('ID-19'!C114,'ID-56'!C114,'ID-61'!B114,'ID-64'!C114,'ID-68'!C114,'ID-69'!C114,'ID-76'!C114,'ID-78'!C114,'ID-79'!C114,'ID-80'!C114,'ID-81'!C114))</f>
        <v>0.79652511514792934</v>
      </c>
      <c r="I107" s="1">
        <v>12.875</v>
      </c>
      <c r="J107" s="1">
        <f>ABS(B107-MIN('ID-19'!B114,'ID-46'!B114,'ID-56'!B114,'ID-60'!B114,'ID-63'!B114,'ID-64'!B114,'ID-68'!B114,'ID-69'!B114,'ID-76'!B114,'ID-78'!B114,'ID-79'!B114,'ID-80'!B114,'ID-81'!B114))</f>
        <v>1.9210965638530091</v>
      </c>
      <c r="K107" s="1">
        <f>ABS(C107-MIN('ID-19'!C114,'ID-56'!C114,'ID-61'!B114,'ID-64'!C114,'ID-68'!C114,'ID-69'!C114,'ID-76'!C114,'ID-78'!C114,'ID-79'!C114,'ID-80'!C114,'ID-81'!C114))</f>
        <v>1.5181289602239758</v>
      </c>
    </row>
    <row r="108" spans="1:11" x14ac:dyDescent="0.25">
      <c r="A108" s="1">
        <v>13</v>
      </c>
      <c r="B108" s="1">
        <f>AVERAGE('ID-19'!B115,'ID-46'!B115,'ID-56'!B115,'ID-60'!B115,'ID-63'!B115,'ID-64'!B115,'ID-68'!B115,'ID-69'!B115,'ID-76'!B115,'ID-78'!B115,'ID-79'!B115,'ID-80'!B115,'ID-81'!B115)</f>
        <v>33.082153502427744</v>
      </c>
      <c r="C108" s="1">
        <f>AVERAGE('ID-19'!C115,'ID-56'!C115,'ID-61'!B115,'ID-64'!C115,'ID-68'!C115,'ID-69'!C115,'ID-76'!C115,'ID-78'!C115,'ID-79'!C115,'ID-80'!C115,'ID-81'!C115)</f>
        <v>33.736996981106053</v>
      </c>
      <c r="E108" s="1">
        <v>13</v>
      </c>
      <c r="F108" s="1">
        <f>ABS(B108-MAX('ID-19'!B115,'ID-46'!B115,'ID-56'!B115,'ID-60'!B115,'ID-63'!B115,'ID-64'!B115,'ID-68'!B115,'ID-69'!B115,'ID-76'!B115,'ID-78'!B115,'ID-79'!B115,'ID-80'!B115,'ID-81'!B115))</f>
        <v>2.3279897166200527</v>
      </c>
      <c r="G108" s="1">
        <f>ABS(C108-MAX('ID-19'!C115,'ID-56'!C115,'ID-61'!B115,'ID-64'!C115,'ID-68'!C115,'ID-69'!C115,'ID-76'!C115,'ID-78'!C115,'ID-79'!C115,'ID-80'!C115,'ID-81'!C115))</f>
        <v>0.79317125907234498</v>
      </c>
      <c r="I108" s="1">
        <v>13</v>
      </c>
      <c r="J108" s="1">
        <f>ABS(B108-MIN('ID-19'!B115,'ID-46'!B115,'ID-56'!B115,'ID-60'!B115,'ID-63'!B115,'ID-64'!B115,'ID-68'!B115,'ID-69'!B115,'ID-76'!B115,'ID-78'!B115,'ID-79'!B115,'ID-80'!B115,'ID-81'!B115))</f>
        <v>1.9108510458591432</v>
      </c>
      <c r="K108" s="1">
        <f>ABS(C108-MIN('ID-19'!C115,'ID-56'!C115,'ID-61'!B115,'ID-64'!C115,'ID-68'!C115,'ID-69'!C115,'ID-76'!C115,'ID-78'!C115,'ID-79'!C115,'ID-80'!C115,'ID-81'!C115))</f>
        <v>1.5175206744857519</v>
      </c>
    </row>
    <row r="109" spans="1:11" x14ac:dyDescent="0.25">
      <c r="A109" s="1">
        <v>13.125</v>
      </c>
      <c r="B109" s="1">
        <f>AVERAGE('ID-19'!B116,'ID-46'!B116,'ID-56'!B116,'ID-60'!B116,'ID-63'!B116,'ID-64'!B116,'ID-68'!B116,'ID-69'!B116,'ID-76'!B116,'ID-78'!B116,'ID-79'!B116,'ID-80'!B116,'ID-81'!B116)</f>
        <v>33.07930572162914</v>
      </c>
      <c r="C109" s="1">
        <f>AVERAGE('ID-19'!C116,'ID-56'!C116,'ID-61'!B116,'ID-64'!C116,'ID-68'!C116,'ID-69'!C116,'ID-76'!C116,'ID-78'!C116,'ID-79'!C116,'ID-80'!C116,'ID-81'!C116)</f>
        <v>33.739654044396119</v>
      </c>
      <c r="E109" s="1">
        <v>13.125</v>
      </c>
      <c r="F109" s="1">
        <f>ABS(B109-MAX('ID-19'!B116,'ID-46'!B116,'ID-56'!B116,'ID-60'!B116,'ID-63'!B116,'ID-64'!B116,'ID-68'!B116,'ID-69'!B116,'ID-76'!B116,'ID-78'!B116,'ID-79'!B116,'ID-80'!B116,'ID-81'!B116))</f>
        <v>2.3299164414662599</v>
      </c>
      <c r="G109" s="1">
        <f>ABS(C109-MAX('ID-19'!C116,'ID-56'!C116,'ID-61'!B116,'ID-64'!C116,'ID-68'!C116,'ID-69'!C116,'ID-76'!C116,'ID-78'!C116,'ID-79'!C116,'ID-80'!C116,'ID-81'!C116))</f>
        <v>0.78601135008878487</v>
      </c>
      <c r="I109" s="1">
        <v>13.125</v>
      </c>
      <c r="J109" s="1">
        <f>ABS(B109-MIN('ID-19'!B116,'ID-46'!B116,'ID-56'!B116,'ID-60'!B116,'ID-63'!B116,'ID-64'!B116,'ID-68'!B116,'ID-69'!B116,'ID-76'!B116,'ID-78'!B116,'ID-79'!B116,'ID-80'!B116,'ID-81'!B116))</f>
        <v>1.8889508302088416</v>
      </c>
      <c r="K109" s="1">
        <f>ABS(C109-MIN('ID-19'!C116,'ID-56'!C116,'ID-61'!B116,'ID-64'!C116,'ID-68'!C116,'ID-69'!C116,'ID-76'!C116,'ID-78'!C116,'ID-79'!C116,'ID-80'!C116,'ID-81'!C116))</f>
        <v>1.5252503482288162</v>
      </c>
    </row>
    <row r="110" spans="1:11" x14ac:dyDescent="0.25">
      <c r="A110" s="1">
        <v>13.25</v>
      </c>
      <c r="B110" s="1">
        <f>AVERAGE('ID-19'!B117,'ID-46'!B117,'ID-56'!B117,'ID-60'!B117,'ID-63'!B117,'ID-64'!B117,'ID-68'!B117,'ID-69'!B117,'ID-76'!B117,'ID-78'!B117,'ID-79'!B117,'ID-80'!B117,'ID-81'!B117)</f>
        <v>33.074049273869598</v>
      </c>
      <c r="C110" s="1">
        <f>AVERAGE('ID-19'!C117,'ID-56'!C117,'ID-61'!B117,'ID-64'!C117,'ID-68'!C117,'ID-69'!C117,'ID-76'!C117,'ID-78'!C117,'ID-79'!C117,'ID-80'!C117,'ID-81'!C117)</f>
        <v>33.746228013090132</v>
      </c>
      <c r="E110" s="1">
        <v>13.25</v>
      </c>
      <c r="F110" s="1">
        <f>ABS(B110-MAX('ID-19'!B117,'ID-46'!B117,'ID-56'!B117,'ID-60'!B117,'ID-63'!B117,'ID-64'!B117,'ID-68'!B117,'ID-69'!B117,'ID-76'!B117,'ID-78'!B117,'ID-79'!B117,'ID-80'!B117,'ID-81'!B117))</f>
        <v>2.3294584505353058</v>
      </c>
      <c r="G110" s="1">
        <f>ABS(C110-MAX('ID-19'!C117,'ID-56'!C117,'ID-61'!B117,'ID-64'!C117,'ID-68'!C117,'ID-69'!C117,'ID-76'!C117,'ID-78'!C117,'ID-79'!C117,'ID-80'!C117,'ID-81'!C117))</f>
        <v>0.77373510010416879</v>
      </c>
      <c r="I110" s="1">
        <v>13.25</v>
      </c>
      <c r="J110" s="1">
        <f>ABS(B110-MIN('ID-19'!B117,'ID-46'!B117,'ID-56'!B117,'ID-60'!B117,'ID-63'!B117,'ID-64'!B117,'ID-68'!B117,'ID-69'!B117,'ID-76'!B117,'ID-78'!B117,'ID-79'!B117,'ID-80'!B117,'ID-81'!B117))</f>
        <v>1.8532110638583994</v>
      </c>
      <c r="K110" s="1">
        <f>ABS(C110-MIN('ID-19'!C117,'ID-56'!C117,'ID-61'!B117,'ID-64'!C117,'ID-68'!C117,'ID-69'!C117,'ID-76'!C117,'ID-78'!C117,'ID-79'!C117,'ID-80'!C117,'ID-81'!C117))</f>
        <v>1.540830478595332</v>
      </c>
    </row>
    <row r="111" spans="1:11" x14ac:dyDescent="0.25">
      <c r="A111" s="1">
        <v>13.375</v>
      </c>
      <c r="B111" s="1">
        <f>AVERAGE('ID-19'!B118,'ID-46'!B118,'ID-56'!B118,'ID-60'!B118,'ID-63'!B118,'ID-64'!B118,'ID-68'!B118,'ID-69'!B118,'ID-76'!B118,'ID-78'!B118,'ID-79'!B118,'ID-80'!B118,'ID-81'!B118)</f>
        <v>33.069099110370836</v>
      </c>
      <c r="C111" s="1">
        <f>AVERAGE('ID-19'!C118,'ID-56'!C118,'ID-61'!B118,'ID-64'!C118,'ID-68'!C118,'ID-69'!C118,'ID-76'!C118,'ID-78'!C118,'ID-79'!C118,'ID-80'!C118,'ID-81'!C118)</f>
        <v>33.749718575939333</v>
      </c>
      <c r="E111" s="1">
        <v>13.375</v>
      </c>
      <c r="F111" s="1">
        <f>ABS(B111-MAX('ID-19'!B118,'ID-46'!B118,'ID-56'!B118,'ID-60'!B118,'ID-63'!B118,'ID-64'!B118,'ID-68'!B118,'ID-69'!B118,'ID-76'!B118,'ID-78'!B118,'ID-79'!B118,'ID-80'!B118,'ID-81'!B118))</f>
        <v>2.3636748426055618</v>
      </c>
      <c r="G111" s="1">
        <f>ABS(C111-MAX('ID-19'!C118,'ID-56'!C118,'ID-61'!B118,'ID-64'!C118,'ID-68'!C118,'ID-69'!C118,'ID-76'!C118,'ID-78'!C118,'ID-79'!C118,'ID-80'!C118,'ID-81'!C118))</f>
        <v>0.76856022343756791</v>
      </c>
      <c r="I111" s="1">
        <v>13.375</v>
      </c>
      <c r="J111" s="1">
        <f>ABS(B111-MIN('ID-19'!B118,'ID-46'!B118,'ID-56'!B118,'ID-60'!B118,'ID-63'!B118,'ID-64'!B118,'ID-68'!B118,'ID-69'!B118,'ID-76'!B118,'ID-78'!B118,'ID-79'!B118,'ID-80'!B118,'ID-81'!B118))</f>
        <v>1.9276825997773344</v>
      </c>
      <c r="K111" s="1">
        <f>ABS(C111-MIN('ID-19'!C118,'ID-56'!C118,'ID-61'!B118,'ID-64'!C118,'ID-68'!C118,'ID-69'!C118,'ID-76'!C118,'ID-78'!C118,'ID-79'!C118,'ID-80'!C118,'ID-81'!C118))</f>
        <v>1.5577163780299301</v>
      </c>
    </row>
    <row r="112" spans="1:11" x14ac:dyDescent="0.25">
      <c r="A112" s="1">
        <v>13.5</v>
      </c>
      <c r="B112" s="1">
        <f>AVERAGE('ID-19'!B119,'ID-46'!B119,'ID-56'!B119,'ID-60'!B119,'ID-63'!B119,'ID-64'!B119,'ID-68'!B119,'ID-69'!B119,'ID-76'!B119,'ID-78'!B119,'ID-79'!B119,'ID-80'!B119,'ID-81'!B119)</f>
        <v>33.051775538368027</v>
      </c>
      <c r="C112" s="1">
        <f>AVERAGE('ID-19'!C119,'ID-56'!C119,'ID-61'!B119,'ID-64'!C119,'ID-68'!C119,'ID-69'!C119,'ID-76'!C119,'ID-78'!C119,'ID-79'!C119,'ID-80'!C119,'ID-81'!C119)</f>
        <v>33.745001826251013</v>
      </c>
      <c r="E112" s="1">
        <v>13.5</v>
      </c>
      <c r="F112" s="1">
        <f>ABS(B112-MAX('ID-19'!B119,'ID-46'!B119,'ID-56'!B119,'ID-60'!B119,'ID-63'!B119,'ID-64'!B119,'ID-68'!B119,'ID-69'!B119,'ID-76'!B119,'ID-78'!B119,'ID-79'!B119,'ID-80'!B119,'ID-81'!B119))</f>
        <v>2.3912662425846705</v>
      </c>
      <c r="G112" s="1">
        <f>ABS(C112-MAX('ID-19'!C119,'ID-56'!C119,'ID-61'!B119,'ID-64'!C119,'ID-68'!C119,'ID-69'!C119,'ID-76'!C119,'ID-78'!C119,'ID-79'!C119,'ID-80'!C119,'ID-81'!C119))</f>
        <v>0.76959927107028392</v>
      </c>
      <c r="I112" s="1">
        <v>13.5</v>
      </c>
      <c r="J112" s="1">
        <f>ABS(B112-MIN('ID-19'!B119,'ID-46'!B119,'ID-56'!B119,'ID-60'!B119,'ID-63'!B119,'ID-64'!B119,'ID-68'!B119,'ID-69'!B119,'ID-76'!B119,'ID-78'!B119,'ID-79'!B119,'ID-80'!B119,'ID-81'!B119))</f>
        <v>1.993318789162327</v>
      </c>
      <c r="K112" s="1">
        <f>ABS(C112-MIN('ID-19'!C119,'ID-56'!C119,'ID-61'!B119,'ID-64'!C119,'ID-68'!C119,'ID-69'!C119,'ID-76'!C119,'ID-78'!C119,'ID-79'!C119,'ID-80'!C119,'ID-81'!C119))</f>
        <v>1.5583835816517109</v>
      </c>
    </row>
    <row r="113" spans="1:11" x14ac:dyDescent="0.25">
      <c r="A113" s="1">
        <v>13.625</v>
      </c>
      <c r="B113" s="1">
        <f>AVERAGE('ID-19'!B120,'ID-46'!B120,'ID-56'!B120,'ID-60'!B120,'ID-63'!B120,'ID-64'!B120,'ID-68'!B120,'ID-69'!B120,'ID-76'!B120,'ID-78'!B120,'ID-79'!B120,'ID-80'!B120,'ID-81'!B120)</f>
        <v>33.044476263210186</v>
      </c>
      <c r="C113" s="1">
        <f>AVERAGE('ID-19'!C120,'ID-56'!C120,'ID-61'!B120,'ID-64'!C120,'ID-68'!C120,'ID-69'!C120,'ID-76'!C120,'ID-78'!C120,'ID-79'!C120,'ID-80'!C120,'ID-81'!C120)</f>
        <v>33.743161584941589</v>
      </c>
      <c r="E113" s="1">
        <v>13.625</v>
      </c>
      <c r="F113" s="1">
        <f>ABS(B113-MAX('ID-19'!B120,'ID-46'!B120,'ID-56'!B120,'ID-60'!B120,'ID-63'!B120,'ID-64'!B120,'ID-68'!B120,'ID-69'!B120,'ID-76'!B120,'ID-78'!B120,'ID-79'!B120,'ID-80'!B120,'ID-81'!B120))</f>
        <v>2.400336280242513</v>
      </c>
      <c r="G113" s="1">
        <f>ABS(C113-MAX('ID-19'!C120,'ID-56'!C120,'ID-61'!B120,'ID-64'!C120,'ID-68'!C120,'ID-69'!C120,'ID-76'!C120,'ID-78'!C120,'ID-79'!C120,'ID-80'!C120,'ID-81'!C120))</f>
        <v>0.76556709838011017</v>
      </c>
      <c r="I113" s="1">
        <v>13.625</v>
      </c>
      <c r="J113" s="1">
        <f>ABS(B113-MIN('ID-19'!B120,'ID-46'!B120,'ID-56'!B120,'ID-60'!B120,'ID-63'!B120,'ID-64'!B120,'ID-68'!B120,'ID-69'!B120,'ID-76'!B120,'ID-78'!B120,'ID-79'!B120,'ID-80'!B120,'ID-81'!B120))</f>
        <v>2.0399273423942859</v>
      </c>
      <c r="K113" s="1">
        <f>ABS(C113-MIN('ID-19'!C120,'ID-56'!C120,'ID-61'!B120,'ID-64'!C120,'ID-68'!C120,'ID-69'!C120,'ID-76'!C120,'ID-78'!C120,'ID-79'!C120,'ID-80'!C120,'ID-81'!C120))</f>
        <v>1.5650710971366877</v>
      </c>
    </row>
    <row r="114" spans="1:11" x14ac:dyDescent="0.25">
      <c r="A114" s="1">
        <v>13.75</v>
      </c>
      <c r="B114" s="1">
        <f>AVERAGE('ID-19'!B121,'ID-46'!B121,'ID-56'!B121,'ID-60'!B121,'ID-63'!B121,'ID-64'!B121,'ID-68'!B121,'ID-69'!B121,'ID-76'!B121,'ID-78'!B121,'ID-79'!B121,'ID-80'!B121,'ID-81'!B121)</f>
        <v>33.03985590493685</v>
      </c>
      <c r="C114" s="1">
        <f>AVERAGE('ID-19'!C121,'ID-56'!C121,'ID-61'!B121,'ID-64'!C121,'ID-68'!C121,'ID-69'!C121,'ID-76'!C121,'ID-78'!C121,'ID-79'!C121,'ID-80'!C121,'ID-81'!C121)</f>
        <v>33.737611435918311</v>
      </c>
      <c r="E114" s="1">
        <v>13.75</v>
      </c>
      <c r="F114" s="1">
        <f>ABS(B114-MAX('ID-19'!B121,'ID-46'!B121,'ID-56'!B121,'ID-60'!B121,'ID-63'!B121,'ID-64'!B121,'ID-68'!B121,'ID-69'!B121,'ID-76'!B121,'ID-78'!B121,'ID-79'!B121,'ID-80'!B121,'ID-81'!B121))</f>
        <v>2.4187854504206499</v>
      </c>
      <c r="G114" s="1">
        <f>ABS(C114-MAX('ID-19'!C121,'ID-56'!C121,'ID-61'!B121,'ID-64'!C121,'ID-68'!C121,'ID-69'!C121,'ID-76'!C121,'ID-78'!C121,'ID-79'!C121,'ID-80'!C121,'ID-81'!C121))</f>
        <v>0.76389511391398912</v>
      </c>
      <c r="I114" s="1">
        <v>13.75</v>
      </c>
      <c r="J114" s="1">
        <f>ABS(B114-MIN('ID-19'!B121,'ID-46'!B121,'ID-56'!B121,'ID-60'!B121,'ID-63'!B121,'ID-64'!B121,'ID-68'!B121,'ID-69'!B121,'ID-76'!B121,'ID-78'!B121,'ID-79'!B121,'ID-80'!B121,'ID-81'!B121))</f>
        <v>2.0899535921712484</v>
      </c>
      <c r="K114" s="1">
        <f>ABS(C114-MIN('ID-19'!C121,'ID-56'!C121,'ID-61'!B121,'ID-64'!C121,'ID-68'!C121,'ID-69'!C121,'ID-76'!C121,'ID-78'!C121,'ID-79'!C121,'ID-80'!C121,'ID-81'!C121))</f>
        <v>1.5742148122249091</v>
      </c>
    </row>
    <row r="115" spans="1:11" x14ac:dyDescent="0.25">
      <c r="A115" s="1">
        <v>13.875</v>
      </c>
      <c r="B115" s="1">
        <f>AVERAGE('ID-19'!B122,'ID-46'!B122,'ID-56'!B122,'ID-60'!B122,'ID-63'!B122,'ID-64'!B122,'ID-68'!B122,'ID-69'!B122,'ID-76'!B122,'ID-78'!B122,'ID-79'!B122,'ID-80'!B122,'ID-81'!B122)</f>
        <v>33.031090856393874</v>
      </c>
      <c r="C115" s="1">
        <f>AVERAGE('ID-19'!C122,'ID-56'!C122,'ID-61'!B122,'ID-64'!C122,'ID-68'!C122,'ID-69'!C122,'ID-76'!C122,'ID-78'!C122,'ID-79'!C122,'ID-80'!C122,'ID-81'!C122)</f>
        <v>33.734542671842071</v>
      </c>
      <c r="E115" s="1">
        <v>13.875</v>
      </c>
      <c r="F115" s="1">
        <f>ABS(B115-MAX('ID-19'!B122,'ID-46'!B122,'ID-56'!B122,'ID-60'!B122,'ID-63'!B122,'ID-64'!B122,'ID-68'!B122,'ID-69'!B122,'ID-76'!B122,'ID-78'!B122,'ID-79'!B122,'ID-80'!B122,'ID-81'!B122))</f>
        <v>2.4361059412256267</v>
      </c>
      <c r="G115" s="1">
        <f>ABS(C115-MAX('ID-19'!C122,'ID-56'!C122,'ID-61'!B122,'ID-64'!C122,'ID-68'!C122,'ID-69'!C122,'ID-76'!C122,'ID-78'!C122,'ID-79'!C122,'ID-80'!C122,'ID-81'!C122))</f>
        <v>0.76382776505752759</v>
      </c>
      <c r="I115" s="1">
        <v>13.875</v>
      </c>
      <c r="J115" s="1">
        <f>ABS(B115-MIN('ID-19'!B122,'ID-46'!B122,'ID-56'!B122,'ID-60'!B122,'ID-63'!B122,'ID-64'!B122,'ID-68'!B122,'ID-69'!B122,'ID-76'!B122,'ID-78'!B122,'ID-79'!B122,'ID-80'!B122,'ID-81'!B122))</f>
        <v>2.1379533714881731</v>
      </c>
      <c r="K115" s="1">
        <f>ABS(C115-MIN('ID-19'!C122,'ID-56'!C122,'ID-61'!B122,'ID-64'!C122,'ID-68'!C122,'ID-69'!C122,'ID-76'!C122,'ID-78'!C122,'ID-79'!C122,'ID-80'!C122,'ID-81'!C122))</f>
        <v>1.5747910376957677</v>
      </c>
    </row>
    <row r="116" spans="1:11" x14ac:dyDescent="0.25">
      <c r="A116" s="1">
        <v>14</v>
      </c>
      <c r="B116" s="1">
        <f>AVERAGE('ID-19'!B123,'ID-46'!B123,'ID-56'!B123,'ID-60'!B123,'ID-63'!B123,'ID-64'!B123,'ID-68'!B123,'ID-69'!B123,'ID-76'!B123,'ID-78'!B123,'ID-79'!B123,'ID-80'!B123,'ID-81'!B123)</f>
        <v>33.014797350915686</v>
      </c>
      <c r="C116" s="1">
        <f>AVERAGE('ID-19'!C123,'ID-56'!C123,'ID-61'!B123,'ID-64'!C123,'ID-68'!C123,'ID-69'!C123,'ID-76'!C123,'ID-78'!C123,'ID-79'!C123,'ID-80'!C123,'ID-81'!C123)</f>
        <v>33.727234593114083</v>
      </c>
      <c r="E116" s="1">
        <v>14</v>
      </c>
      <c r="F116" s="1">
        <f>ABS(B116-MAX('ID-19'!B123,'ID-46'!B123,'ID-56'!B123,'ID-60'!B123,'ID-63'!B123,'ID-64'!B123,'ID-68'!B123,'ID-69'!B123,'ID-76'!B123,'ID-78'!B123,'ID-79'!B123,'ID-80'!B123,'ID-81'!B123))</f>
        <v>2.4622456645610171</v>
      </c>
      <c r="G116" s="1">
        <f>ABS(C116-MAX('ID-19'!C123,'ID-56'!C123,'ID-61'!B123,'ID-64'!C123,'ID-68'!C123,'ID-69'!C123,'ID-76'!C123,'ID-78'!C123,'ID-79'!C123,'ID-80'!C123,'ID-81'!C123))</f>
        <v>0.76463110321821404</v>
      </c>
      <c r="I116" s="1">
        <v>14</v>
      </c>
      <c r="J116" s="1">
        <f>ABS(B116-MIN('ID-19'!B123,'ID-46'!B123,'ID-56'!B123,'ID-60'!B123,'ID-63'!B123,'ID-64'!B123,'ID-68'!B123,'ID-69'!B123,'ID-76'!B123,'ID-78'!B123,'ID-79'!B123,'ID-80'!B123,'ID-81'!B123))</f>
        <v>2.2096785365612845</v>
      </c>
      <c r="K116" s="1">
        <f>ABS(C116-MIN('ID-19'!C123,'ID-56'!C123,'ID-61'!B123,'ID-64'!C123,'ID-68'!C123,'ID-69'!C123,'ID-76'!C123,'ID-78'!C123,'ID-79'!C123,'ID-80'!C123,'ID-81'!C123))</f>
        <v>1.570740668375386</v>
      </c>
    </row>
    <row r="117" spans="1:11" x14ac:dyDescent="0.25">
      <c r="A117" s="1">
        <v>14.125</v>
      </c>
      <c r="B117" s="1">
        <f>AVERAGE('ID-19'!B124,'ID-46'!B124,'ID-56'!B124,'ID-60'!B124,'ID-63'!B124,'ID-64'!B124,'ID-68'!B124,'ID-69'!B124,'ID-76'!B124,'ID-78'!B124,'ID-79'!B124,'ID-80'!B124,'ID-81'!B124)</f>
        <v>33.008464761035796</v>
      </c>
      <c r="C117" s="1">
        <f>AVERAGE('ID-19'!C124,'ID-56'!C124,'ID-61'!B124,'ID-64'!C124,'ID-68'!C124,'ID-69'!C124,'ID-76'!C124,'ID-78'!C124,'ID-79'!C124,'ID-80'!C124,'ID-81'!C124)</f>
        <v>33.721998148488204</v>
      </c>
      <c r="E117" s="1">
        <v>14.125</v>
      </c>
      <c r="F117" s="1">
        <f>ABS(B117-MAX('ID-19'!B124,'ID-46'!B124,'ID-56'!B124,'ID-60'!B124,'ID-63'!B124,'ID-64'!B124,'ID-68'!B124,'ID-69'!B124,'ID-76'!B124,'ID-78'!B124,'ID-79'!B124,'ID-80'!B124,'ID-81'!B124))</f>
        <v>2.4963331728934008</v>
      </c>
      <c r="G117" s="1">
        <f>ABS(C117-MAX('ID-19'!C124,'ID-56'!C124,'ID-61'!B124,'ID-64'!C124,'ID-68'!C124,'ID-69'!C124,'ID-76'!C124,'ID-78'!C124,'ID-79'!C124,'ID-80'!C124,'ID-81'!C124))</f>
        <v>0.76780043543189436</v>
      </c>
      <c r="I117" s="1">
        <v>14.125</v>
      </c>
      <c r="J117" s="1">
        <f>ABS(B117-MIN('ID-19'!B124,'ID-46'!B124,'ID-56'!B124,'ID-60'!B124,'ID-63'!B124,'ID-64'!B124,'ID-68'!B124,'ID-69'!B124,'ID-76'!B124,'ID-78'!B124,'ID-79'!B124,'ID-80'!B124,'ID-81'!B124))</f>
        <v>2.2156483595522971</v>
      </c>
      <c r="K117" s="1">
        <f>ABS(C117-MIN('ID-19'!C124,'ID-56'!C124,'ID-61'!B124,'ID-64'!C124,'ID-68'!C124,'ID-69'!C124,'ID-76'!C124,'ID-78'!C124,'ID-79'!C124,'ID-80'!C124,'ID-81'!C124))</f>
        <v>1.5590951171293028</v>
      </c>
    </row>
    <row r="118" spans="1:11" x14ac:dyDescent="0.25">
      <c r="A118" s="1">
        <v>14.25</v>
      </c>
      <c r="B118" s="1">
        <f>AVERAGE('ID-19'!B125,'ID-46'!B125,'ID-56'!B125,'ID-60'!B125,'ID-63'!B125,'ID-64'!B125,'ID-68'!B125,'ID-69'!B125,'ID-76'!B125,'ID-78'!B125,'ID-79'!B125,'ID-80'!B125,'ID-81'!B125)</f>
        <v>33.00099072785401</v>
      </c>
      <c r="C118" s="1">
        <f>AVERAGE('ID-19'!C125,'ID-56'!C125,'ID-61'!B125,'ID-64'!C125,'ID-68'!C125,'ID-69'!C125,'ID-76'!C125,'ID-78'!C125,'ID-79'!C125,'ID-80'!C125,'ID-81'!C125)</f>
        <v>33.719772630210585</v>
      </c>
      <c r="E118" s="1">
        <v>14.25</v>
      </c>
      <c r="F118" s="1">
        <f>ABS(B118-MAX('ID-19'!B125,'ID-46'!B125,'ID-56'!B125,'ID-60'!B125,'ID-63'!B125,'ID-64'!B125,'ID-68'!B125,'ID-69'!B125,'ID-76'!B125,'ID-78'!B125,'ID-79'!B125,'ID-80'!B125,'ID-81'!B125))</f>
        <v>2.5142501644086934</v>
      </c>
      <c r="G118" s="1">
        <f>ABS(C118-MAX('ID-19'!C125,'ID-56'!C125,'ID-61'!B125,'ID-64'!C125,'ID-68'!C125,'ID-69'!C125,'ID-76'!C125,'ID-78'!C125,'ID-79'!C125,'ID-80'!C125,'ID-81'!C125))</f>
        <v>0.76130948792761188</v>
      </c>
      <c r="I118" s="1">
        <v>14.25</v>
      </c>
      <c r="J118" s="1">
        <f>ABS(B118-MIN('ID-19'!B125,'ID-46'!B125,'ID-56'!B125,'ID-60'!B125,'ID-63'!B125,'ID-64'!B125,'ID-68'!B125,'ID-69'!B125,'ID-76'!B125,'ID-78'!B125,'ID-79'!B125,'ID-80'!B125,'ID-81'!B125))</f>
        <v>2.223708900258309</v>
      </c>
      <c r="K118" s="1">
        <f>ABS(C118-MIN('ID-19'!C125,'ID-56'!C125,'ID-61'!B125,'ID-64'!C125,'ID-68'!C125,'ID-69'!C125,'ID-76'!C125,'ID-78'!C125,'ID-79'!C125,'ID-80'!C125,'ID-81'!C125))</f>
        <v>1.5393736490258831</v>
      </c>
    </row>
    <row r="119" spans="1:11" x14ac:dyDescent="0.25">
      <c r="A119" s="1">
        <v>14.375</v>
      </c>
      <c r="B119" s="1">
        <f>AVERAGE('ID-19'!B126,'ID-46'!B126,'ID-56'!B126,'ID-60'!B126,'ID-63'!B126,'ID-64'!B126,'ID-68'!B126,'ID-69'!B126,'ID-76'!B126,'ID-78'!B126,'ID-79'!B126,'ID-80'!B126,'ID-81'!B126)</f>
        <v>32.989122023090943</v>
      </c>
      <c r="C119" s="1">
        <f>AVERAGE('ID-19'!C126,'ID-56'!C126,'ID-61'!B126,'ID-64'!C126,'ID-68'!C126,'ID-69'!C126,'ID-76'!C126,'ID-78'!C126,'ID-79'!C126,'ID-80'!C126,'ID-81'!C126)</f>
        <v>33.711946258202779</v>
      </c>
      <c r="E119" s="1">
        <v>14.375</v>
      </c>
      <c r="F119" s="1">
        <f>ABS(B119-MAX('ID-19'!B126,'ID-46'!B126,'ID-56'!B126,'ID-60'!B126,'ID-63'!B126,'ID-64'!B126,'ID-68'!B126,'ID-69'!B126,'ID-76'!B126,'ID-78'!B126,'ID-79'!B126,'ID-80'!B126,'ID-81'!B126))</f>
        <v>2.5307954983383567</v>
      </c>
      <c r="G119" s="1">
        <f>ABS(C119-MAX('ID-19'!C126,'ID-56'!C126,'ID-61'!B126,'ID-64'!C126,'ID-68'!C126,'ID-69'!C126,'ID-76'!C126,'ID-78'!C126,'ID-79'!C126,'ID-80'!C126,'ID-81'!C126))</f>
        <v>0.75171710609721742</v>
      </c>
      <c r="I119" s="1">
        <v>14.375</v>
      </c>
      <c r="J119" s="1">
        <f>ABS(B119-MIN('ID-19'!B126,'ID-46'!B126,'ID-56'!B126,'ID-60'!B126,'ID-63'!B126,'ID-64'!B126,'ID-68'!B126,'ID-69'!B126,'ID-76'!B126,'ID-78'!B126,'ID-79'!B126,'ID-80'!B126,'ID-81'!B126))</f>
        <v>2.2316920130271427</v>
      </c>
      <c r="K119" s="1">
        <f>ABS(C119-MIN('ID-19'!C126,'ID-56'!C126,'ID-61'!B126,'ID-64'!C126,'ID-68'!C126,'ID-69'!C126,'ID-76'!C126,'ID-78'!C126,'ID-79'!C126,'ID-80'!C126,'ID-81'!C126))</f>
        <v>1.5272492268438782</v>
      </c>
    </row>
    <row r="120" spans="1:11" x14ac:dyDescent="0.25">
      <c r="A120" s="1">
        <v>14.5</v>
      </c>
      <c r="B120" s="1">
        <f>AVERAGE('ID-19'!B127,'ID-46'!B127,'ID-56'!B127,'ID-60'!B127,'ID-63'!B127,'ID-64'!B127,'ID-68'!B127,'ID-69'!B127,'ID-76'!B127,'ID-78'!B127,'ID-79'!B127,'ID-80'!B127,'ID-81'!B127)</f>
        <v>32.979591091046686</v>
      </c>
      <c r="C120" s="1">
        <f>AVERAGE('ID-19'!C127,'ID-56'!C127,'ID-61'!B127,'ID-64'!C127,'ID-68'!C127,'ID-69'!C127,'ID-76'!C127,'ID-78'!C127,'ID-79'!C127,'ID-80'!C127,'ID-81'!C127)</f>
        <v>33.70884822776523</v>
      </c>
      <c r="E120" s="1">
        <v>14.5</v>
      </c>
      <c r="F120" s="1">
        <f>ABS(B120-MAX('ID-19'!B127,'ID-46'!B127,'ID-56'!B127,'ID-60'!B127,'ID-63'!B127,'ID-64'!B127,'ID-68'!B127,'ID-69'!B127,'ID-76'!B127,'ID-78'!B127,'ID-79'!B127,'ID-80'!B127,'ID-81'!B127))</f>
        <v>2.5378162285969168</v>
      </c>
      <c r="G120" s="1">
        <f>ABS(C120-MAX('ID-19'!C127,'ID-56'!C127,'ID-61'!B127,'ID-64'!C127,'ID-68'!C127,'ID-69'!C127,'ID-76'!C127,'ID-78'!C127,'ID-79'!C127,'ID-80'!C127,'ID-81'!C127))</f>
        <v>0.75505615787226787</v>
      </c>
      <c r="I120" s="1">
        <v>14.5</v>
      </c>
      <c r="J120" s="1">
        <f>ABS(B120-MIN('ID-19'!B127,'ID-46'!B127,'ID-56'!B127,'ID-60'!B127,'ID-63'!B127,'ID-64'!B127,'ID-68'!B127,'ID-69'!B127,'ID-76'!B127,'ID-78'!B127,'ID-79'!B127,'ID-80'!B127,'ID-81'!B127))</f>
        <v>2.2533168044999847</v>
      </c>
      <c r="K120" s="1">
        <f>ABS(C120-MIN('ID-19'!C127,'ID-56'!C127,'ID-61'!B127,'ID-64'!C127,'ID-68'!C127,'ID-69'!C127,'ID-76'!C127,'ID-78'!C127,'ID-79'!C127,'ID-80'!C127,'ID-81'!C127))</f>
        <v>1.5043391594725293</v>
      </c>
    </row>
    <row r="121" spans="1:11" x14ac:dyDescent="0.25">
      <c r="A121" s="1">
        <v>14.625</v>
      </c>
      <c r="B121" s="1">
        <f>AVERAGE('ID-19'!B128,'ID-46'!B128,'ID-56'!B128,'ID-60'!B128,'ID-63'!B128,'ID-64'!B128,'ID-68'!B128,'ID-69'!B128,'ID-76'!B128,'ID-78'!B128,'ID-79'!B128,'ID-80'!B128,'ID-81'!B128)</f>
        <v>32.9751035835545</v>
      </c>
      <c r="C121" s="1">
        <f>AVERAGE('ID-19'!C128,'ID-56'!C128,'ID-61'!B128,'ID-64'!C128,'ID-68'!C128,'ID-69'!C128,'ID-76'!C128,'ID-78'!C128,'ID-79'!C128,'ID-80'!C128,'ID-81'!C128)</f>
        <v>33.705737450353354</v>
      </c>
      <c r="E121" s="1">
        <v>14.625</v>
      </c>
      <c r="F121" s="1">
        <f>ABS(B121-MAX('ID-19'!B128,'ID-46'!B128,'ID-56'!B128,'ID-60'!B128,'ID-63'!B128,'ID-64'!B128,'ID-68'!B128,'ID-69'!B128,'ID-76'!B128,'ID-78'!B128,'ID-79'!B128,'ID-80'!B128,'ID-81'!B128))</f>
        <v>2.5396378628747982</v>
      </c>
      <c r="G121" s="1">
        <f>ABS(C121-MAX('ID-19'!C128,'ID-56'!C128,'ID-61'!B128,'ID-64'!C128,'ID-68'!C128,'ID-69'!C128,'ID-76'!C128,'ID-78'!C128,'ID-79'!C128,'ID-80'!C128,'ID-81'!C128))</f>
        <v>0.75580492617664419</v>
      </c>
      <c r="I121" s="1">
        <v>14.625</v>
      </c>
      <c r="J121" s="1">
        <f>ABS(B121-MIN('ID-19'!B128,'ID-46'!B128,'ID-56'!B128,'ID-60'!B128,'ID-63'!B128,'ID-64'!B128,'ID-68'!B128,'ID-69'!B128,'ID-76'!B128,'ID-78'!B128,'ID-79'!B128,'ID-80'!B128,'ID-81'!B128))</f>
        <v>2.2634663690417014</v>
      </c>
      <c r="K121" s="1">
        <f>ABS(C121-MIN('ID-19'!C128,'ID-56'!C128,'ID-61'!B128,'ID-64'!C128,'ID-68'!C128,'ID-69'!C128,'ID-76'!C128,'ID-78'!C128,'ID-79'!C128,'ID-80'!C128,'ID-81'!C128))</f>
        <v>1.4842943681232512</v>
      </c>
    </row>
    <row r="122" spans="1:11" x14ac:dyDescent="0.25">
      <c r="A122" s="1">
        <v>14.75</v>
      </c>
      <c r="B122" s="1">
        <f>AVERAGE('ID-19'!B129,'ID-46'!B129,'ID-56'!B129,'ID-60'!B129,'ID-63'!B129,'ID-64'!B129,'ID-68'!B129,'ID-69'!B129,'ID-76'!B129,'ID-78'!B129,'ID-79'!B129,'ID-80'!B129,'ID-81'!B129)</f>
        <v>32.973243552326267</v>
      </c>
      <c r="C122" s="1">
        <f>AVERAGE('ID-19'!C129,'ID-56'!C129,'ID-61'!B129,'ID-64'!C129,'ID-68'!C129,'ID-69'!C129,'ID-76'!C129,'ID-78'!C129,'ID-79'!C129,'ID-80'!C129,'ID-81'!C129)</f>
        <v>33.70387877982678</v>
      </c>
      <c r="E122" s="1">
        <v>14.75</v>
      </c>
      <c r="F122" s="1">
        <f>ABS(B122-MAX('ID-19'!B129,'ID-46'!B129,'ID-56'!B129,'ID-60'!B129,'ID-63'!B129,'ID-64'!B129,'ID-68'!B129,'ID-69'!B129,'ID-76'!B129,'ID-78'!B129,'ID-79'!B129,'ID-80'!B129,'ID-81'!B129))</f>
        <v>2.535517516722031</v>
      </c>
      <c r="G122" s="1">
        <f>ABS(C122-MAX('ID-19'!C129,'ID-56'!C129,'ID-61'!B129,'ID-64'!C129,'ID-68'!C129,'ID-69'!C129,'ID-76'!C129,'ID-78'!C129,'ID-79'!C129,'ID-80'!C129,'ID-81'!C129))</f>
        <v>0.75401425009901857</v>
      </c>
      <c r="I122" s="1">
        <v>14.75</v>
      </c>
      <c r="J122" s="1">
        <f>ABS(B122-MIN('ID-19'!B129,'ID-46'!B129,'ID-56'!B129,'ID-60'!B129,'ID-63'!B129,'ID-64'!B129,'ID-68'!B129,'ID-69'!B129,'ID-76'!B129,'ID-78'!B129,'ID-79'!B129,'ID-80'!B129,'ID-81'!B129))</f>
        <v>2.2540482755781674</v>
      </c>
      <c r="K122" s="1">
        <f>ABS(C122-MIN('ID-19'!C129,'ID-56'!C129,'ID-61'!B129,'ID-64'!C129,'ID-68'!C129,'ID-69'!C129,'ID-76'!C129,'ID-78'!C129,'ID-79'!C129,'ID-80'!C129,'ID-81'!C129))</f>
        <v>1.4783730529974832</v>
      </c>
    </row>
    <row r="123" spans="1:11" x14ac:dyDescent="0.25">
      <c r="A123" s="1">
        <v>14.875</v>
      </c>
      <c r="B123" s="1">
        <f>AVERAGE('ID-19'!B130,'ID-46'!B130,'ID-56'!B130,'ID-60'!B130,'ID-63'!B130,'ID-64'!B130,'ID-68'!B130,'ID-69'!B130,'ID-76'!B130,'ID-78'!B130,'ID-79'!B130,'ID-80'!B130,'ID-81'!B130)</f>
        <v>32.976580452957805</v>
      </c>
      <c r="C123" s="1">
        <f>AVERAGE('ID-19'!C130,'ID-56'!C130,'ID-61'!B130,'ID-64'!C130,'ID-68'!C130,'ID-69'!C130,'ID-76'!C130,'ID-78'!C130,'ID-79'!C130,'ID-80'!C130,'ID-81'!C130)</f>
        <v>33.704191531051315</v>
      </c>
      <c r="E123" s="1">
        <v>14.875</v>
      </c>
      <c r="F123" s="1">
        <f>ABS(B123-MAX('ID-19'!B130,'ID-46'!B130,'ID-56'!B130,'ID-60'!B130,'ID-63'!B130,'ID-64'!B130,'ID-68'!B130,'ID-69'!B130,'ID-76'!B130,'ID-78'!B130,'ID-79'!B130,'ID-80'!B130,'ID-81'!B130))</f>
        <v>2.5194869083522917</v>
      </c>
      <c r="G123" s="1">
        <f>ABS(C123-MAX('ID-19'!C130,'ID-56'!C130,'ID-61'!B130,'ID-64'!C130,'ID-68'!C130,'ID-69'!C130,'ID-76'!C130,'ID-78'!C130,'ID-79'!C130,'ID-80'!C130,'ID-81'!C130))</f>
        <v>0.75207673150528365</v>
      </c>
      <c r="I123" s="1">
        <v>14.875</v>
      </c>
      <c r="J123" s="1">
        <f>ABS(B123-MIN('ID-19'!B130,'ID-46'!B130,'ID-56'!B130,'ID-60'!B130,'ID-63'!B130,'ID-64'!B130,'ID-68'!B130,'ID-69'!B130,'ID-76'!B130,'ID-78'!B130,'ID-79'!B130,'ID-80'!B130,'ID-81'!B130))</f>
        <v>2.2412705448536059</v>
      </c>
      <c r="K123" s="1">
        <f>ABS(C123-MIN('ID-19'!C130,'ID-56'!C130,'ID-61'!B130,'ID-64'!C130,'ID-68'!C130,'ID-69'!C130,'ID-76'!C130,'ID-78'!C130,'ID-79'!C130,'ID-80'!C130,'ID-81'!C130))</f>
        <v>1.4771822460338129</v>
      </c>
    </row>
    <row r="124" spans="1:11" x14ac:dyDescent="0.25">
      <c r="A124" s="1">
        <v>15</v>
      </c>
      <c r="B124" s="1">
        <f>AVERAGE('ID-19'!B131,'ID-46'!B131,'ID-56'!B131,'ID-60'!B131,'ID-63'!B131,'ID-64'!B131,'ID-68'!B131,'ID-69'!B131,'ID-76'!B131,'ID-78'!B131,'ID-79'!B131,'ID-80'!B131,'ID-81'!B131)</f>
        <v>32.971616051900895</v>
      </c>
      <c r="C124" s="1">
        <f>AVERAGE('ID-19'!C131,'ID-56'!C131,'ID-61'!B131,'ID-64'!C131,'ID-68'!C131,'ID-69'!C131,'ID-76'!C131,'ID-78'!C131,'ID-79'!C131,'ID-80'!C131,'ID-81'!C131)</f>
        <v>33.713565510412394</v>
      </c>
      <c r="E124" s="1">
        <v>15</v>
      </c>
      <c r="F124" s="1">
        <f>ABS(B124-MAX('ID-19'!B131,'ID-46'!B131,'ID-56'!B131,'ID-60'!B131,'ID-63'!B131,'ID-64'!B131,'ID-68'!B131,'ID-69'!B131,'ID-76'!B131,'ID-78'!B131,'ID-79'!B131,'ID-80'!B131,'ID-81'!B131))</f>
        <v>2.522810273099708</v>
      </c>
      <c r="G124" s="1">
        <f>ABS(C124-MAX('ID-19'!C131,'ID-56'!C131,'ID-61'!B131,'ID-64'!C131,'ID-68'!C131,'ID-69'!C131,'ID-76'!C131,'ID-78'!C131,'ID-79'!C131,'ID-80'!C131,'ID-81'!C131))</f>
        <v>0.73805245810310538</v>
      </c>
      <c r="I124" s="1">
        <v>15</v>
      </c>
      <c r="J124" s="1">
        <f>ABS(B124-MIN('ID-19'!B131,'ID-46'!B131,'ID-56'!B131,'ID-60'!B131,'ID-63'!B131,'ID-64'!B131,'ID-68'!B131,'ID-69'!B131,'ID-76'!B131,'ID-78'!B131,'ID-79'!B131,'ID-80'!B131,'ID-81'!B131))</f>
        <v>2.1558859374931956</v>
      </c>
      <c r="K124" s="1">
        <f>ABS(C124-MIN('ID-19'!C131,'ID-56'!C131,'ID-61'!B131,'ID-64'!C131,'ID-68'!C131,'ID-69'!C131,'ID-76'!C131,'ID-78'!C131,'ID-79'!C131,'ID-80'!C131,'ID-81'!C131))</f>
        <v>1.4600768950812935</v>
      </c>
    </row>
    <row r="125" spans="1:11" x14ac:dyDescent="0.25">
      <c r="A125" s="1">
        <v>15.125</v>
      </c>
      <c r="B125" s="1">
        <f>AVERAGE('ID-19'!B132,'ID-46'!B132,'ID-56'!B132,'ID-60'!B132,'ID-63'!B132,'ID-64'!B132,'ID-68'!B132,'ID-69'!B132,'ID-76'!B132,'ID-78'!B132,'ID-79'!B132,'ID-80'!B132,'ID-81'!B132)</f>
        <v>32.961285150630971</v>
      </c>
      <c r="C125" s="1">
        <f>AVERAGE('ID-19'!C132,'ID-56'!C132,'ID-61'!B132,'ID-64'!C132,'ID-68'!C132,'ID-69'!C132,'ID-76'!C132,'ID-78'!C132,'ID-79'!C132,'ID-80'!C132,'ID-81'!C132)</f>
        <v>33.71702813023213</v>
      </c>
      <c r="E125" s="1">
        <v>15.125</v>
      </c>
      <c r="F125" s="1">
        <f>ABS(B125-MAX('ID-19'!B132,'ID-46'!B132,'ID-56'!B132,'ID-60'!B132,'ID-63'!B132,'ID-64'!B132,'ID-68'!B132,'ID-69'!B132,'ID-76'!B132,'ID-78'!B132,'ID-79'!B132,'ID-80'!B132,'ID-81'!B132))</f>
        <v>2.5300601773458311</v>
      </c>
      <c r="G125" s="1">
        <f>ABS(C125-MAX('ID-19'!C132,'ID-56'!C132,'ID-61'!B132,'ID-64'!C132,'ID-68'!C132,'ID-69'!C132,'ID-76'!C132,'ID-78'!C132,'ID-79'!C132,'ID-80'!C132,'ID-81'!C132))</f>
        <v>0.72509926867626717</v>
      </c>
      <c r="I125" s="1">
        <v>15.125</v>
      </c>
      <c r="J125" s="1">
        <f>ABS(B125-MIN('ID-19'!B132,'ID-46'!B132,'ID-56'!B132,'ID-60'!B132,'ID-63'!B132,'ID-64'!B132,'ID-68'!B132,'ID-69'!B132,'ID-76'!B132,'ID-78'!B132,'ID-79'!B132,'ID-80'!B132,'ID-81'!B132))</f>
        <v>2.1163616961807712</v>
      </c>
      <c r="K125" s="1">
        <f>ABS(C125-MIN('ID-19'!C132,'ID-56'!C132,'ID-61'!B132,'ID-64'!C132,'ID-68'!C132,'ID-69'!C132,'ID-76'!C132,'ID-78'!C132,'ID-79'!C132,'ID-80'!C132,'ID-81'!C132))</f>
        <v>1.4625902988731312</v>
      </c>
    </row>
    <row r="126" spans="1:11" x14ac:dyDescent="0.25">
      <c r="A126" s="1">
        <v>15.25</v>
      </c>
      <c r="B126" s="1">
        <f>AVERAGE('ID-19'!B133,'ID-46'!B133,'ID-56'!B133,'ID-60'!B133,'ID-63'!B133,'ID-64'!B133,'ID-68'!B133,'ID-69'!B133,'ID-76'!B133,'ID-78'!B133,'ID-79'!B133,'ID-80'!B133,'ID-81'!B133)</f>
        <v>32.957945579646278</v>
      </c>
      <c r="C126" s="1">
        <f>AVERAGE('ID-19'!C133,'ID-56'!C133,'ID-61'!B133,'ID-64'!C133,'ID-68'!C133,'ID-69'!C133,'ID-76'!C133,'ID-78'!C133,'ID-79'!C133,'ID-80'!C133,'ID-81'!C133)</f>
        <v>33.719364698401876</v>
      </c>
      <c r="E126" s="1">
        <v>15.25</v>
      </c>
      <c r="F126" s="1">
        <f>ABS(B126-MAX('ID-19'!B133,'ID-46'!B133,'ID-56'!B133,'ID-60'!B133,'ID-63'!B133,'ID-64'!B133,'ID-68'!B133,'ID-69'!B133,'ID-76'!B133,'ID-78'!B133,'ID-79'!B133,'ID-80'!B133,'ID-81'!B133))</f>
        <v>2.5215038566637205</v>
      </c>
      <c r="G126" s="1">
        <f>ABS(C126-MAX('ID-19'!C133,'ID-56'!C133,'ID-61'!B133,'ID-64'!C133,'ID-68'!C133,'ID-69'!C133,'ID-76'!C133,'ID-78'!C133,'ID-79'!C133,'ID-80'!C133,'ID-81'!C133))</f>
        <v>0.71948197477142628</v>
      </c>
      <c r="I126" s="1">
        <v>15.25</v>
      </c>
      <c r="J126" s="1">
        <f>ABS(B126-MIN('ID-19'!B133,'ID-46'!B133,'ID-56'!B133,'ID-60'!B133,'ID-63'!B133,'ID-64'!B133,'ID-68'!B133,'ID-69'!B133,'ID-76'!B133,'ID-78'!B133,'ID-79'!B133,'ID-80'!B133,'ID-81'!B133))</f>
        <v>2.0991526914035781</v>
      </c>
      <c r="K126" s="1">
        <f>ABS(C126-MIN('ID-19'!C133,'ID-56'!C133,'ID-61'!B133,'ID-64'!C133,'ID-68'!C133,'ID-69'!C133,'ID-76'!C133,'ID-78'!C133,'ID-79'!C133,'ID-80'!C133,'ID-81'!C133))</f>
        <v>1.469065448924475</v>
      </c>
    </row>
    <row r="127" spans="1:11" x14ac:dyDescent="0.25">
      <c r="A127" s="1">
        <v>15.375</v>
      </c>
      <c r="B127" s="1">
        <f>AVERAGE('ID-19'!B134,'ID-46'!B134,'ID-56'!B134,'ID-60'!B134,'ID-63'!B134,'ID-64'!B134,'ID-68'!B134,'ID-69'!B134,'ID-76'!B134,'ID-78'!B134,'ID-79'!B134,'ID-80'!B134,'ID-81'!B134)</f>
        <v>32.956704345452707</v>
      </c>
      <c r="C127" s="1">
        <f>AVERAGE('ID-19'!C134,'ID-56'!C134,'ID-61'!B134,'ID-64'!C134,'ID-68'!C134,'ID-69'!C134,'ID-76'!C134,'ID-78'!C134,'ID-79'!C134,'ID-80'!C134,'ID-81'!C134)</f>
        <v>33.717242479242941</v>
      </c>
      <c r="E127" s="1">
        <v>15.375</v>
      </c>
      <c r="F127" s="1">
        <f>ABS(B127-MAX('ID-19'!B134,'ID-46'!B134,'ID-56'!B134,'ID-60'!B134,'ID-63'!B134,'ID-64'!B134,'ID-68'!B134,'ID-69'!B134,'ID-76'!B134,'ID-78'!B134,'ID-79'!B134,'ID-80'!B134,'ID-81'!B134))</f>
        <v>2.5117832277619954</v>
      </c>
      <c r="G127" s="1">
        <f>ABS(C127-MAX('ID-19'!C134,'ID-56'!C134,'ID-61'!B134,'ID-64'!C134,'ID-68'!C134,'ID-69'!C134,'ID-76'!C134,'ID-78'!C134,'ID-79'!C134,'ID-80'!C134,'ID-81'!C134))</f>
        <v>0.71700777524706183</v>
      </c>
      <c r="I127" s="1">
        <v>15.375</v>
      </c>
      <c r="J127" s="1">
        <f>ABS(B127-MIN('ID-19'!B134,'ID-46'!B134,'ID-56'!B134,'ID-60'!B134,'ID-63'!B134,'ID-64'!B134,'ID-68'!B134,'ID-69'!B134,'ID-76'!B134,'ID-78'!B134,'ID-79'!B134,'ID-80'!B134,'ID-81'!B134))</f>
        <v>2.0682477223052054</v>
      </c>
      <c r="K127" s="1">
        <f>ABS(C127-MIN('ID-19'!C134,'ID-56'!C134,'ID-61'!B134,'ID-64'!C134,'ID-68'!C134,'ID-69'!C134,'ID-76'!C134,'ID-78'!C134,'ID-79'!C134,'ID-80'!C134,'ID-81'!C134))</f>
        <v>1.5033855315077389</v>
      </c>
    </row>
    <row r="128" spans="1:11" x14ac:dyDescent="0.25">
      <c r="A128" s="1">
        <v>15.5</v>
      </c>
      <c r="B128" s="1">
        <f>AVERAGE('ID-19'!B135,'ID-46'!B135,'ID-56'!B135,'ID-60'!B135,'ID-63'!B135,'ID-64'!B135,'ID-68'!B135,'ID-69'!B135,'ID-76'!B135,'ID-78'!B135,'ID-79'!B135,'ID-80'!B135,'ID-81'!B135)</f>
        <v>32.959697325455529</v>
      </c>
      <c r="C128" s="1">
        <f>AVERAGE('ID-19'!C135,'ID-56'!C135,'ID-61'!B135,'ID-64'!C135,'ID-68'!C135,'ID-69'!C135,'ID-76'!C135,'ID-78'!C135,'ID-79'!C135,'ID-80'!C135,'ID-81'!C135)</f>
        <v>33.71435602630325</v>
      </c>
      <c r="E128" s="1">
        <v>15.5</v>
      </c>
      <c r="F128" s="1">
        <f>ABS(B128-MAX('ID-19'!B135,'ID-46'!B135,'ID-56'!B135,'ID-60'!B135,'ID-63'!B135,'ID-64'!B135,'ID-68'!B135,'ID-69'!B135,'ID-76'!B135,'ID-78'!B135,'ID-79'!B135,'ID-80'!B135,'ID-81'!B135))</f>
        <v>2.507480013235373</v>
      </c>
      <c r="G128" s="1">
        <f>ABS(C128-MAX('ID-19'!C135,'ID-56'!C135,'ID-61'!B135,'ID-64'!C135,'ID-68'!C135,'ID-69'!C135,'ID-76'!C135,'ID-78'!C135,'ID-79'!C135,'ID-80'!C135,'ID-81'!C135))</f>
        <v>0.69849436896205219</v>
      </c>
      <c r="I128" s="1">
        <v>15.5</v>
      </c>
      <c r="J128" s="1">
        <f>ABS(B128-MIN('ID-19'!B135,'ID-46'!B135,'ID-56'!B135,'ID-60'!B135,'ID-63'!B135,'ID-64'!B135,'ID-68'!B135,'ID-69'!B135,'ID-76'!B135,'ID-78'!B135,'ID-79'!B135,'ID-80'!B135,'ID-81'!B135))</f>
        <v>2.0610391940983277</v>
      </c>
      <c r="K128" s="1">
        <f>ABS(C128-MIN('ID-19'!C135,'ID-56'!C135,'ID-61'!B135,'ID-64'!C135,'ID-68'!C135,'ID-69'!C135,'ID-76'!C135,'ID-78'!C135,'ID-79'!C135,'ID-80'!C135,'ID-81'!C135))</f>
        <v>1.5055033454669484</v>
      </c>
    </row>
    <row r="129" spans="1:11" x14ac:dyDescent="0.25">
      <c r="A129" s="1">
        <v>15.625</v>
      </c>
      <c r="B129" s="1">
        <f>AVERAGE('ID-19'!B136,'ID-46'!B136,'ID-56'!B136,'ID-60'!B136,'ID-63'!B136,'ID-64'!B136,'ID-68'!B136,'ID-69'!B136,'ID-76'!B136,'ID-78'!B136,'ID-79'!B136,'ID-80'!B136,'ID-81'!B136)</f>
        <v>32.9672549307382</v>
      </c>
      <c r="C129" s="1">
        <f>AVERAGE('ID-19'!C136,'ID-56'!C136,'ID-61'!B136,'ID-64'!C136,'ID-68'!C136,'ID-69'!C136,'ID-76'!C136,'ID-78'!C136,'ID-79'!C136,'ID-80'!C136,'ID-81'!C136)</f>
        <v>33.706255527161382</v>
      </c>
      <c r="E129" s="1">
        <v>15.625</v>
      </c>
      <c r="F129" s="1">
        <f>ABS(B129-MAX('ID-19'!B136,'ID-46'!B136,'ID-56'!B136,'ID-60'!B136,'ID-63'!B136,'ID-64'!B136,'ID-68'!B136,'ID-69'!B136,'ID-76'!B136,'ID-78'!B136,'ID-79'!B136,'ID-80'!B136,'ID-81'!B136))</f>
        <v>2.5016218210478982</v>
      </c>
      <c r="G129" s="1">
        <f>ABS(C129-MAX('ID-19'!C136,'ID-56'!C136,'ID-61'!B136,'ID-64'!C136,'ID-68'!C136,'ID-69'!C136,'ID-76'!C136,'ID-78'!C136,'ID-79'!C136,'ID-80'!C136,'ID-81'!C136))</f>
        <v>0.70035666878051472</v>
      </c>
      <c r="I129" s="1">
        <v>15.625</v>
      </c>
      <c r="J129" s="1">
        <f>ABS(B129-MIN('ID-19'!B136,'ID-46'!B136,'ID-56'!B136,'ID-60'!B136,'ID-63'!B136,'ID-64'!B136,'ID-68'!B136,'ID-69'!B136,'ID-76'!B136,'ID-78'!B136,'ID-79'!B136,'ID-80'!B136,'ID-81'!B136))</f>
        <v>2.0199354609274991</v>
      </c>
      <c r="K129" s="1">
        <f>ABS(C129-MIN('ID-19'!C136,'ID-56'!C136,'ID-61'!B136,'ID-64'!C136,'ID-68'!C136,'ID-69'!C136,'ID-76'!C136,'ID-78'!C136,'ID-79'!C136,'ID-80'!C136,'ID-81'!C136))</f>
        <v>1.5031816735027803</v>
      </c>
    </row>
    <row r="130" spans="1:11" x14ac:dyDescent="0.25">
      <c r="A130" s="1">
        <v>15.75</v>
      </c>
      <c r="B130" s="1">
        <f>AVERAGE('ID-19'!B137,'ID-46'!B137,'ID-56'!B137,'ID-60'!B137,'ID-63'!B137,'ID-64'!B137,'ID-68'!B137,'ID-69'!B137,'ID-76'!B137,'ID-78'!B137,'ID-79'!B137,'ID-80'!B137,'ID-81'!B137)</f>
        <v>32.970519844695445</v>
      </c>
      <c r="C130" s="1">
        <f>AVERAGE('ID-19'!C137,'ID-56'!C137,'ID-61'!B137,'ID-64'!C137,'ID-68'!C137,'ID-69'!C137,'ID-76'!C137,'ID-78'!C137,'ID-79'!C137,'ID-80'!C137,'ID-81'!C137)</f>
        <v>33.695730239689624</v>
      </c>
      <c r="E130" s="1">
        <v>15.75</v>
      </c>
      <c r="F130" s="1">
        <f>ABS(B130-MAX('ID-19'!B137,'ID-46'!B137,'ID-56'!B137,'ID-60'!B137,'ID-63'!B137,'ID-64'!B137,'ID-68'!B137,'ID-69'!B137,'ID-76'!B137,'ID-78'!B137,'ID-79'!B137,'ID-80'!B137,'ID-81'!B137))</f>
        <v>2.4982401535192551</v>
      </c>
      <c r="G130" s="1">
        <f>ABS(C130-MAX('ID-19'!C137,'ID-56'!C137,'ID-61'!B137,'ID-64'!C137,'ID-68'!C137,'ID-69'!C137,'ID-76'!C137,'ID-78'!C137,'ID-79'!C137,'ID-80'!C137,'ID-81'!C137))</f>
        <v>0.69857285476907549</v>
      </c>
      <c r="I130" s="1">
        <v>15.75</v>
      </c>
      <c r="J130" s="1">
        <f>ABS(B130-MIN('ID-19'!B137,'ID-46'!B137,'ID-56'!B137,'ID-60'!B137,'ID-63'!B137,'ID-64'!B137,'ID-68'!B137,'ID-69'!B137,'ID-76'!B137,'ID-78'!B137,'ID-79'!B137,'ID-80'!B137,'ID-81'!B137))</f>
        <v>1.9904805163043449</v>
      </c>
      <c r="K130" s="1">
        <f>ABS(C130-MIN('ID-19'!C137,'ID-56'!C137,'ID-61'!B137,'ID-64'!C137,'ID-68'!C137,'ID-69'!C137,'ID-76'!C137,'ID-78'!C137,'ID-79'!C137,'ID-80'!C137,'ID-81'!C137))</f>
        <v>1.4918134821983244</v>
      </c>
    </row>
    <row r="131" spans="1:11" x14ac:dyDescent="0.25">
      <c r="A131" s="1">
        <v>15.875</v>
      </c>
      <c r="B131" s="1">
        <f>AVERAGE('ID-19'!B138,'ID-46'!B138,'ID-56'!B138,'ID-60'!B138,'ID-63'!B138,'ID-64'!B138,'ID-68'!B138,'ID-69'!B138,'ID-76'!B138,'ID-78'!B138,'ID-79'!B138,'ID-80'!B138,'ID-81'!B138)</f>
        <v>32.974269853469814</v>
      </c>
      <c r="C131" s="1">
        <f>AVERAGE('ID-19'!C138,'ID-56'!C138,'ID-61'!B138,'ID-64'!C138,'ID-68'!C138,'ID-69'!C138,'ID-76'!C138,'ID-78'!C138,'ID-79'!C138,'ID-80'!C138,'ID-81'!C138)</f>
        <v>33.683998878422315</v>
      </c>
      <c r="E131" s="1">
        <v>15.875</v>
      </c>
      <c r="F131" s="1">
        <f>ABS(B131-MAX('ID-19'!B138,'ID-46'!B138,'ID-56'!B138,'ID-60'!B138,'ID-63'!B138,'ID-64'!B138,'ID-68'!B138,'ID-69'!B138,'ID-76'!B138,'ID-78'!B138,'ID-79'!B138,'ID-80'!B138,'ID-81'!B138))</f>
        <v>2.4943928501019883</v>
      </c>
      <c r="G131" s="1">
        <f>ABS(C131-MAX('ID-19'!C138,'ID-56'!C138,'ID-61'!B138,'ID-64'!C138,'ID-68'!C138,'ID-69'!C138,'ID-76'!C138,'ID-78'!C138,'ID-79'!C138,'ID-80'!C138,'ID-81'!C138))</f>
        <v>0.70913030034548541</v>
      </c>
      <c r="I131" s="1">
        <v>15.875</v>
      </c>
      <c r="J131" s="1">
        <f>ABS(B131-MIN('ID-19'!B138,'ID-46'!B138,'ID-56'!B138,'ID-60'!B138,'ID-63'!B138,'ID-64'!B138,'ID-68'!B138,'ID-69'!B138,'ID-76'!B138,'ID-78'!B138,'ID-79'!B138,'ID-80'!B138,'ID-81'!B138))</f>
        <v>1.9903346167100118</v>
      </c>
      <c r="K131" s="1">
        <f>ABS(C131-MIN('ID-19'!C138,'ID-56'!C138,'ID-61'!B138,'ID-64'!C138,'ID-68'!C138,'ID-69'!C138,'ID-76'!C138,'ID-78'!C138,'ID-79'!C138,'ID-80'!C138,'ID-81'!C138))</f>
        <v>1.4850712003735183</v>
      </c>
    </row>
    <row r="132" spans="1:11" x14ac:dyDescent="0.25">
      <c r="A132" s="1">
        <v>16</v>
      </c>
      <c r="B132" s="1">
        <f>AVERAGE('ID-19'!B139,'ID-46'!B139,'ID-56'!B139,'ID-60'!B139,'ID-63'!B139,'ID-64'!B139,'ID-68'!B139,'ID-69'!B139,'ID-76'!B139,'ID-78'!B139,'ID-79'!B139,'ID-80'!B139,'ID-81'!B139)</f>
        <v>32.982435791222507</v>
      </c>
      <c r="C132" s="1">
        <f>AVERAGE('ID-19'!C139,'ID-56'!C139,'ID-61'!B139,'ID-64'!C139,'ID-68'!C139,'ID-69'!C139,'ID-76'!C139,'ID-78'!C139,'ID-79'!C139,'ID-80'!C139,'ID-81'!C139)</f>
        <v>33.689477462658004</v>
      </c>
      <c r="E132" s="1">
        <v>16</v>
      </c>
      <c r="F132" s="1">
        <f>ABS(B132-MAX('ID-19'!B139,'ID-46'!B139,'ID-56'!B139,'ID-60'!B139,'ID-63'!B139,'ID-64'!B139,'ID-68'!B139,'ID-69'!B139,'ID-76'!B139,'ID-78'!B139,'ID-79'!B139,'ID-80'!B139,'ID-81'!B139))</f>
        <v>2.4848777599683913</v>
      </c>
      <c r="G132" s="1">
        <f>ABS(C132-MAX('ID-19'!C139,'ID-56'!C139,'ID-61'!B139,'ID-64'!C139,'ID-68'!C139,'ID-69'!C139,'ID-76'!C139,'ID-78'!C139,'ID-79'!C139,'ID-80'!C139,'ID-81'!C139))</f>
        <v>0.70173772313549421</v>
      </c>
      <c r="I132" s="1">
        <v>16</v>
      </c>
      <c r="J132" s="1">
        <f>ABS(B132-MIN('ID-19'!B139,'ID-46'!B139,'ID-56'!B139,'ID-60'!B139,'ID-63'!B139,'ID-64'!B139,'ID-68'!B139,'ID-69'!B139,'ID-76'!B139,'ID-78'!B139,'ID-79'!B139,'ID-80'!B139,'ID-81'!B139))</f>
        <v>1.9833353704056051</v>
      </c>
      <c r="K132" s="1">
        <f>ABS(C132-MIN('ID-19'!C139,'ID-56'!C139,'ID-61'!B139,'ID-64'!C139,'ID-68'!C139,'ID-69'!C139,'ID-76'!C139,'ID-78'!C139,'ID-79'!C139,'ID-80'!C139,'ID-81'!C139))</f>
        <v>1.499571133738101</v>
      </c>
    </row>
    <row r="133" spans="1:11" x14ac:dyDescent="0.25">
      <c r="A133" s="1">
        <v>16.125</v>
      </c>
      <c r="B133" s="1">
        <f>AVERAGE('ID-19'!B140,'ID-46'!B140,'ID-56'!B140,'ID-60'!B140,'ID-63'!B140,'ID-64'!B140,'ID-68'!B140,'ID-69'!B140,'ID-76'!B140,'ID-78'!B140,'ID-79'!B140,'ID-80'!B140,'ID-81'!B140)</f>
        <v>32.985693682132961</v>
      </c>
      <c r="C133" s="1">
        <f>AVERAGE('ID-19'!C140,'ID-56'!C140,'ID-61'!B140,'ID-64'!C140,'ID-68'!C140,'ID-69'!C140,'ID-76'!C140,'ID-78'!C140,'ID-79'!C140,'ID-80'!C140,'ID-81'!C140)</f>
        <v>33.688329232437773</v>
      </c>
      <c r="E133" s="1">
        <v>16.125</v>
      </c>
      <c r="F133" s="1">
        <f>ABS(B133-MAX('ID-19'!B140,'ID-46'!B140,'ID-56'!B140,'ID-60'!B140,'ID-63'!B140,'ID-64'!B140,'ID-68'!B140,'ID-69'!B140,'ID-76'!B140,'ID-78'!B140,'ID-79'!B140,'ID-80'!B140,'ID-81'!B140))</f>
        <v>2.4794469553674361</v>
      </c>
      <c r="G133" s="1">
        <f>ABS(C133-MAX('ID-19'!C140,'ID-56'!C140,'ID-61'!B140,'ID-64'!C140,'ID-68'!C140,'ID-69'!C140,'ID-76'!C140,'ID-78'!C140,'ID-79'!C140,'ID-80'!C140,'ID-81'!C140))</f>
        <v>0.69888499915332858</v>
      </c>
      <c r="I133" s="1">
        <v>16.125</v>
      </c>
      <c r="J133" s="1">
        <f>ABS(B133-MIN('ID-19'!B140,'ID-46'!B140,'ID-56'!B140,'ID-60'!B140,'ID-63'!B140,'ID-64'!B140,'ID-68'!B140,'ID-69'!B140,'ID-76'!B140,'ID-78'!B140,'ID-79'!B140,'ID-80'!B140,'ID-81'!B140))</f>
        <v>1.9727382568139618</v>
      </c>
      <c r="K133" s="1">
        <f>ABS(C133-MIN('ID-19'!C140,'ID-56'!C140,'ID-61'!B140,'ID-64'!C140,'ID-68'!C140,'ID-69'!C140,'ID-76'!C140,'ID-78'!C140,'ID-79'!C140,'ID-80'!C140,'ID-81'!C140))</f>
        <v>1.4976939056084717</v>
      </c>
    </row>
    <row r="134" spans="1:11" x14ac:dyDescent="0.25">
      <c r="A134" s="1">
        <v>16.25</v>
      </c>
      <c r="B134" s="1">
        <f>AVERAGE('ID-19'!B141,'ID-46'!B141,'ID-56'!B141,'ID-60'!B141,'ID-63'!B141,'ID-64'!B141,'ID-68'!B141,'ID-69'!B141,'ID-76'!B141,'ID-78'!B141,'ID-79'!B141,'ID-80'!B141,'ID-81'!B141)</f>
        <v>32.984712445524913</v>
      </c>
      <c r="C134" s="1">
        <f>AVERAGE('ID-19'!C141,'ID-56'!C141,'ID-61'!B141,'ID-64'!C141,'ID-68'!C141,'ID-69'!C141,'ID-76'!C141,'ID-78'!C141,'ID-79'!C141,'ID-80'!C141,'ID-81'!C141)</f>
        <v>33.689096242556019</v>
      </c>
      <c r="E134" s="1">
        <v>16.25</v>
      </c>
      <c r="F134" s="1">
        <f>ABS(B134-MAX('ID-19'!B141,'ID-46'!B141,'ID-56'!B141,'ID-60'!B141,'ID-63'!B141,'ID-64'!B141,'ID-68'!B141,'ID-69'!B141,'ID-76'!B141,'ID-78'!B141,'ID-79'!B141,'ID-80'!B141,'ID-81'!B141))</f>
        <v>2.4836064836421841</v>
      </c>
      <c r="G134" s="1">
        <f>ABS(C134-MAX('ID-19'!C141,'ID-56'!C141,'ID-61'!B141,'ID-64'!C141,'ID-68'!C141,'ID-69'!C141,'ID-76'!C141,'ID-78'!C141,'ID-79'!C141,'ID-80'!C141,'ID-81'!C141))</f>
        <v>0.69670588755187879</v>
      </c>
      <c r="I134" s="1">
        <v>16.25</v>
      </c>
      <c r="J134" s="1">
        <f>ABS(B134-MIN('ID-19'!B141,'ID-46'!B141,'ID-56'!B141,'ID-60'!B141,'ID-63'!B141,'ID-64'!B141,'ID-68'!B141,'ID-69'!B141,'ID-76'!B141,'ID-78'!B141,'ID-79'!B141,'ID-80'!B141,'ID-81'!B141))</f>
        <v>1.9533885337123138</v>
      </c>
      <c r="K134" s="1">
        <f>ABS(C134-MIN('ID-19'!C141,'ID-56'!C141,'ID-61'!B141,'ID-64'!C141,'ID-68'!C141,'ID-69'!C141,'ID-76'!C141,'ID-78'!C141,'ID-79'!C141,'ID-80'!C141,'ID-81'!C141))</f>
        <v>1.4998581617197217</v>
      </c>
    </row>
    <row r="135" spans="1:11" x14ac:dyDescent="0.25">
      <c r="A135" s="1">
        <v>16.375</v>
      </c>
      <c r="B135" s="1">
        <f>AVERAGE('ID-19'!B142,'ID-46'!B142,'ID-56'!B142,'ID-60'!B142,'ID-63'!B142,'ID-64'!B142,'ID-68'!B142,'ID-69'!B142,'ID-76'!B142,'ID-78'!B142,'ID-79'!B142,'ID-80'!B142,'ID-81'!B142)</f>
        <v>32.985660726201324</v>
      </c>
      <c r="C135" s="1">
        <f>AVERAGE('ID-19'!C142,'ID-56'!C142,'ID-61'!B142,'ID-64'!C142,'ID-68'!C142,'ID-69'!C142,'ID-76'!C142,'ID-78'!C142,'ID-79'!C142,'ID-80'!C142,'ID-81'!C142)</f>
        <v>33.690353214760037</v>
      </c>
      <c r="E135" s="1">
        <v>16.375</v>
      </c>
      <c r="F135" s="1">
        <f>ABS(B135-MAX('ID-19'!B142,'ID-46'!B142,'ID-56'!B142,'ID-60'!B142,'ID-63'!B142,'ID-64'!B142,'ID-68'!B142,'ID-69'!B142,'ID-76'!B142,'ID-78'!B142,'ID-79'!B142,'ID-80'!B142,'ID-81'!B142))</f>
        <v>2.4751340839180784</v>
      </c>
      <c r="G135" s="1">
        <f>ABS(C135-MAX('ID-19'!C142,'ID-56'!C142,'ID-61'!B142,'ID-64'!C142,'ID-68'!C142,'ID-69'!C142,'ID-76'!C142,'ID-78'!C142,'ID-79'!C142,'ID-80'!C142,'ID-81'!C142))</f>
        <v>0.69769466710426542</v>
      </c>
      <c r="I135" s="1">
        <v>16.375</v>
      </c>
      <c r="J135" s="1">
        <f>ABS(B135-MIN('ID-19'!B142,'ID-46'!B142,'ID-56'!B142,'ID-60'!B142,'ID-63'!B142,'ID-64'!B142,'ID-68'!B142,'ID-69'!B142,'ID-76'!B142,'ID-78'!B142,'ID-79'!B142,'ID-80'!B142,'ID-81'!B142))</f>
        <v>1.9432118316028237</v>
      </c>
      <c r="K135" s="1">
        <f>ABS(C135-MIN('ID-19'!C142,'ID-56'!C142,'ID-61'!B142,'ID-64'!C142,'ID-68'!C142,'ID-69'!C142,'ID-76'!C142,'ID-78'!C142,'ID-79'!C142,'ID-80'!C142,'ID-81'!C142))</f>
        <v>1.5043652496032394</v>
      </c>
    </row>
    <row r="136" spans="1:11" x14ac:dyDescent="0.25">
      <c r="A136" s="1">
        <v>16.5</v>
      </c>
      <c r="B136" s="1">
        <f>AVERAGE('ID-19'!B143,'ID-46'!B143,'ID-56'!B143,'ID-60'!B143,'ID-63'!B143,'ID-64'!B143,'ID-68'!B143,'ID-69'!B143,'ID-76'!B143,'ID-78'!B143,'ID-79'!B143,'ID-80'!B143,'ID-81'!B143)</f>
        <v>32.988849312285154</v>
      </c>
      <c r="C136" s="1">
        <f>AVERAGE('ID-19'!C143,'ID-56'!C143,'ID-61'!B143,'ID-64'!C143,'ID-68'!C143,'ID-69'!C143,'ID-76'!C143,'ID-78'!C143,'ID-79'!C143,'ID-80'!C143,'ID-81'!C143)</f>
        <v>33.689132748251431</v>
      </c>
      <c r="E136" s="1">
        <v>16.5</v>
      </c>
      <c r="F136" s="1">
        <f>ABS(B136-MAX('ID-19'!B143,'ID-46'!B143,'ID-56'!B143,'ID-60'!B143,'ID-63'!B143,'ID-64'!B143,'ID-68'!B143,'ID-69'!B143,'ID-76'!B143,'ID-78'!B143,'ID-79'!B143,'ID-80'!B143,'ID-81'!B143))</f>
        <v>2.4695390770009453</v>
      </c>
      <c r="G136" s="1">
        <f>ABS(C136-MAX('ID-19'!C143,'ID-56'!C143,'ID-61'!B143,'ID-64'!C143,'ID-68'!C143,'ID-69'!C143,'ID-76'!C143,'ID-78'!C143,'ID-79'!C143,'ID-80'!C143,'ID-81'!C143))</f>
        <v>0.69004554839296617</v>
      </c>
      <c r="I136" s="1">
        <v>16.5</v>
      </c>
      <c r="J136" s="1">
        <f>ABS(B136-MIN('ID-19'!B143,'ID-46'!B143,'ID-56'!B143,'ID-60'!B143,'ID-63'!B143,'ID-64'!B143,'ID-68'!B143,'ID-69'!B143,'ID-76'!B143,'ID-78'!B143,'ID-79'!B143,'ID-80'!B143,'ID-81'!B143))</f>
        <v>1.9161537394558543</v>
      </c>
      <c r="K136" s="1">
        <f>ABS(C136-MIN('ID-19'!C143,'ID-56'!C143,'ID-61'!B143,'ID-64'!C143,'ID-68'!C143,'ID-69'!C143,'ID-76'!C143,'ID-78'!C143,'ID-79'!C143,'ID-80'!C143,'ID-81'!C143))</f>
        <v>1.5119459141051337</v>
      </c>
    </row>
    <row r="137" spans="1:11" x14ac:dyDescent="0.25">
      <c r="A137" s="1">
        <v>16.625</v>
      </c>
      <c r="B137" s="1">
        <f>AVERAGE('ID-19'!B144,'ID-46'!B144,'ID-56'!B144,'ID-60'!B144,'ID-63'!B144,'ID-64'!B144,'ID-68'!B144,'ID-69'!B144,'ID-76'!B144,'ID-78'!B144,'ID-79'!B144,'ID-80'!B144,'ID-81'!B144)</f>
        <v>32.986288802379491</v>
      </c>
      <c r="C137" s="1">
        <f>AVERAGE('ID-19'!C144,'ID-56'!C144,'ID-61'!B144,'ID-64'!C144,'ID-68'!C144,'ID-69'!C144,'ID-76'!C144,'ID-78'!C144,'ID-79'!C144,'ID-80'!C144,'ID-81'!C144)</f>
        <v>33.685433921229659</v>
      </c>
      <c r="E137" s="1">
        <v>16.625</v>
      </c>
      <c r="F137" s="1">
        <f>ABS(B137-MAX('ID-19'!B144,'ID-46'!B144,'ID-56'!B144,'ID-60'!B144,'ID-63'!B144,'ID-64'!B144,'ID-68'!B144,'ID-69'!B144,'ID-76'!B144,'ID-78'!B144,'ID-79'!B144,'ID-80'!B144,'ID-81'!B144))</f>
        <v>2.4683894178589085</v>
      </c>
      <c r="G137" s="1">
        <f>ABS(C137-MAX('ID-19'!C144,'ID-56'!C144,'ID-61'!B144,'ID-64'!C144,'ID-68'!C144,'ID-69'!C144,'ID-76'!C144,'ID-78'!C144,'ID-79'!C144,'ID-80'!C144,'ID-81'!C144))</f>
        <v>0.67699197468613903</v>
      </c>
      <c r="I137" s="1">
        <v>16.625</v>
      </c>
      <c r="J137" s="1">
        <f>ABS(B137-MIN('ID-19'!B144,'ID-46'!B144,'ID-56'!B144,'ID-60'!B144,'ID-63'!B144,'ID-64'!B144,'ID-68'!B144,'ID-69'!B144,'ID-76'!B144,'ID-78'!B144,'ID-79'!B144,'ID-80'!B144,'ID-81'!B144))</f>
        <v>1.879260176319292</v>
      </c>
      <c r="K137" s="1">
        <f>ABS(C137-MIN('ID-19'!C144,'ID-56'!C144,'ID-61'!B144,'ID-64'!C144,'ID-68'!C144,'ID-69'!C144,'ID-76'!C144,'ID-78'!C144,'ID-79'!C144,'ID-80'!C144,'ID-81'!C144))</f>
        <v>1.5179974341216607</v>
      </c>
    </row>
    <row r="138" spans="1:11" x14ac:dyDescent="0.25">
      <c r="A138" s="1">
        <v>16.75</v>
      </c>
      <c r="B138" s="1">
        <f>AVERAGE('ID-19'!B145,'ID-46'!B145,'ID-56'!B145,'ID-60'!B145,'ID-63'!B145,'ID-64'!B145,'ID-68'!B145,'ID-69'!B145,'ID-76'!B145,'ID-78'!B145,'ID-79'!B145,'ID-80'!B145,'ID-81'!B145)</f>
        <v>32.978870565438733</v>
      </c>
      <c r="C138" s="1">
        <f>AVERAGE('ID-19'!C145,'ID-56'!C145,'ID-61'!B145,'ID-64'!C145,'ID-68'!C145,'ID-69'!C145,'ID-76'!C145,'ID-78'!C145,'ID-79'!C145,'ID-80'!C145,'ID-81'!C145)</f>
        <v>33.674149722784364</v>
      </c>
      <c r="E138" s="1">
        <v>16.75</v>
      </c>
      <c r="F138" s="1">
        <f>ABS(B138-MAX('ID-19'!B145,'ID-46'!B145,'ID-56'!B145,'ID-60'!B145,'ID-63'!B145,'ID-64'!B145,'ID-68'!B145,'ID-69'!B145,'ID-76'!B145,'ID-78'!B145,'ID-79'!B145,'ID-80'!B145,'ID-81'!B145))</f>
        <v>2.46436580479957</v>
      </c>
      <c r="G138" s="1">
        <f>ABS(C138-MAX('ID-19'!C145,'ID-56'!C145,'ID-61'!B145,'ID-64'!C145,'ID-68'!C145,'ID-69'!C145,'ID-76'!C145,'ID-78'!C145,'ID-79'!C145,'ID-80'!C145,'ID-81'!C145))</f>
        <v>0.66487575340613603</v>
      </c>
      <c r="I138" s="1">
        <v>16.75</v>
      </c>
      <c r="J138" s="1">
        <f>ABS(B138-MIN('ID-19'!B145,'ID-46'!B145,'ID-56'!B145,'ID-60'!B145,'ID-63'!B145,'ID-64'!B145,'ID-68'!B145,'ID-69'!B145,'ID-76'!B145,'ID-78'!B145,'ID-79'!B145,'ID-80'!B145,'ID-81'!B145))</f>
        <v>1.8667368564866322</v>
      </c>
      <c r="K138" s="1">
        <f>ABS(C138-MIN('ID-19'!C145,'ID-56'!C145,'ID-61'!B145,'ID-64'!C145,'ID-68'!C145,'ID-69'!C145,'ID-76'!C145,'ID-78'!C145,'ID-79'!C145,'ID-80'!C145,'ID-81'!C145))</f>
        <v>1.5105176935161637</v>
      </c>
    </row>
    <row r="139" spans="1:11" x14ac:dyDescent="0.25">
      <c r="A139" s="1">
        <v>16.875</v>
      </c>
      <c r="B139" s="1">
        <f>AVERAGE('ID-19'!B146,'ID-46'!B146,'ID-56'!B146,'ID-60'!B146,'ID-63'!B146,'ID-64'!B146,'ID-68'!B146,'ID-69'!B146,'ID-76'!B146,'ID-78'!B146,'ID-79'!B146,'ID-80'!B146,'ID-81'!B146)</f>
        <v>32.974607689890369</v>
      </c>
      <c r="C139" s="1">
        <f>AVERAGE('ID-19'!C146,'ID-56'!C146,'ID-61'!B146,'ID-64'!C146,'ID-68'!C146,'ID-69'!C146,'ID-76'!C146,'ID-78'!C146,'ID-79'!C146,'ID-80'!C146,'ID-81'!C146)</f>
        <v>33.669435010628355</v>
      </c>
      <c r="E139" s="1">
        <v>16.875</v>
      </c>
      <c r="F139" s="1">
        <f>ABS(B139-MAX('ID-19'!B146,'ID-46'!B146,'ID-56'!B146,'ID-60'!B146,'ID-63'!B146,'ID-64'!B146,'ID-68'!B146,'ID-69'!B146,'ID-76'!B146,'ID-78'!B146,'ID-79'!B146,'ID-80'!B146,'ID-81'!B146))</f>
        <v>2.4636990851098304</v>
      </c>
      <c r="G139" s="1">
        <f>ABS(C139-MAX('ID-19'!C146,'ID-56'!C146,'ID-61'!B146,'ID-64'!C146,'ID-68'!C146,'ID-69'!C146,'ID-76'!C146,'ID-78'!C146,'ID-79'!C146,'ID-80'!C146,'ID-81'!C146))</f>
        <v>0.66501189413364159</v>
      </c>
      <c r="I139" s="1">
        <v>16.875</v>
      </c>
      <c r="J139" s="1">
        <f>ABS(B139-MIN('ID-19'!B146,'ID-46'!B146,'ID-56'!B146,'ID-60'!B146,'ID-63'!B146,'ID-64'!B146,'ID-68'!B146,'ID-69'!B146,'ID-76'!B146,'ID-78'!B146,'ID-79'!B146,'ID-80'!B146,'ID-81'!B146))</f>
        <v>1.8605289126121711</v>
      </c>
      <c r="K139" s="1">
        <f>ABS(C139-MIN('ID-19'!C146,'ID-56'!C146,'ID-61'!B146,'ID-64'!C146,'ID-68'!C146,'ID-69'!C146,'ID-76'!C146,'ID-78'!C146,'ID-79'!C146,'ID-80'!C146,'ID-81'!C146))</f>
        <v>1.5053625451231554</v>
      </c>
    </row>
    <row r="140" spans="1:11" x14ac:dyDescent="0.25">
      <c r="A140" s="1">
        <v>17</v>
      </c>
      <c r="B140" s="1">
        <f>AVERAGE('ID-19'!B147,'ID-46'!B147,'ID-56'!B147,'ID-60'!B147,'ID-63'!B147,'ID-64'!B147,'ID-68'!B147,'ID-69'!B147,'ID-76'!B147,'ID-78'!B147,'ID-79'!B147,'ID-80'!B147,'ID-81'!B147)</f>
        <v>32.965508180328086</v>
      </c>
      <c r="C140" s="1">
        <f>AVERAGE('ID-19'!C147,'ID-56'!C147,'ID-61'!B147,'ID-64'!C147,'ID-68'!C147,'ID-69'!C147,'ID-76'!C147,'ID-78'!C147,'ID-79'!C147,'ID-80'!C147,'ID-81'!C147)</f>
        <v>33.657104861307161</v>
      </c>
      <c r="E140" s="1">
        <v>17</v>
      </c>
      <c r="F140" s="1">
        <f>ABS(B140-MAX('ID-19'!B147,'ID-46'!B147,'ID-56'!B147,'ID-60'!B147,'ID-63'!B147,'ID-64'!B147,'ID-68'!B147,'ID-69'!B147,'ID-76'!B147,'ID-78'!B147,'ID-79'!B147,'ID-80'!B147,'ID-81'!B147))</f>
        <v>2.4543320714577135</v>
      </c>
      <c r="G140" s="1">
        <f>ABS(C140-MAX('ID-19'!C147,'ID-56'!C147,'ID-61'!B147,'ID-64'!C147,'ID-68'!C147,'ID-69'!C147,'ID-76'!C147,'ID-78'!C147,'ID-79'!C147,'ID-80'!C147,'ID-81'!C147))</f>
        <v>0.67517485297863544</v>
      </c>
      <c r="I140" s="1">
        <v>17</v>
      </c>
      <c r="J140" s="1">
        <f>ABS(B140-MIN('ID-19'!B147,'ID-46'!B147,'ID-56'!B147,'ID-60'!B147,'ID-63'!B147,'ID-64'!B147,'ID-68'!B147,'ID-69'!B147,'ID-76'!B147,'ID-78'!B147,'ID-79'!B147,'ID-80'!B147,'ID-81'!B147))</f>
        <v>1.8602659004015862</v>
      </c>
      <c r="K140" s="1">
        <f>ABS(C140-MIN('ID-19'!C147,'ID-56'!C147,'ID-61'!B147,'ID-64'!C147,'ID-68'!C147,'ID-69'!C147,'ID-76'!C147,'ID-78'!C147,'ID-79'!C147,'ID-80'!C147,'ID-81'!C147))</f>
        <v>1.4860233846521638</v>
      </c>
    </row>
    <row r="141" spans="1:11" x14ac:dyDescent="0.25">
      <c r="A141" s="1">
        <v>17.125</v>
      </c>
      <c r="B141" s="1">
        <f>AVERAGE('ID-19'!B148,'ID-46'!B148,'ID-56'!B148,'ID-60'!B148,'ID-63'!B148,'ID-64'!B148,'ID-68'!B148,'ID-69'!B148,'ID-76'!B148,'ID-78'!B148,'ID-79'!B148,'ID-80'!B148,'ID-81'!B148)</f>
        <v>32.956191063292934</v>
      </c>
      <c r="C141" s="1">
        <f>AVERAGE('ID-19'!C148,'ID-56'!C148,'ID-61'!B148,'ID-64'!C148,'ID-68'!C148,'ID-69'!C148,'ID-76'!C148,'ID-78'!C148,'ID-79'!C148,'ID-80'!C148,'ID-81'!C148)</f>
        <v>33.641809370524079</v>
      </c>
      <c r="E141" s="1">
        <v>17.125</v>
      </c>
      <c r="F141" s="1">
        <f>ABS(B141-MAX('ID-19'!B148,'ID-46'!B148,'ID-56'!B148,'ID-60'!B148,'ID-63'!B148,'ID-64'!B148,'ID-68'!B148,'ID-69'!B148,'ID-76'!B148,'ID-78'!B148,'ID-79'!B148,'ID-80'!B148,'ID-81'!B148))</f>
        <v>2.4542570123022642</v>
      </c>
      <c r="G141" s="1">
        <f>ABS(C141-MAX('ID-19'!C148,'ID-56'!C148,'ID-61'!B148,'ID-64'!C148,'ID-68'!C148,'ID-69'!C148,'ID-76'!C148,'ID-78'!C148,'ID-79'!C148,'ID-80'!C148,'ID-81'!C148))</f>
        <v>0.69355324852362088</v>
      </c>
      <c r="I141" s="1">
        <v>17.125</v>
      </c>
      <c r="J141" s="1">
        <f>ABS(B141-MIN('ID-19'!B148,'ID-46'!B148,'ID-56'!B148,'ID-60'!B148,'ID-63'!B148,'ID-64'!B148,'ID-68'!B148,'ID-69'!B148,'ID-76'!B148,'ID-78'!B148,'ID-79'!B148,'ID-80'!B148,'ID-81'!B148))</f>
        <v>1.8579614184299338</v>
      </c>
      <c r="K141" s="1">
        <f>ABS(C141-MIN('ID-19'!C148,'ID-56'!C148,'ID-61'!B148,'ID-64'!C148,'ID-68'!C148,'ID-69'!C148,'ID-76'!C148,'ID-78'!C148,'ID-79'!C148,'ID-80'!C148,'ID-81'!C148))</f>
        <v>1.4623216367261804</v>
      </c>
    </row>
    <row r="142" spans="1:11" x14ac:dyDescent="0.25">
      <c r="A142" s="1">
        <v>17.25</v>
      </c>
      <c r="B142" s="1">
        <f>AVERAGE('ID-19'!B149,'ID-46'!B149,'ID-56'!B149,'ID-60'!B149,'ID-63'!B149,'ID-64'!B149,'ID-68'!B149,'ID-69'!B149,'ID-76'!B149,'ID-78'!B149,'ID-79'!B149,'ID-80'!B149,'ID-81'!B149)</f>
        <v>32.950546451670739</v>
      </c>
      <c r="C142" s="1">
        <f>AVERAGE('ID-19'!C149,'ID-56'!C149,'ID-61'!B149,'ID-64'!C149,'ID-68'!C149,'ID-69'!C149,'ID-76'!C149,'ID-78'!C149,'ID-79'!C149,'ID-80'!C149,'ID-81'!C149)</f>
        <v>33.632043712305531</v>
      </c>
      <c r="E142" s="1">
        <v>17.25</v>
      </c>
      <c r="F142" s="1">
        <f>ABS(B142-MAX('ID-19'!B149,'ID-46'!B149,'ID-56'!B149,'ID-60'!B149,'ID-63'!B149,'ID-64'!B149,'ID-68'!B149,'ID-69'!B149,'ID-76'!B149,'ID-78'!B149,'ID-79'!B149,'ID-80'!B149,'ID-81'!B149))</f>
        <v>2.4566844144006623</v>
      </c>
      <c r="G142" s="1">
        <f>ABS(C142-MAX('ID-19'!C149,'ID-56'!C149,'ID-61'!B149,'ID-64'!C149,'ID-68'!C149,'ID-69'!C149,'ID-76'!C149,'ID-78'!C149,'ID-79'!C149,'ID-80'!C149,'ID-81'!C149))</f>
        <v>0.70026652578977178</v>
      </c>
      <c r="I142" s="1">
        <v>17.25</v>
      </c>
      <c r="J142" s="1">
        <f>ABS(B142-MIN('ID-19'!B149,'ID-46'!B149,'ID-56'!B149,'ID-60'!B149,'ID-63'!B149,'ID-64'!B149,'ID-68'!B149,'ID-69'!B149,'ID-76'!B149,'ID-78'!B149,'ID-79'!B149,'ID-80'!B149,'ID-81'!B149))</f>
        <v>1.8442306325493405</v>
      </c>
      <c r="K142" s="1">
        <f>ABS(C142-MIN('ID-19'!C149,'ID-56'!C149,'ID-61'!B149,'ID-64'!C149,'ID-68'!C149,'ID-69'!C149,'ID-76'!C149,'ID-78'!C149,'ID-79'!C149,'ID-80'!C149,'ID-81'!C149))</f>
        <v>1.4469062447097301</v>
      </c>
    </row>
    <row r="143" spans="1:11" x14ac:dyDescent="0.25">
      <c r="A143" s="1">
        <v>17.375</v>
      </c>
      <c r="B143" s="1">
        <f>AVERAGE('ID-19'!B150,'ID-46'!B150,'ID-56'!B150,'ID-60'!B150,'ID-63'!B150,'ID-64'!B150,'ID-68'!B150,'ID-69'!B150,'ID-76'!B150,'ID-78'!B150,'ID-79'!B150,'ID-80'!B150,'ID-81'!B150)</f>
        <v>32.940282686688711</v>
      </c>
      <c r="C143" s="1">
        <f>AVERAGE('ID-19'!C150,'ID-56'!C150,'ID-61'!B150,'ID-64'!C150,'ID-68'!C150,'ID-69'!C150,'ID-76'!C150,'ID-78'!C150,'ID-79'!C150,'ID-80'!C150,'ID-81'!C150)</f>
        <v>33.611826655164471</v>
      </c>
      <c r="E143" s="1">
        <v>17.375</v>
      </c>
      <c r="F143" s="1">
        <f>ABS(B143-MAX('ID-19'!B150,'ID-46'!B150,'ID-56'!B150,'ID-60'!B150,'ID-63'!B150,'ID-64'!B150,'ID-68'!B150,'ID-69'!B150,'ID-76'!B150,'ID-78'!B150,'ID-79'!B150,'ID-80'!B150,'ID-81'!B150))</f>
        <v>2.4608186168826904</v>
      </c>
      <c r="G143" s="1">
        <f>ABS(C143-MAX('ID-19'!C150,'ID-56'!C150,'ID-61'!B150,'ID-64'!C150,'ID-68'!C150,'ID-69'!C150,'ID-76'!C150,'ID-78'!C150,'ID-79'!C150,'ID-80'!C150,'ID-81'!C150))</f>
        <v>0.73534867816892557</v>
      </c>
      <c r="I143" s="1">
        <v>17.375</v>
      </c>
      <c r="J143" s="1">
        <f>ABS(B143-MIN('ID-19'!B150,'ID-46'!B150,'ID-56'!B150,'ID-60'!B150,'ID-63'!B150,'ID-64'!B150,'ID-68'!B150,'ID-69'!B150,'ID-76'!B150,'ID-78'!B150,'ID-79'!B150,'ID-80'!B150,'ID-81'!B150))</f>
        <v>1.8380849870058107</v>
      </c>
      <c r="K143" s="1">
        <f>ABS(C143-MIN('ID-19'!C150,'ID-56'!C150,'ID-61'!B150,'ID-64'!C150,'ID-68'!C150,'ID-69'!C150,'ID-76'!C150,'ID-78'!C150,'ID-79'!C150,'ID-80'!C150,'ID-81'!C150))</f>
        <v>1.4160275931435677</v>
      </c>
    </row>
    <row r="144" spans="1:11" x14ac:dyDescent="0.25">
      <c r="A144" s="1">
        <v>17.5</v>
      </c>
      <c r="B144" s="1">
        <f>AVERAGE('ID-19'!B151,'ID-46'!B151,'ID-56'!B151,'ID-60'!B151,'ID-63'!B151,'ID-64'!B151,'ID-68'!B151,'ID-69'!B151,'ID-76'!B151,'ID-78'!B151,'ID-79'!B151,'ID-80'!B151,'ID-81'!B151)</f>
        <v>32.933649088558589</v>
      </c>
      <c r="C144" s="1">
        <f>AVERAGE('ID-19'!C151,'ID-56'!C151,'ID-61'!B151,'ID-64'!C151,'ID-68'!C151,'ID-69'!C151,'ID-76'!C151,'ID-78'!C151,'ID-79'!C151,'ID-80'!C151,'ID-81'!C151)</f>
        <v>33.602254511830161</v>
      </c>
      <c r="E144" s="1">
        <v>17.5</v>
      </c>
      <c r="F144" s="1">
        <f>ABS(B144-MAX('ID-19'!B151,'ID-46'!B151,'ID-56'!B151,'ID-60'!B151,'ID-63'!B151,'ID-64'!B151,'ID-68'!B151,'ID-69'!B151,'ID-76'!B151,'ID-78'!B151,'ID-79'!B151,'ID-80'!B151,'ID-81'!B151))</f>
        <v>2.4538893417984085</v>
      </c>
      <c r="G144" s="1">
        <f>ABS(C144-MAX('ID-19'!C151,'ID-56'!C151,'ID-61'!B151,'ID-64'!C151,'ID-68'!C151,'ID-69'!C151,'ID-76'!C151,'ID-78'!C151,'ID-79'!C151,'ID-80'!C151,'ID-81'!C151))</f>
        <v>0.77904644055083594</v>
      </c>
      <c r="I144" s="1">
        <v>17.5</v>
      </c>
      <c r="J144" s="1">
        <f>ABS(B144-MIN('ID-19'!B151,'ID-46'!B151,'ID-56'!B151,'ID-60'!B151,'ID-63'!B151,'ID-64'!B151,'ID-68'!B151,'ID-69'!B151,'ID-76'!B151,'ID-78'!B151,'ID-79'!B151,'ID-80'!B151,'ID-81'!B151))</f>
        <v>1.8408939164179898</v>
      </c>
      <c r="K144" s="1">
        <f>ABS(C144-MIN('ID-19'!C151,'ID-56'!C151,'ID-61'!B151,'ID-64'!C151,'ID-68'!C151,'ID-69'!C151,'ID-76'!C151,'ID-78'!C151,'ID-79'!C151,'ID-80'!C151,'ID-81'!C151))</f>
        <v>1.3957027306454606</v>
      </c>
    </row>
    <row r="145" spans="1:11" x14ac:dyDescent="0.25">
      <c r="A145" s="1">
        <v>17.625</v>
      </c>
      <c r="B145" s="1">
        <f>AVERAGE('ID-19'!B152,'ID-46'!B152,'ID-56'!B152,'ID-60'!B152,'ID-63'!B152,'ID-64'!B152,'ID-68'!B152,'ID-69'!B152,'ID-76'!B152,'ID-78'!B152,'ID-79'!B152,'ID-80'!B152,'ID-81'!B152)</f>
        <v>32.924817956925182</v>
      </c>
      <c r="C145" s="1">
        <f>AVERAGE('ID-19'!C152,'ID-56'!C152,'ID-61'!B152,'ID-64'!C152,'ID-68'!C152,'ID-69'!C152,'ID-76'!C152,'ID-78'!C152,'ID-79'!C152,'ID-80'!C152,'ID-81'!C152)</f>
        <v>33.586717761718404</v>
      </c>
      <c r="E145" s="1">
        <v>17.625</v>
      </c>
      <c r="F145" s="1">
        <f>ABS(B145-MAX('ID-19'!B152,'ID-46'!B152,'ID-56'!B152,'ID-60'!B152,'ID-63'!B152,'ID-64'!B152,'ID-68'!B152,'ID-69'!B152,'ID-76'!B152,'ID-78'!B152,'ID-79'!B152,'ID-80'!B152,'ID-81'!B152))</f>
        <v>2.4568503633127179</v>
      </c>
      <c r="G145" s="1">
        <f>ABS(C145-MAX('ID-19'!C152,'ID-56'!C152,'ID-61'!B152,'ID-64'!C152,'ID-68'!C152,'ID-69'!C152,'ID-76'!C152,'ID-78'!C152,'ID-79'!C152,'ID-80'!C152,'ID-81'!C152))</f>
        <v>0.79818500018639327</v>
      </c>
      <c r="I145" s="1">
        <v>17.625</v>
      </c>
      <c r="J145" s="1">
        <f>ABS(B145-MIN('ID-19'!B152,'ID-46'!B152,'ID-56'!B152,'ID-60'!B152,'ID-63'!B152,'ID-64'!B152,'ID-68'!B152,'ID-69'!B152,'ID-76'!B152,'ID-78'!B152,'ID-79'!B152,'ID-80'!B152,'ID-81'!B152))</f>
        <v>1.8326659291171801</v>
      </c>
      <c r="K145" s="1">
        <f>ABS(C145-MIN('ID-19'!C152,'ID-56'!C152,'ID-61'!B152,'ID-64'!C152,'ID-68'!C152,'ID-69'!C152,'ID-76'!C152,'ID-78'!C152,'ID-79'!C152,'ID-80'!C152,'ID-81'!C152))</f>
        <v>1.3676591101504059</v>
      </c>
    </row>
    <row r="146" spans="1:11" x14ac:dyDescent="0.25">
      <c r="A146" s="1">
        <v>17.75</v>
      </c>
      <c r="B146" s="1">
        <f>AVERAGE('ID-19'!B153,'ID-46'!B153,'ID-56'!B153,'ID-60'!B153,'ID-63'!B153,'ID-64'!B153,'ID-68'!B153,'ID-69'!B153,'ID-76'!B153,'ID-78'!B153,'ID-79'!B153,'ID-80'!B153,'ID-81'!B153)</f>
        <v>32.916015198838863</v>
      </c>
      <c r="C146" s="1">
        <f>AVERAGE('ID-19'!C153,'ID-56'!C153,'ID-61'!B153,'ID-64'!C153,'ID-68'!C153,'ID-69'!C153,'ID-76'!C153,'ID-78'!C153,'ID-79'!C153,'ID-80'!C153,'ID-81'!C153)</f>
        <v>33.58806003659484</v>
      </c>
      <c r="E146" s="1">
        <v>17.75</v>
      </c>
      <c r="F146" s="1">
        <f>ABS(B146-MAX('ID-19'!B153,'ID-46'!B153,'ID-56'!B153,'ID-60'!B153,'ID-63'!B153,'ID-64'!B153,'ID-68'!B153,'ID-69'!B153,'ID-76'!B153,'ID-78'!B153,'ID-79'!B153,'ID-80'!B153,'ID-81'!B153))</f>
        <v>2.4624034803276373</v>
      </c>
      <c r="G146" s="1">
        <f>ABS(C146-MAX('ID-19'!C153,'ID-56'!C153,'ID-61'!B153,'ID-64'!C153,'ID-68'!C153,'ID-69'!C153,'ID-76'!C153,'ID-78'!C153,'ID-79'!C153,'ID-80'!C153,'ID-81'!C153))</f>
        <v>0.79595753483376086</v>
      </c>
      <c r="I146" s="1">
        <v>17.75</v>
      </c>
      <c r="J146" s="1">
        <f>ABS(B146-MIN('ID-19'!B153,'ID-46'!B153,'ID-56'!B153,'ID-60'!B153,'ID-63'!B153,'ID-64'!B153,'ID-68'!B153,'ID-69'!B153,'ID-76'!B153,'ID-78'!B153,'ID-79'!B153,'ID-80'!B153,'ID-81'!B153))</f>
        <v>1.8250579162639617</v>
      </c>
      <c r="K146" s="1">
        <f>ABS(C146-MIN('ID-19'!C153,'ID-56'!C153,'ID-61'!B153,'ID-64'!C153,'ID-68'!C153,'ID-69'!C153,'ID-76'!C153,'ID-78'!C153,'ID-79'!C153,'ID-80'!C153,'ID-81'!C153))</f>
        <v>1.3490070986157363</v>
      </c>
    </row>
    <row r="147" spans="1:11" x14ac:dyDescent="0.25">
      <c r="A147" s="1">
        <v>17.875</v>
      </c>
      <c r="B147" s="1">
        <f>AVERAGE('ID-19'!B154,'ID-46'!B154,'ID-56'!B154,'ID-60'!B154,'ID-63'!B154,'ID-64'!B154,'ID-68'!B154,'ID-69'!B154,'ID-76'!B154,'ID-78'!B154,'ID-79'!B154,'ID-80'!B154,'ID-81'!B154)</f>
        <v>32.910580603515548</v>
      </c>
      <c r="C147" s="1">
        <f>AVERAGE('ID-19'!C154,'ID-56'!C154,'ID-61'!B154,'ID-64'!C154,'ID-68'!C154,'ID-69'!C154,'ID-76'!C154,'ID-78'!C154,'ID-79'!C154,'ID-80'!C154,'ID-81'!C154)</f>
        <v>33.58895155946562</v>
      </c>
      <c r="E147" s="1">
        <v>17.875</v>
      </c>
      <c r="F147" s="1">
        <f>ABS(B147-MAX('ID-19'!B154,'ID-46'!B154,'ID-56'!B154,'ID-60'!B154,'ID-63'!B154,'ID-64'!B154,'ID-68'!B154,'ID-69'!B154,'ID-76'!B154,'ID-78'!B154,'ID-79'!B154,'ID-80'!B154,'ID-81'!B154))</f>
        <v>2.4646208661271487</v>
      </c>
      <c r="G147" s="1">
        <f>ABS(C147-MAX('ID-19'!C154,'ID-56'!C154,'ID-61'!B154,'ID-64'!C154,'ID-68'!C154,'ID-69'!C154,'ID-76'!C154,'ID-78'!C154,'ID-79'!C154,'ID-80'!C154,'ID-81'!C154))</f>
        <v>0.79485234529637694</v>
      </c>
      <c r="I147" s="1">
        <v>17.875</v>
      </c>
      <c r="J147" s="1">
        <f>ABS(B147-MIN('ID-19'!B154,'ID-46'!B154,'ID-56'!B154,'ID-60'!B154,'ID-63'!B154,'ID-64'!B154,'ID-68'!B154,'ID-69'!B154,'ID-76'!B154,'ID-78'!B154,'ID-79'!B154,'ID-80'!B154,'ID-81'!B154))</f>
        <v>1.8206131702520487</v>
      </c>
      <c r="K147" s="1">
        <f>ABS(C147-MIN('ID-19'!C154,'ID-56'!C154,'ID-61'!B154,'ID-64'!C154,'ID-68'!C154,'ID-69'!C154,'ID-76'!C154,'ID-78'!C154,'ID-79'!C154,'ID-80'!C154,'ID-81'!C154))</f>
        <v>1.3521767399533218</v>
      </c>
    </row>
    <row r="148" spans="1:11" x14ac:dyDescent="0.25">
      <c r="A148" s="1">
        <v>18</v>
      </c>
      <c r="B148" s="1">
        <f>AVERAGE('ID-19'!B155,'ID-46'!B155,'ID-56'!B155,'ID-60'!B155,'ID-63'!B155,'ID-64'!B155,'ID-68'!B155,'ID-69'!B155,'ID-76'!B155,'ID-78'!B155,'ID-79'!B155,'ID-80'!B155,'ID-81'!B155)</f>
        <v>32.902863029256743</v>
      </c>
      <c r="C148" s="1">
        <f>AVERAGE('ID-19'!C155,'ID-56'!C155,'ID-61'!B155,'ID-64'!C155,'ID-68'!C155,'ID-69'!C155,'ID-76'!C155,'ID-78'!C155,'ID-79'!C155,'ID-80'!C155,'ID-81'!C155)</f>
        <v>33.591225673590685</v>
      </c>
      <c r="E148" s="1">
        <v>18</v>
      </c>
      <c r="F148" s="1">
        <f>ABS(B148-MAX('ID-19'!B155,'ID-46'!B155,'ID-56'!B155,'ID-60'!B155,'ID-63'!B155,'ID-64'!B155,'ID-68'!B155,'ID-69'!B155,'ID-76'!B155,'ID-78'!B155,'ID-79'!B155,'ID-80'!B155,'ID-81'!B155))</f>
        <v>2.4736616475287576</v>
      </c>
      <c r="G148" s="1">
        <f>ABS(C148-MAX('ID-19'!C155,'ID-56'!C155,'ID-61'!B155,'ID-64'!C155,'ID-68'!C155,'ID-69'!C155,'ID-76'!C155,'ID-78'!C155,'ID-79'!C155,'ID-80'!C155,'ID-81'!C155))</f>
        <v>0.78864065974271824</v>
      </c>
      <c r="I148" s="1">
        <v>18</v>
      </c>
      <c r="J148" s="1">
        <f>ABS(B148-MIN('ID-19'!B155,'ID-46'!B155,'ID-56'!B155,'ID-60'!B155,'ID-63'!B155,'ID-64'!B155,'ID-68'!B155,'ID-69'!B155,'ID-76'!B155,'ID-78'!B155,'ID-79'!B155,'ID-80'!B155,'ID-81'!B155))</f>
        <v>1.8308802633659411</v>
      </c>
      <c r="K148" s="1">
        <f>ABS(C148-MIN('ID-19'!C155,'ID-56'!C155,'ID-61'!B155,'ID-64'!C155,'ID-68'!C155,'ID-69'!C155,'ID-76'!C155,'ID-78'!C155,'ID-79'!C155,'ID-80'!C155,'ID-81'!C155))</f>
        <v>1.3581034373536838</v>
      </c>
    </row>
    <row r="149" spans="1:11" x14ac:dyDescent="0.25">
      <c r="A149" s="1">
        <v>18.125</v>
      </c>
      <c r="B149" s="1">
        <f>AVERAGE('ID-19'!B156,'ID-46'!B156,'ID-56'!B156,'ID-60'!B156,'ID-63'!B156,'ID-64'!B156,'ID-68'!B156,'ID-69'!B156,'ID-76'!B156,'ID-78'!B156,'ID-79'!B156,'ID-80'!B156,'ID-81'!B156)</f>
        <v>32.89362228222938</v>
      </c>
      <c r="C149" s="1">
        <f>AVERAGE('ID-19'!C156,'ID-56'!C156,'ID-61'!B156,'ID-64'!C156,'ID-68'!C156,'ID-69'!C156,'ID-76'!C156,'ID-78'!C156,'ID-79'!C156,'ID-80'!C156,'ID-81'!C156)</f>
        <v>33.593390133780524</v>
      </c>
      <c r="E149" s="1">
        <v>18.125</v>
      </c>
      <c r="F149" s="1">
        <f>ABS(B149-MAX('ID-19'!B156,'ID-46'!B156,'ID-56'!B156,'ID-60'!B156,'ID-63'!B156,'ID-64'!B156,'ID-68'!B156,'ID-69'!B156,'ID-76'!B156,'ID-78'!B156,'ID-79'!B156,'ID-80'!B156,'ID-81'!B156))</f>
        <v>2.4813586528895186</v>
      </c>
      <c r="G149" s="1">
        <f>ABS(C149-MAX('ID-19'!C156,'ID-56'!C156,'ID-61'!B156,'ID-64'!C156,'ID-68'!C156,'ID-69'!C156,'ID-76'!C156,'ID-78'!C156,'ID-79'!C156,'ID-80'!C156,'ID-81'!C156))</f>
        <v>0.78000515193377851</v>
      </c>
      <c r="I149" s="1">
        <v>18.125</v>
      </c>
      <c r="J149" s="1">
        <f>ABS(B149-MIN('ID-19'!B156,'ID-46'!B156,'ID-56'!B156,'ID-60'!B156,'ID-63'!B156,'ID-64'!B156,'ID-68'!B156,'ID-69'!B156,'ID-76'!B156,'ID-78'!B156,'ID-79'!B156,'ID-80'!B156,'ID-81'!B156))</f>
        <v>1.8432517072812793</v>
      </c>
      <c r="K149" s="1">
        <f>ABS(C149-MIN('ID-19'!C156,'ID-56'!C156,'ID-61'!B156,'ID-64'!C156,'ID-68'!C156,'ID-69'!C156,'ID-76'!C156,'ID-78'!C156,'ID-79'!C156,'ID-80'!C156,'ID-81'!C156))</f>
        <v>1.3743162947561274</v>
      </c>
    </row>
    <row r="150" spans="1:11" x14ac:dyDescent="0.25">
      <c r="A150" s="1">
        <v>18.25</v>
      </c>
      <c r="B150" s="1">
        <f>AVERAGE('ID-19'!B157,'ID-46'!B157,'ID-56'!B157,'ID-60'!B157,'ID-63'!B157,'ID-64'!B157,'ID-68'!B157,'ID-69'!B157,'ID-76'!B157,'ID-78'!B157,'ID-79'!B157,'ID-80'!B157,'ID-81'!B157)</f>
        <v>32.882979986857265</v>
      </c>
      <c r="C150" s="1">
        <f>AVERAGE('ID-19'!C157,'ID-56'!C157,'ID-61'!B157,'ID-64'!C157,'ID-68'!C157,'ID-69'!C157,'ID-76'!C157,'ID-78'!C157,'ID-79'!C157,'ID-80'!C157,'ID-81'!C157)</f>
        <v>33.594990367843948</v>
      </c>
      <c r="E150" s="1">
        <v>18.25</v>
      </c>
      <c r="F150" s="1">
        <f>ABS(B150-MAX('ID-19'!B157,'ID-46'!B157,'ID-56'!B157,'ID-60'!B157,'ID-63'!B157,'ID-64'!B157,'ID-68'!B157,'ID-69'!B157,'ID-76'!B157,'ID-78'!B157,'ID-79'!B157,'ID-80'!B157,'ID-81'!B157))</f>
        <v>2.4984872577854347</v>
      </c>
      <c r="G150" s="1">
        <f>ABS(C150-MAX('ID-19'!C157,'ID-56'!C157,'ID-61'!B157,'ID-64'!C157,'ID-68'!C157,'ID-69'!C157,'ID-76'!C157,'ID-78'!C157,'ID-79'!C157,'ID-80'!C157,'ID-81'!C157))</f>
        <v>0.7755967273941522</v>
      </c>
      <c r="I150" s="1">
        <v>18.25</v>
      </c>
      <c r="J150" s="1">
        <f>ABS(B150-MIN('ID-19'!B157,'ID-46'!B157,'ID-56'!B157,'ID-60'!B157,'ID-63'!B157,'ID-64'!B157,'ID-68'!B157,'ID-69'!B157,'ID-76'!B157,'ID-78'!B157,'ID-79'!B157,'ID-80'!B157,'ID-81'!B157))</f>
        <v>1.8796286971315652</v>
      </c>
      <c r="K150" s="1">
        <f>ABS(C150-MIN('ID-19'!C157,'ID-56'!C157,'ID-61'!B157,'ID-64'!C157,'ID-68'!C157,'ID-69'!C157,'ID-76'!C157,'ID-78'!C157,'ID-79'!C157,'ID-80'!C157,'ID-81'!C157))</f>
        <v>1.3773973058230453</v>
      </c>
    </row>
    <row r="151" spans="1:11" x14ac:dyDescent="0.25">
      <c r="A151" s="1">
        <v>18.375</v>
      </c>
      <c r="B151" s="1">
        <f>AVERAGE('ID-19'!B158,'ID-46'!B158,'ID-56'!B158,'ID-60'!B158,'ID-63'!B158,'ID-64'!B158,'ID-68'!B158,'ID-69'!B158,'ID-76'!B158,'ID-78'!B158,'ID-79'!B158,'ID-80'!B158,'ID-81'!B158)</f>
        <v>32.881719709885608</v>
      </c>
      <c r="C151" s="1">
        <f>AVERAGE('ID-19'!C158,'ID-56'!C158,'ID-61'!B158,'ID-64'!C158,'ID-68'!C158,'ID-69'!C158,'ID-76'!C158,'ID-78'!C158,'ID-79'!C158,'ID-80'!C158,'ID-81'!C158)</f>
        <v>33.593799719324402</v>
      </c>
      <c r="E151" s="1">
        <v>18.375</v>
      </c>
      <c r="F151" s="1">
        <f>ABS(B151-MAX('ID-19'!B158,'ID-46'!B158,'ID-56'!B158,'ID-60'!B158,'ID-63'!B158,'ID-64'!B158,'ID-68'!B158,'ID-69'!B158,'ID-76'!B158,'ID-78'!B158,'ID-79'!B158,'ID-80'!B158,'ID-81'!B158))</f>
        <v>2.5058511520190905</v>
      </c>
      <c r="G151" s="1">
        <f>ABS(C151-MAX('ID-19'!C158,'ID-56'!C158,'ID-61'!B158,'ID-64'!C158,'ID-68'!C158,'ID-69'!C158,'ID-76'!C158,'ID-78'!C158,'ID-79'!C158,'ID-80'!C158,'ID-81'!C158))</f>
        <v>0.77132361400899896</v>
      </c>
      <c r="I151" s="1">
        <v>18.375</v>
      </c>
      <c r="J151" s="1">
        <f>ABS(B151-MIN('ID-19'!B158,'ID-46'!B158,'ID-56'!B158,'ID-60'!B158,'ID-63'!B158,'ID-64'!B158,'ID-68'!B158,'ID-69'!B158,'ID-76'!B158,'ID-78'!B158,'ID-79'!B158,'ID-80'!B158,'ID-81'!B158))</f>
        <v>1.8783886211662093</v>
      </c>
      <c r="K151" s="1">
        <f>ABS(C151-MIN('ID-19'!C158,'ID-56'!C158,'ID-61'!B158,'ID-64'!C158,'ID-68'!C158,'ID-69'!C158,'ID-76'!C158,'ID-78'!C158,'ID-79'!C158,'ID-80'!C158,'ID-81'!C158))</f>
        <v>1.3822664524255046</v>
      </c>
    </row>
    <row r="152" spans="1:11" x14ac:dyDescent="0.25">
      <c r="A152" s="1">
        <v>18.5</v>
      </c>
      <c r="B152" s="1">
        <f>AVERAGE('ID-19'!B159,'ID-46'!B159,'ID-56'!B159,'ID-60'!B159,'ID-63'!B159,'ID-64'!B159,'ID-68'!B159,'ID-69'!B159,'ID-76'!B159,'ID-78'!B159,'ID-79'!B159,'ID-80'!B159,'ID-81'!B159)</f>
        <v>32.8756908011053</v>
      </c>
      <c r="C152" s="1">
        <f>AVERAGE('ID-19'!C159,'ID-56'!C159,'ID-61'!B159,'ID-64'!C159,'ID-68'!C159,'ID-69'!C159,'ID-76'!C159,'ID-78'!C159,'ID-79'!C159,'ID-80'!C159,'ID-81'!C159)</f>
        <v>33.584366952995431</v>
      </c>
      <c r="E152" s="1">
        <v>18.5</v>
      </c>
      <c r="F152" s="1">
        <f>ABS(B152-MAX('ID-19'!B159,'ID-46'!B159,'ID-56'!B159,'ID-60'!B159,'ID-63'!B159,'ID-64'!B159,'ID-68'!B159,'ID-69'!B159,'ID-76'!B159,'ID-78'!B159,'ID-79'!B159,'ID-80'!B159,'ID-81'!B159))</f>
        <v>2.5251769953231999</v>
      </c>
      <c r="G152" s="1">
        <f>ABS(C152-MAX('ID-19'!C159,'ID-56'!C159,'ID-61'!B159,'ID-64'!C159,'ID-68'!C159,'ID-69'!C159,'ID-76'!C159,'ID-78'!C159,'ID-79'!C159,'ID-80'!C159,'ID-81'!C159))</f>
        <v>0.7750484279569676</v>
      </c>
      <c r="I152" s="1">
        <v>18.5</v>
      </c>
      <c r="J152" s="1">
        <f>ABS(B152-MIN('ID-19'!B159,'ID-46'!B159,'ID-56'!B159,'ID-60'!B159,'ID-63'!B159,'ID-64'!B159,'ID-68'!B159,'ID-69'!B159,'ID-76'!B159,'ID-78'!B159,'ID-79'!B159,'ID-80'!B159,'ID-81'!B159))</f>
        <v>1.9548865950659007</v>
      </c>
      <c r="K152" s="1">
        <f>ABS(C152-MIN('ID-19'!C159,'ID-56'!C159,'ID-61'!B159,'ID-64'!C159,'ID-68'!C159,'ID-69'!C159,'ID-76'!C159,'ID-78'!C159,'ID-79'!C159,'ID-80'!C159,'ID-81'!C159))</f>
        <v>1.3766837063055277</v>
      </c>
    </row>
    <row r="153" spans="1:11" x14ac:dyDescent="0.25">
      <c r="A153" s="1">
        <v>18.625</v>
      </c>
      <c r="B153" s="1">
        <f>AVERAGE('ID-19'!B160,'ID-46'!B160,'ID-56'!B160,'ID-60'!B160,'ID-63'!B160,'ID-64'!B160,'ID-68'!B160,'ID-69'!B160,'ID-76'!B160,'ID-78'!B160,'ID-79'!B160,'ID-80'!B160,'ID-81'!B160)</f>
        <v>32.873775723460355</v>
      </c>
      <c r="C153" s="1">
        <f>AVERAGE('ID-19'!C160,'ID-56'!C160,'ID-61'!B160,'ID-64'!C160,'ID-68'!C160,'ID-69'!C160,'ID-76'!C160,'ID-78'!C160,'ID-79'!C160,'ID-80'!C160,'ID-81'!C160)</f>
        <v>33.578678084477581</v>
      </c>
      <c r="E153" s="1">
        <v>18.625</v>
      </c>
      <c r="F153" s="1">
        <f>ABS(B153-MAX('ID-19'!B160,'ID-46'!B160,'ID-56'!B160,'ID-60'!B160,'ID-63'!B160,'ID-64'!B160,'ID-68'!B160,'ID-69'!B160,'ID-76'!B160,'ID-78'!B160,'ID-79'!B160,'ID-80'!B160,'ID-81'!B160))</f>
        <v>2.5263266884443425</v>
      </c>
      <c r="G153" s="1">
        <f>ABS(C153-MAX('ID-19'!C160,'ID-56'!C160,'ID-61'!B160,'ID-64'!C160,'ID-68'!C160,'ID-69'!C160,'ID-76'!C160,'ID-78'!C160,'ID-79'!C160,'ID-80'!C160,'ID-81'!C160))</f>
        <v>0.78034048695101887</v>
      </c>
      <c r="I153" s="1">
        <v>18.625</v>
      </c>
      <c r="J153" s="1">
        <f>ABS(B153-MIN('ID-19'!B160,'ID-46'!B160,'ID-56'!B160,'ID-60'!B160,'ID-63'!B160,'ID-64'!B160,'ID-68'!B160,'ID-69'!B160,'ID-76'!B160,'ID-78'!B160,'ID-79'!B160,'ID-80'!B160,'ID-81'!B160))</f>
        <v>2.0092197766902551</v>
      </c>
      <c r="K153" s="1">
        <f>ABS(C153-MIN('ID-19'!C160,'ID-56'!C160,'ID-61'!B160,'ID-64'!C160,'ID-68'!C160,'ID-69'!C160,'ID-76'!C160,'ID-78'!C160,'ID-79'!C160,'ID-80'!C160,'ID-81'!C160))</f>
        <v>1.3828030851744799</v>
      </c>
    </row>
    <row r="154" spans="1:11" x14ac:dyDescent="0.25">
      <c r="A154" s="1">
        <v>18.75</v>
      </c>
      <c r="B154" s="1">
        <f>AVERAGE('ID-19'!B161,'ID-46'!B161,'ID-56'!B161,'ID-60'!B161,'ID-63'!B161,'ID-64'!B161,'ID-68'!B161,'ID-69'!B161,'ID-76'!B161,'ID-78'!B161,'ID-79'!B161,'ID-80'!B161,'ID-81'!B161)</f>
        <v>32.876301800117773</v>
      </c>
      <c r="C154" s="1">
        <f>AVERAGE('ID-19'!C161,'ID-56'!C161,'ID-61'!B161,'ID-64'!C161,'ID-68'!C161,'ID-69'!C161,'ID-76'!C161,'ID-78'!C161,'ID-79'!C161,'ID-80'!C161,'ID-81'!C161)</f>
        <v>33.575380929855129</v>
      </c>
      <c r="E154" s="1">
        <v>18.75</v>
      </c>
      <c r="F154" s="1">
        <f>ABS(B154-MAX('ID-19'!B161,'ID-46'!B161,'ID-56'!B161,'ID-60'!B161,'ID-63'!B161,'ID-64'!B161,'ID-68'!B161,'ID-69'!B161,'ID-76'!B161,'ID-78'!B161,'ID-79'!B161,'ID-80'!B161,'ID-81'!B161))</f>
        <v>2.5186958861916295</v>
      </c>
      <c r="G154" s="1">
        <f>ABS(C154-MAX('ID-19'!C161,'ID-56'!C161,'ID-61'!B161,'ID-64'!C161,'ID-68'!C161,'ID-69'!C161,'ID-76'!C161,'ID-78'!C161,'ID-79'!C161,'ID-80'!C161,'ID-81'!C161))</f>
        <v>0.78858249871637298</v>
      </c>
      <c r="I154" s="1">
        <v>18.75</v>
      </c>
      <c r="J154" s="1">
        <f>ABS(B154-MIN('ID-19'!B161,'ID-46'!B161,'ID-56'!B161,'ID-60'!B161,'ID-63'!B161,'ID-64'!B161,'ID-68'!B161,'ID-69'!B161,'ID-76'!B161,'ID-78'!B161,'ID-79'!B161,'ID-80'!B161,'ID-81'!B161))</f>
        <v>2.0127616753815722</v>
      </c>
      <c r="K154" s="1">
        <f>ABS(C154-MIN('ID-19'!C161,'ID-56'!C161,'ID-61'!B161,'ID-64'!C161,'ID-68'!C161,'ID-69'!C161,'ID-76'!C161,'ID-78'!C161,'ID-79'!C161,'ID-80'!C161,'ID-81'!C161))</f>
        <v>1.3814878936182282</v>
      </c>
    </row>
    <row r="155" spans="1:11" x14ac:dyDescent="0.25">
      <c r="A155" s="1">
        <v>18.875</v>
      </c>
      <c r="B155" s="1">
        <f>AVERAGE('ID-19'!B162,'ID-46'!B162,'ID-56'!B162,'ID-60'!B162,'ID-63'!B162,'ID-64'!B162,'ID-68'!B162,'ID-69'!B162,'ID-76'!B162,'ID-78'!B162,'ID-79'!B162,'ID-80'!B162,'ID-81'!B162)</f>
        <v>32.880533527824291</v>
      </c>
      <c r="C155" s="1">
        <f>AVERAGE('ID-19'!C162,'ID-56'!C162,'ID-61'!B162,'ID-64'!C162,'ID-68'!C162,'ID-69'!C162,'ID-76'!C162,'ID-78'!C162,'ID-79'!C162,'ID-80'!C162,'ID-81'!C162)</f>
        <v>33.569726113385144</v>
      </c>
      <c r="E155" s="1">
        <v>18.875</v>
      </c>
      <c r="F155" s="1">
        <f>ABS(B155-MAX('ID-19'!B162,'ID-46'!B162,'ID-56'!B162,'ID-60'!B162,'ID-63'!B162,'ID-64'!B162,'ID-68'!B162,'ID-69'!B162,'ID-76'!B162,'ID-78'!B162,'ID-79'!B162,'ID-80'!B162,'ID-81'!B162))</f>
        <v>2.510137790032708</v>
      </c>
      <c r="G155" s="1">
        <f>ABS(C155-MAX('ID-19'!C162,'ID-56'!C162,'ID-61'!B162,'ID-64'!C162,'ID-68'!C162,'ID-69'!C162,'ID-76'!C162,'ID-78'!C162,'ID-79'!C162,'ID-80'!C162,'ID-81'!C162))</f>
        <v>0.79377945804345273</v>
      </c>
      <c r="I155" s="1">
        <v>18.875</v>
      </c>
      <c r="J155" s="1">
        <f>ABS(B155-MIN('ID-19'!B162,'ID-46'!B162,'ID-56'!B162,'ID-60'!B162,'ID-63'!B162,'ID-64'!B162,'ID-68'!B162,'ID-69'!B162,'ID-76'!B162,'ID-78'!B162,'ID-79'!B162,'ID-80'!B162,'ID-81'!B162))</f>
        <v>2.0139603662765921</v>
      </c>
      <c r="K155" s="1">
        <f>ABS(C155-MIN('ID-19'!C162,'ID-56'!C162,'ID-61'!B162,'ID-64'!C162,'ID-68'!C162,'ID-69'!C162,'ID-76'!C162,'ID-78'!C162,'ID-79'!C162,'ID-80'!C162,'ID-81'!C162))</f>
        <v>1.3828800569391433</v>
      </c>
    </row>
    <row r="156" spans="1:11" x14ac:dyDescent="0.25">
      <c r="A156" s="1">
        <v>19</v>
      </c>
      <c r="B156" s="1">
        <f>AVERAGE('ID-19'!B163,'ID-46'!B163,'ID-56'!B163,'ID-60'!B163,'ID-63'!B163,'ID-64'!B163,'ID-68'!B163,'ID-69'!B163,'ID-76'!B163,'ID-78'!B163,'ID-79'!B163,'ID-80'!B163,'ID-81'!B163)</f>
        <v>32.883710887392098</v>
      </c>
      <c r="C156" s="1">
        <f>AVERAGE('ID-19'!C163,'ID-56'!C163,'ID-61'!B163,'ID-64'!C163,'ID-68'!C163,'ID-69'!C163,'ID-76'!C163,'ID-78'!C163,'ID-79'!C163,'ID-80'!C163,'ID-81'!C163)</f>
        <v>33.575150484313454</v>
      </c>
      <c r="E156" s="1">
        <v>19</v>
      </c>
      <c r="F156" s="1">
        <f>ABS(B156-MAX('ID-19'!B163,'ID-46'!B163,'ID-56'!B163,'ID-60'!B163,'ID-63'!B163,'ID-64'!B163,'ID-68'!B163,'ID-69'!B163,'ID-76'!B163,'ID-78'!B163,'ID-79'!B163,'ID-80'!B163,'ID-81'!B163))</f>
        <v>2.4983725566554043</v>
      </c>
      <c r="G156" s="1">
        <f>ABS(C156-MAX('ID-19'!C163,'ID-56'!C163,'ID-61'!B163,'ID-64'!C163,'ID-68'!C163,'ID-69'!C163,'ID-76'!C163,'ID-78'!C163,'ID-79'!C163,'ID-80'!C163,'ID-81'!C163))</f>
        <v>0.79369675378184468</v>
      </c>
      <c r="I156" s="1">
        <v>19</v>
      </c>
      <c r="J156" s="1">
        <f>ABS(B156-MIN('ID-19'!B163,'ID-46'!B163,'ID-56'!B163,'ID-60'!B163,'ID-63'!B163,'ID-64'!B163,'ID-68'!B163,'ID-69'!B163,'ID-76'!B163,'ID-78'!B163,'ID-79'!B163,'ID-80'!B163,'ID-81'!B163))</f>
        <v>2.0231431964481992</v>
      </c>
      <c r="K156" s="1">
        <f>ABS(C156-MIN('ID-19'!C163,'ID-56'!C163,'ID-61'!B163,'ID-64'!C163,'ID-68'!C163,'ID-69'!C163,'ID-76'!C163,'ID-78'!C163,'ID-79'!C163,'ID-80'!C163,'ID-81'!C163))</f>
        <v>1.3935061317002564</v>
      </c>
    </row>
    <row r="157" spans="1:11" x14ac:dyDescent="0.25">
      <c r="A157" s="1">
        <v>19.125</v>
      </c>
      <c r="B157" s="1">
        <f>AVERAGE('ID-19'!B164,'ID-46'!B164,'ID-56'!B164,'ID-60'!B164,'ID-63'!B164,'ID-64'!B164,'ID-68'!B164,'ID-69'!B164,'ID-76'!B164,'ID-78'!B164,'ID-79'!B164,'ID-80'!B164,'ID-81'!B164)</f>
        <v>32.877529515494622</v>
      </c>
      <c r="C157" s="1">
        <f>AVERAGE('ID-19'!C164,'ID-56'!C164,'ID-61'!B164,'ID-64'!C164,'ID-68'!C164,'ID-69'!C164,'ID-76'!C164,'ID-78'!C164,'ID-79'!C164,'ID-80'!C164,'ID-81'!C164)</f>
        <v>33.573865054644322</v>
      </c>
      <c r="E157" s="1">
        <v>19.125</v>
      </c>
      <c r="F157" s="1">
        <f>ABS(B157-MAX('ID-19'!B164,'ID-46'!B164,'ID-56'!B164,'ID-60'!B164,'ID-63'!B164,'ID-64'!B164,'ID-68'!B164,'ID-69'!B164,'ID-76'!B164,'ID-78'!B164,'ID-79'!B164,'ID-80'!B164,'ID-81'!B164))</f>
        <v>2.4967119803385813</v>
      </c>
      <c r="G157" s="1">
        <f>ABS(C157-MAX('ID-19'!C164,'ID-56'!C164,'ID-61'!B164,'ID-64'!C164,'ID-68'!C164,'ID-69'!C164,'ID-76'!C164,'ID-78'!C164,'ID-79'!C164,'ID-80'!C164,'ID-81'!C164))</f>
        <v>0.79116670726048</v>
      </c>
      <c r="I157" s="1">
        <v>19.125</v>
      </c>
      <c r="J157" s="1">
        <f>ABS(B157-MIN('ID-19'!B164,'ID-46'!B164,'ID-56'!B164,'ID-60'!B164,'ID-63'!B164,'ID-64'!B164,'ID-68'!B164,'ID-69'!B164,'ID-76'!B164,'ID-78'!B164,'ID-79'!B164,'ID-80'!B164,'ID-81'!B164))</f>
        <v>2.0326204903347218</v>
      </c>
      <c r="K157" s="1">
        <f>ABS(C157-MIN('ID-19'!C164,'ID-56'!C164,'ID-61'!B164,'ID-64'!C164,'ID-68'!C164,'ID-69'!C164,'ID-76'!C164,'ID-78'!C164,'ID-79'!C164,'ID-80'!C164,'ID-81'!C164))</f>
        <v>1.3940507905328232</v>
      </c>
    </row>
    <row r="158" spans="1:11" x14ac:dyDescent="0.25">
      <c r="A158" s="1">
        <v>19.25</v>
      </c>
      <c r="B158" s="1">
        <f>AVERAGE('ID-19'!B165,'ID-46'!B165,'ID-56'!B165,'ID-60'!B165,'ID-63'!B165,'ID-64'!B165,'ID-68'!B165,'ID-69'!B165,'ID-76'!B165,'ID-78'!B165,'ID-79'!B165,'ID-80'!B165,'ID-81'!B165)</f>
        <v>32.876253706059131</v>
      </c>
      <c r="C158" s="1">
        <f>AVERAGE('ID-19'!C165,'ID-56'!C165,'ID-61'!B165,'ID-64'!C165,'ID-68'!C165,'ID-69'!C165,'ID-76'!C165,'ID-78'!C165,'ID-79'!C165,'ID-80'!C165,'ID-81'!C165)</f>
        <v>33.574559621695101</v>
      </c>
      <c r="E158" s="1">
        <v>19.25</v>
      </c>
      <c r="F158" s="1">
        <f>ABS(B158-MAX('ID-19'!B165,'ID-46'!B165,'ID-56'!B165,'ID-60'!B165,'ID-63'!B165,'ID-64'!B165,'ID-68'!B165,'ID-69'!B165,'ID-76'!B165,'ID-78'!B165,'ID-79'!B165,'ID-80'!B165,'ID-81'!B165))</f>
        <v>2.479696396916772</v>
      </c>
      <c r="G158" s="1">
        <f>ABS(C158-MAX('ID-19'!C165,'ID-56'!C165,'ID-61'!B165,'ID-64'!C165,'ID-68'!C165,'ID-69'!C165,'ID-76'!C165,'ID-78'!C165,'ID-79'!C165,'ID-80'!C165,'ID-81'!C165))</f>
        <v>0.81397547354299604</v>
      </c>
      <c r="I158" s="1">
        <v>19.25</v>
      </c>
      <c r="J158" s="1">
        <f>ABS(B158-MIN('ID-19'!B165,'ID-46'!B165,'ID-56'!B165,'ID-60'!B165,'ID-63'!B165,'ID-64'!B165,'ID-68'!B165,'ID-69'!B165,'ID-76'!B165,'ID-78'!B165,'ID-79'!B165,'ID-80'!B165,'ID-81'!B165))</f>
        <v>2.0589883151683317</v>
      </c>
      <c r="K158" s="1">
        <f>ABS(C158-MIN('ID-19'!C165,'ID-56'!C165,'ID-61'!B165,'ID-64'!C165,'ID-68'!C165,'ID-69'!C165,'ID-76'!C165,'ID-78'!C165,'ID-79'!C165,'ID-80'!C165,'ID-81'!C165))</f>
        <v>1.4001824669913034</v>
      </c>
    </row>
    <row r="159" spans="1:11" x14ac:dyDescent="0.25">
      <c r="A159" s="1">
        <v>19.375</v>
      </c>
      <c r="B159" s="1">
        <f>AVERAGE('ID-19'!B166,'ID-46'!B166,'ID-56'!B166,'ID-60'!B166,'ID-63'!B166,'ID-64'!B166,'ID-68'!B166,'ID-69'!B166,'ID-76'!B166,'ID-78'!B166,'ID-79'!B166,'ID-80'!B166,'ID-81'!B166)</f>
        <v>32.872732979110651</v>
      </c>
      <c r="C159" s="1">
        <f>AVERAGE('ID-19'!C166,'ID-56'!C166,'ID-61'!B166,'ID-64'!C166,'ID-68'!C166,'ID-69'!C166,'ID-76'!C166,'ID-78'!C166,'ID-79'!C166,'ID-80'!C166,'ID-81'!C166)</f>
        <v>33.56966597317922</v>
      </c>
      <c r="E159" s="1">
        <v>19.375</v>
      </c>
      <c r="F159" s="1">
        <f>ABS(B159-MAX('ID-19'!B166,'ID-46'!B166,'ID-56'!B166,'ID-60'!B166,'ID-63'!B166,'ID-64'!B166,'ID-68'!B166,'ID-69'!B166,'ID-76'!B166,'ID-78'!B166,'ID-79'!B166,'ID-80'!B166,'ID-81'!B166))</f>
        <v>2.4524979619604466</v>
      </c>
      <c r="G159" s="1">
        <f>ABS(C159-MAX('ID-19'!C166,'ID-56'!C166,'ID-61'!B166,'ID-64'!C166,'ID-68'!C166,'ID-69'!C166,'ID-76'!C166,'ID-78'!C166,'ID-79'!C166,'ID-80'!C166,'ID-81'!C166))</f>
        <v>0.81490102682077747</v>
      </c>
      <c r="I159" s="1">
        <v>19.375</v>
      </c>
      <c r="J159" s="1">
        <f>ABS(B159-MIN('ID-19'!B166,'ID-46'!B166,'ID-56'!B166,'ID-60'!B166,'ID-63'!B166,'ID-64'!B166,'ID-68'!B166,'ID-69'!B166,'ID-76'!B166,'ID-78'!B166,'ID-79'!B166,'ID-80'!B166,'ID-81'!B166))</f>
        <v>2.0811574965885526</v>
      </c>
      <c r="K159" s="1">
        <f>ABS(C159-MIN('ID-19'!C166,'ID-56'!C166,'ID-61'!B166,'ID-64'!C166,'ID-68'!C166,'ID-69'!C166,'ID-76'!C166,'ID-78'!C166,'ID-79'!C166,'ID-80'!C166,'ID-81'!C166))</f>
        <v>1.4294074393814213</v>
      </c>
    </row>
    <row r="160" spans="1:11" x14ac:dyDescent="0.25">
      <c r="A160" s="1">
        <v>19.5</v>
      </c>
      <c r="B160" s="1">
        <f>AVERAGE('ID-19'!B167,'ID-46'!B167,'ID-56'!B167,'ID-60'!B167,'ID-63'!B167,'ID-64'!B167,'ID-68'!B167,'ID-69'!B167,'ID-76'!B167,'ID-78'!B167,'ID-79'!B167,'ID-80'!B167,'ID-81'!B167)</f>
        <v>32.870120060635152</v>
      </c>
      <c r="C160" s="1">
        <f>AVERAGE('ID-19'!C167,'ID-56'!C167,'ID-61'!B167,'ID-64'!C167,'ID-68'!C167,'ID-69'!C167,'ID-76'!C167,'ID-78'!C167,'ID-79'!C167,'ID-80'!C167,'ID-81'!C167)</f>
        <v>33.582336113850332</v>
      </c>
      <c r="E160" s="1">
        <v>19.5</v>
      </c>
      <c r="F160" s="1">
        <f>ABS(B160-MAX('ID-19'!B167,'ID-46'!B167,'ID-56'!B167,'ID-60'!B167,'ID-63'!B167,'ID-64'!B167,'ID-68'!B167,'ID-69'!B167,'ID-76'!B167,'ID-78'!B167,'ID-79'!B167,'ID-80'!B167,'ID-81'!B167))</f>
        <v>2.4526979732930485</v>
      </c>
      <c r="G160" s="1">
        <f>ABS(C160-MAX('ID-19'!C167,'ID-56'!C167,'ID-61'!B167,'ID-64'!C167,'ID-68'!C167,'ID-69'!C167,'ID-76'!C167,'ID-78'!C167,'ID-79'!C167,'ID-80'!C167,'ID-81'!C167))</f>
        <v>0.81004498138786829</v>
      </c>
      <c r="I160" s="1">
        <v>19.5</v>
      </c>
      <c r="J160" s="1">
        <f>ABS(B160-MIN('ID-19'!B167,'ID-46'!B167,'ID-56'!B167,'ID-60'!B167,'ID-63'!B167,'ID-64'!B167,'ID-68'!B167,'ID-69'!B167,'ID-76'!B167,'ID-78'!B167,'ID-79'!B167,'ID-80'!B167,'ID-81'!B167))</f>
        <v>2.0934904369584508</v>
      </c>
      <c r="K160" s="1">
        <f>ABS(C160-MIN('ID-19'!C167,'ID-56'!C167,'ID-61'!B167,'ID-64'!C167,'ID-68'!C167,'ID-69'!C167,'ID-76'!C167,'ID-78'!C167,'ID-79'!C167,'ID-80'!C167,'ID-81'!C167))</f>
        <v>1.449238465766733</v>
      </c>
    </row>
    <row r="161" spans="1:11" x14ac:dyDescent="0.25">
      <c r="A161" s="1">
        <v>19.625</v>
      </c>
      <c r="B161" s="1">
        <f>AVERAGE('ID-19'!B168,'ID-46'!B168,'ID-56'!B168,'ID-60'!B168,'ID-63'!B168,'ID-64'!B168,'ID-68'!B168,'ID-69'!B168,'ID-76'!B168,'ID-78'!B168,'ID-79'!B168,'ID-80'!B168,'ID-81'!B168)</f>
        <v>32.869100050478743</v>
      </c>
      <c r="C161" s="1">
        <f>AVERAGE('ID-19'!C168,'ID-56'!C168,'ID-61'!B168,'ID-64'!C168,'ID-68'!C168,'ID-69'!C168,'ID-76'!C168,'ID-78'!C168,'ID-79'!C168,'ID-80'!C168,'ID-81'!C168)</f>
        <v>33.583612811329992</v>
      </c>
      <c r="E161" s="1">
        <v>19.625</v>
      </c>
      <c r="F161" s="1">
        <f>ABS(B161-MAX('ID-19'!B168,'ID-46'!B168,'ID-56'!B168,'ID-60'!B168,'ID-63'!B168,'ID-64'!B168,'ID-68'!B168,'ID-69'!B168,'ID-76'!B168,'ID-78'!B168,'ID-79'!B168,'ID-80'!B168,'ID-81'!B168))</f>
        <v>2.4517915495208555</v>
      </c>
      <c r="G161" s="1">
        <f>ABS(C161-MAX('ID-19'!C168,'ID-56'!C168,'ID-61'!B168,'ID-64'!C168,'ID-68'!C168,'ID-69'!C168,'ID-76'!C168,'ID-78'!C168,'ID-79'!C168,'ID-80'!C168,'ID-81'!C168))</f>
        <v>0.80867671247960971</v>
      </c>
      <c r="I161" s="1">
        <v>19.625</v>
      </c>
      <c r="J161" s="1">
        <f>ABS(B161-MIN('ID-19'!B168,'ID-46'!B168,'ID-56'!B168,'ID-60'!B168,'ID-63'!B168,'ID-64'!B168,'ID-68'!B168,'ID-69'!B168,'ID-76'!B168,'ID-78'!B168,'ID-79'!B168,'ID-80'!B168,'ID-81'!B168))</f>
        <v>2.0999823153084414</v>
      </c>
      <c r="K161" s="1">
        <f>ABS(C161-MIN('ID-19'!C168,'ID-56'!C168,'ID-61'!B168,'ID-64'!C168,'ID-68'!C168,'ID-69'!C168,'ID-76'!C168,'ID-78'!C168,'ID-79'!C168,'ID-80'!C168,'ID-81'!C168))</f>
        <v>1.4528768127237939</v>
      </c>
    </row>
    <row r="162" spans="1:11" x14ac:dyDescent="0.25">
      <c r="A162" s="1">
        <v>19.75</v>
      </c>
      <c r="B162" s="1">
        <f>AVERAGE('ID-19'!B169,'ID-46'!B169,'ID-56'!B169,'ID-60'!B169,'ID-63'!B169,'ID-64'!B169,'ID-68'!B169,'ID-69'!B169,'ID-76'!B169,'ID-78'!B169,'ID-79'!B169,'ID-80'!B169,'ID-81'!B169)</f>
        <v>32.866004187571235</v>
      </c>
      <c r="C162" s="1">
        <f>AVERAGE('ID-19'!C169,'ID-56'!C169,'ID-61'!B169,'ID-64'!C169,'ID-68'!C169,'ID-69'!C169,'ID-76'!C169,'ID-78'!C169,'ID-79'!C169,'ID-80'!C169,'ID-81'!C169)</f>
        <v>33.592191579416458</v>
      </c>
      <c r="E162" s="1">
        <v>19.75</v>
      </c>
      <c r="F162" s="1">
        <f>ABS(B162-MAX('ID-19'!B169,'ID-46'!B169,'ID-56'!B169,'ID-60'!B169,'ID-63'!B169,'ID-64'!B169,'ID-68'!B169,'ID-69'!B169,'ID-76'!B169,'ID-78'!B169,'ID-79'!B169,'ID-80'!B169,'ID-81'!B169))</f>
        <v>2.4477719308807622</v>
      </c>
      <c r="G162" s="1">
        <f>ABS(C162-MAX('ID-19'!C169,'ID-56'!C169,'ID-61'!B169,'ID-64'!C169,'ID-68'!C169,'ID-69'!C169,'ID-76'!C169,'ID-78'!C169,'ID-79'!C169,'ID-80'!C169,'ID-81'!C169))</f>
        <v>0.8330941824884448</v>
      </c>
      <c r="I162" s="1">
        <v>19.75</v>
      </c>
      <c r="J162" s="1">
        <f>ABS(B162-MIN('ID-19'!B169,'ID-46'!B169,'ID-56'!B169,'ID-60'!B169,'ID-63'!B169,'ID-64'!B169,'ID-68'!B169,'ID-69'!B169,'ID-76'!B169,'ID-78'!B169,'ID-79'!B169,'ID-80'!B169,'ID-81'!B169))</f>
        <v>2.0973049018183367</v>
      </c>
      <c r="K162" s="1">
        <f>ABS(C162-MIN('ID-19'!C169,'ID-56'!C169,'ID-61'!B169,'ID-64'!C169,'ID-68'!C169,'ID-69'!C169,'ID-76'!C169,'ID-78'!C169,'ID-79'!C169,'ID-80'!C169,'ID-81'!C169))</f>
        <v>1.4583497459670554</v>
      </c>
    </row>
    <row r="163" spans="1:11" x14ac:dyDescent="0.25">
      <c r="A163" s="1">
        <v>19.875</v>
      </c>
      <c r="B163" s="1">
        <f>AVERAGE('ID-19'!B170,'ID-46'!B170,'ID-56'!B170,'ID-60'!B170,'ID-63'!B170,'ID-64'!B170,'ID-68'!B170,'ID-69'!B170,'ID-76'!B170,'ID-78'!B170,'ID-79'!B170,'ID-80'!B170,'ID-81'!B170)</f>
        <v>32.864279909218496</v>
      </c>
      <c r="C163" s="1">
        <f>AVERAGE('ID-19'!C170,'ID-56'!C170,'ID-61'!B170,'ID-64'!C170,'ID-68'!C170,'ID-69'!C170,'ID-76'!C170,'ID-78'!C170,'ID-79'!C170,'ID-80'!C170,'ID-81'!C170)</f>
        <v>33.591455626927981</v>
      </c>
      <c r="E163" s="1">
        <v>19.875</v>
      </c>
      <c r="F163" s="1">
        <f>ABS(B163-MAX('ID-19'!B170,'ID-46'!B170,'ID-56'!B170,'ID-60'!B170,'ID-63'!B170,'ID-64'!B170,'ID-68'!B170,'ID-69'!B170,'ID-76'!B170,'ID-78'!B170,'ID-79'!B170,'ID-80'!B170,'ID-81'!B170))</f>
        <v>2.4097999949478037</v>
      </c>
      <c r="G163" s="1">
        <f>ABS(C163-MAX('ID-19'!C170,'ID-56'!C170,'ID-61'!B170,'ID-64'!C170,'ID-68'!C170,'ID-69'!C170,'ID-76'!C170,'ID-78'!C170,'ID-79'!C170,'ID-80'!C170,'ID-81'!C170))</f>
        <v>0.83419642069112143</v>
      </c>
      <c r="I163" s="1">
        <v>19.875</v>
      </c>
      <c r="J163" s="1">
        <f>ABS(B163-MIN('ID-19'!B170,'ID-46'!B170,'ID-56'!B170,'ID-60'!B170,'ID-63'!B170,'ID-64'!B170,'ID-68'!B170,'ID-69'!B170,'ID-76'!B170,'ID-78'!B170,'ID-79'!B170,'ID-80'!B170,'ID-81'!B170))</f>
        <v>2.0977796473002961</v>
      </c>
      <c r="K163" s="1">
        <f>ABS(C163-MIN('ID-19'!C170,'ID-56'!C170,'ID-61'!B170,'ID-64'!C170,'ID-68'!C170,'ID-69'!C170,'ID-76'!C170,'ID-78'!C170,'ID-79'!C170,'ID-80'!C170,'ID-81'!C170))</f>
        <v>1.441127809506483</v>
      </c>
    </row>
    <row r="164" spans="1:11" x14ac:dyDescent="0.25">
      <c r="A164" s="1">
        <v>20</v>
      </c>
      <c r="B164" s="1">
        <f>AVERAGE('ID-19'!B171,'ID-46'!B171,'ID-56'!B171,'ID-60'!B171,'ID-63'!B171,'ID-64'!B171,'ID-68'!B171,'ID-69'!B171,'ID-76'!B171,'ID-78'!B171,'ID-79'!B171,'ID-80'!B171,'ID-81'!B171)</f>
        <v>32.860456431950247</v>
      </c>
      <c r="C164" s="1">
        <f>AVERAGE('ID-19'!C171,'ID-56'!C171,'ID-61'!B171,'ID-64'!C171,'ID-68'!C171,'ID-69'!C171,'ID-76'!C171,'ID-78'!C171,'ID-79'!C171,'ID-80'!C171,'ID-81'!C171)</f>
        <v>33.590043573172117</v>
      </c>
      <c r="E164" s="1">
        <v>20</v>
      </c>
      <c r="F164" s="1">
        <f>ABS(B164-MAX('ID-19'!B171,'ID-46'!B171,'ID-56'!B171,'ID-60'!B171,'ID-63'!B171,'ID-64'!B171,'ID-68'!B171,'ID-69'!B171,'ID-76'!B171,'ID-78'!B171,'ID-79'!B171,'ID-80'!B171,'ID-81'!B171))</f>
        <v>2.4070268954302563</v>
      </c>
      <c r="G164" s="1">
        <f>ABS(C164-MAX('ID-19'!C171,'ID-56'!C171,'ID-61'!B171,'ID-64'!C171,'ID-68'!C171,'ID-69'!C171,'ID-76'!C171,'ID-78'!C171,'ID-79'!C171,'ID-80'!C171,'ID-81'!C171))</f>
        <v>0.85154190301837929</v>
      </c>
      <c r="I164" s="1">
        <v>20</v>
      </c>
      <c r="J164" s="1">
        <f>ABS(B164-MIN('ID-19'!B171,'ID-46'!B171,'ID-56'!B171,'ID-60'!B171,'ID-63'!B171,'ID-64'!B171,'ID-68'!B171,'ID-69'!B171,'ID-76'!B171,'ID-78'!B171,'ID-79'!B171,'ID-80'!B171,'ID-81'!B171))</f>
        <v>2.0927239086443485</v>
      </c>
      <c r="K164" s="1">
        <f>ABS(C164-MIN('ID-19'!C171,'ID-56'!C171,'ID-61'!B171,'ID-64'!C171,'ID-68'!C171,'ID-69'!C171,'ID-76'!C171,'ID-78'!C171,'ID-79'!C171,'ID-80'!C171,'ID-81'!C171))</f>
        <v>1.4108899634161176</v>
      </c>
    </row>
    <row r="165" spans="1:11" x14ac:dyDescent="0.25">
      <c r="A165" s="1">
        <v>20.125</v>
      </c>
      <c r="B165" s="1">
        <f>AVERAGE('ID-19'!B172,'ID-46'!B172,'ID-56'!B172,'ID-60'!B172,'ID-63'!B172,'ID-64'!B172,'ID-68'!B172,'ID-69'!B172,'ID-76'!B172,'ID-78'!B172,'ID-79'!B172,'ID-80'!B172,'ID-81'!B172)</f>
        <v>32.853480049404347</v>
      </c>
      <c r="C165" s="1">
        <f>AVERAGE('ID-19'!C172,'ID-56'!C172,'ID-61'!B172,'ID-64'!C172,'ID-68'!C172,'ID-69'!C172,'ID-76'!C172,'ID-78'!C172,'ID-79'!C172,'ID-80'!C172,'ID-81'!C172)</f>
        <v>33.593000460799779</v>
      </c>
      <c r="E165" s="1">
        <v>20.125</v>
      </c>
      <c r="F165" s="1">
        <f>ABS(B165-MAX('ID-19'!B172,'ID-46'!B172,'ID-56'!B172,'ID-60'!B172,'ID-63'!B172,'ID-64'!B172,'ID-68'!B172,'ID-69'!B172,'ID-76'!B172,'ID-78'!B172,'ID-79'!B172,'ID-80'!B172,'ID-81'!B172))</f>
        <v>2.4063688916666521</v>
      </c>
      <c r="G165" s="1">
        <f>ABS(C165-MAX('ID-19'!C172,'ID-56'!C172,'ID-61'!B172,'ID-64'!C172,'ID-68'!C172,'ID-69'!C172,'ID-76'!C172,'ID-78'!C172,'ID-79'!C172,'ID-80'!C172,'ID-81'!C172))</f>
        <v>0.84751668205742448</v>
      </c>
      <c r="I165" s="1">
        <v>20.125</v>
      </c>
      <c r="J165" s="1">
        <f>ABS(B165-MIN('ID-19'!B172,'ID-46'!B172,'ID-56'!B172,'ID-60'!B172,'ID-63'!B172,'ID-64'!B172,'ID-68'!B172,'ID-69'!B172,'ID-76'!B172,'ID-78'!B172,'ID-79'!B172,'ID-80'!B172,'ID-81'!B172))</f>
        <v>2.082290268153546</v>
      </c>
      <c r="K165" s="1">
        <f>ABS(C165-MIN('ID-19'!C172,'ID-56'!C172,'ID-61'!B172,'ID-64'!C172,'ID-68'!C172,'ID-69'!C172,'ID-76'!C172,'ID-78'!C172,'ID-79'!C172,'ID-80'!C172,'ID-81'!C172))</f>
        <v>1.4081819297893787</v>
      </c>
    </row>
    <row r="166" spans="1:11" x14ac:dyDescent="0.25">
      <c r="A166" s="1">
        <v>20.25</v>
      </c>
      <c r="B166" s="1">
        <f>AVERAGE('ID-19'!B173,'ID-46'!B173,'ID-56'!B173,'ID-60'!B173,'ID-63'!B173,'ID-64'!B173,'ID-68'!B173,'ID-69'!B173,'ID-76'!B173,'ID-78'!B173,'ID-79'!B173,'ID-80'!B173,'ID-81'!B173)</f>
        <v>32.849329962200436</v>
      </c>
      <c r="C166" s="1">
        <f>AVERAGE('ID-19'!C173,'ID-56'!C173,'ID-61'!B173,'ID-64'!C173,'ID-68'!C173,'ID-69'!C173,'ID-76'!C173,'ID-78'!C173,'ID-79'!C173,'ID-80'!C173,'ID-81'!C173)</f>
        <v>33.590856183628688</v>
      </c>
      <c r="E166" s="1">
        <v>20.25</v>
      </c>
      <c r="F166" s="1">
        <f>ABS(B166-MAX('ID-19'!B173,'ID-46'!B173,'ID-56'!B173,'ID-60'!B173,'ID-63'!B173,'ID-64'!B173,'ID-68'!B173,'ID-69'!B173,'ID-76'!B173,'ID-78'!B173,'ID-79'!B173,'ID-80'!B173,'ID-81'!B173))</f>
        <v>2.410914643751461</v>
      </c>
      <c r="G166" s="1">
        <f>ABS(C166-MAX('ID-19'!C173,'ID-56'!C173,'ID-61'!B173,'ID-64'!C173,'ID-68'!C173,'ID-69'!C173,'ID-76'!C173,'ID-78'!C173,'ID-79'!C173,'ID-80'!C173,'ID-81'!C173))</f>
        <v>0.84566234018091535</v>
      </c>
      <c r="I166" s="1">
        <v>20.25</v>
      </c>
      <c r="J166" s="1">
        <f>ABS(B166-MIN('ID-19'!B173,'ID-46'!B173,'ID-56'!B173,'ID-60'!B173,'ID-63'!B173,'ID-64'!B173,'ID-68'!B173,'ID-69'!B173,'ID-76'!B173,'ID-78'!B173,'ID-79'!B173,'ID-80'!B173,'ID-81'!B173))</f>
        <v>2.0651769065850374</v>
      </c>
      <c r="K166" s="1">
        <f>ABS(C166-MIN('ID-19'!C173,'ID-56'!C173,'ID-61'!B173,'ID-64'!C173,'ID-68'!C173,'ID-69'!C173,'ID-76'!C173,'ID-78'!C173,'ID-79'!C173,'ID-80'!C173,'ID-81'!C173))</f>
        <v>1.3911843202140872</v>
      </c>
    </row>
    <row r="167" spans="1:11" x14ac:dyDescent="0.25">
      <c r="A167" s="1">
        <v>20.375</v>
      </c>
      <c r="B167" s="1">
        <f>AVERAGE('ID-19'!B174,'ID-46'!B174,'ID-56'!B174,'ID-60'!B174,'ID-63'!B174,'ID-64'!B174,'ID-68'!B174,'ID-69'!B174,'ID-76'!B174,'ID-78'!B174,'ID-79'!B174,'ID-80'!B174,'ID-81'!B174)</f>
        <v>32.849817561607047</v>
      </c>
      <c r="C167" s="1">
        <f>AVERAGE('ID-19'!C174,'ID-56'!C174,'ID-61'!B174,'ID-64'!C174,'ID-68'!C174,'ID-69'!C174,'ID-76'!C174,'ID-78'!C174,'ID-79'!C174,'ID-80'!C174,'ID-81'!C174)</f>
        <v>33.577664009075356</v>
      </c>
      <c r="E167" s="1">
        <v>20.375</v>
      </c>
      <c r="F167" s="1">
        <f>ABS(B167-MAX('ID-19'!B174,'ID-46'!B174,'ID-56'!B174,'ID-60'!B174,'ID-63'!B174,'ID-64'!B174,'ID-68'!B174,'ID-69'!B174,'ID-76'!B174,'ID-78'!B174,'ID-79'!B174,'ID-80'!B174,'ID-81'!B174))</f>
        <v>2.4090389741067497</v>
      </c>
      <c r="G167" s="1">
        <f>ABS(C167-MAX('ID-19'!C174,'ID-56'!C174,'ID-61'!B174,'ID-64'!C174,'ID-68'!C174,'ID-69'!C174,'ID-76'!C174,'ID-78'!C174,'ID-79'!C174,'ID-80'!C174,'ID-81'!C174))</f>
        <v>0.85296341949604226</v>
      </c>
      <c r="I167" s="1">
        <v>20.375</v>
      </c>
      <c r="J167" s="1">
        <f>ABS(B167-MIN('ID-19'!B174,'ID-46'!B174,'ID-56'!B174,'ID-60'!B174,'ID-63'!B174,'ID-64'!B174,'ID-68'!B174,'ID-69'!B174,'ID-76'!B174,'ID-78'!B174,'ID-79'!B174,'ID-80'!B174,'ID-81'!B174))</f>
        <v>2.0312391053029479</v>
      </c>
      <c r="K167" s="1">
        <f>ABS(C167-MIN('ID-19'!C174,'ID-56'!C174,'ID-61'!B174,'ID-64'!C174,'ID-68'!C174,'ID-69'!C174,'ID-76'!C174,'ID-78'!C174,'ID-79'!C174,'ID-80'!C174,'ID-81'!C174))</f>
        <v>1.3727600669150561</v>
      </c>
    </row>
    <row r="168" spans="1:11" x14ac:dyDescent="0.25">
      <c r="A168" s="1">
        <v>20.5</v>
      </c>
      <c r="B168" s="1">
        <f>AVERAGE('ID-19'!B175,'ID-46'!B175,'ID-56'!B175,'ID-60'!B175,'ID-63'!B175,'ID-64'!B175,'ID-68'!B175,'ID-69'!B175,'ID-76'!B175,'ID-78'!B175,'ID-79'!B175,'ID-80'!B175,'ID-81'!B175)</f>
        <v>32.845582091427097</v>
      </c>
      <c r="C168" s="1">
        <f>AVERAGE('ID-19'!C175,'ID-56'!C175,'ID-61'!B175,'ID-64'!C175,'ID-68'!C175,'ID-69'!C175,'ID-76'!C175,'ID-78'!C175,'ID-79'!C175,'ID-80'!C175,'ID-81'!C175)</f>
        <v>33.57261457660185</v>
      </c>
      <c r="E168" s="1">
        <v>20.5</v>
      </c>
      <c r="F168" s="1">
        <f>ABS(B168-MAX('ID-19'!B175,'ID-46'!B175,'ID-56'!B175,'ID-60'!B175,'ID-63'!B175,'ID-64'!B175,'ID-68'!B175,'ID-69'!B175,'ID-76'!B175,'ID-78'!B175,'ID-79'!B175,'ID-80'!B175,'ID-81'!B175))</f>
        <v>2.4129306698820017</v>
      </c>
      <c r="G168" s="1">
        <f>ABS(C168-MAX('ID-19'!C175,'ID-56'!C175,'ID-61'!B175,'ID-64'!C175,'ID-68'!C175,'ID-69'!C175,'ID-76'!C175,'ID-78'!C175,'ID-79'!C175,'ID-80'!C175,'ID-81'!C175))</f>
        <v>0.8407058519695525</v>
      </c>
      <c r="I168" s="1">
        <v>20.5</v>
      </c>
      <c r="J168" s="1">
        <f>ABS(B168-MIN('ID-19'!B175,'ID-46'!B175,'ID-56'!B175,'ID-60'!B175,'ID-63'!B175,'ID-64'!B175,'ID-68'!B175,'ID-69'!B175,'ID-76'!B175,'ID-78'!B175,'ID-79'!B175,'ID-80'!B175,'ID-81'!B175))</f>
        <v>2.0234309428559989</v>
      </c>
      <c r="K168" s="1">
        <f>ABS(C168-MIN('ID-19'!C175,'ID-56'!C175,'ID-61'!B175,'ID-64'!C175,'ID-68'!C175,'ID-69'!C175,'ID-76'!C175,'ID-78'!C175,'ID-79'!C175,'ID-80'!C175,'ID-81'!C175))</f>
        <v>1.3610661222464486</v>
      </c>
    </row>
    <row r="169" spans="1:11" x14ac:dyDescent="0.25">
      <c r="A169" s="1">
        <v>20.625</v>
      </c>
      <c r="B169" s="1">
        <f>AVERAGE('ID-19'!B176,'ID-46'!B176,'ID-56'!B176,'ID-60'!B176,'ID-63'!B176,'ID-64'!B176,'ID-68'!B176,'ID-69'!B176,'ID-76'!B176,'ID-78'!B176,'ID-79'!B176,'ID-80'!B176,'ID-81'!B176)</f>
        <v>32.825191595759534</v>
      </c>
      <c r="C169" s="1">
        <f>AVERAGE('ID-19'!C176,'ID-56'!C176,'ID-61'!B176,'ID-64'!C176,'ID-68'!C176,'ID-69'!C176,'ID-76'!C176,'ID-78'!C176,'ID-79'!C176,'ID-80'!C176,'ID-81'!C176)</f>
        <v>33.557918547470997</v>
      </c>
      <c r="E169" s="1">
        <v>20.625</v>
      </c>
      <c r="F169" s="1">
        <f>ABS(B169-MAX('ID-19'!B176,'ID-46'!B176,'ID-56'!B176,'ID-60'!B176,'ID-63'!B176,'ID-64'!B176,'ID-68'!B176,'ID-69'!B176,'ID-76'!B176,'ID-78'!B176,'ID-79'!B176,'ID-80'!B176,'ID-81'!B176))</f>
        <v>2.4343135709066672</v>
      </c>
      <c r="G169" s="1">
        <f>ABS(C169-MAX('ID-19'!C176,'ID-56'!C176,'ID-61'!B176,'ID-64'!C176,'ID-68'!C176,'ID-69'!C176,'ID-76'!C176,'ID-78'!C176,'ID-79'!C176,'ID-80'!C176,'ID-81'!C176))</f>
        <v>0.83641607157669995</v>
      </c>
      <c r="I169" s="1">
        <v>20.625</v>
      </c>
      <c r="J169" s="1">
        <f>ABS(B169-MIN('ID-19'!B176,'ID-46'!B176,'ID-56'!B176,'ID-60'!B176,'ID-63'!B176,'ID-64'!B176,'ID-68'!B176,'ID-69'!B176,'ID-76'!B176,'ID-78'!B176,'ID-79'!B176,'ID-80'!B176,'ID-81'!B176))</f>
        <v>1.9873327218176335</v>
      </c>
      <c r="K169" s="1">
        <f>ABS(C169-MIN('ID-19'!C176,'ID-56'!C176,'ID-61'!B176,'ID-64'!C176,'ID-68'!C176,'ID-69'!C176,'ID-76'!C176,'ID-78'!C176,'ID-79'!C176,'ID-80'!C176,'ID-81'!C176))</f>
        <v>1.3414949195963999</v>
      </c>
    </row>
    <row r="170" spans="1:11" x14ac:dyDescent="0.25">
      <c r="A170" s="1">
        <v>20.75</v>
      </c>
      <c r="B170" s="1">
        <f>AVERAGE('ID-19'!B177,'ID-46'!B177,'ID-56'!B177,'ID-60'!B177,'ID-63'!B177,'ID-64'!B177,'ID-68'!B177,'ID-69'!B177,'ID-76'!B177,'ID-78'!B177,'ID-79'!B177,'ID-80'!B177,'ID-81'!B177)</f>
        <v>32.818975959323545</v>
      </c>
      <c r="C170" s="1">
        <f>AVERAGE('ID-19'!C177,'ID-56'!C177,'ID-61'!B177,'ID-64'!C177,'ID-68'!C177,'ID-69'!C177,'ID-76'!C177,'ID-78'!C177,'ID-79'!C177,'ID-80'!C177,'ID-81'!C177)</f>
        <v>33.544938795485344</v>
      </c>
      <c r="E170" s="1">
        <v>20.75</v>
      </c>
      <c r="F170" s="1">
        <f>ABS(B170-MAX('ID-19'!B177,'ID-46'!B177,'ID-56'!B177,'ID-60'!B177,'ID-63'!B177,'ID-64'!B177,'ID-68'!B177,'ID-69'!B177,'ID-76'!B177,'ID-78'!B177,'ID-79'!B177,'ID-80'!B177,'ID-81'!B177))</f>
        <v>2.4479819769855524</v>
      </c>
      <c r="G170" s="1">
        <f>ABS(C170-MAX('ID-19'!C177,'ID-56'!C177,'ID-61'!B177,'ID-64'!C177,'ID-68'!C177,'ID-69'!C177,'ID-76'!C177,'ID-78'!C177,'ID-79'!C177,'ID-80'!C177,'ID-81'!C177))</f>
        <v>0.85388282356235834</v>
      </c>
      <c r="I170" s="1">
        <v>20.75</v>
      </c>
      <c r="J170" s="1">
        <f>ABS(B170-MIN('ID-19'!B177,'ID-46'!B177,'ID-56'!B177,'ID-60'!B177,'ID-63'!B177,'ID-64'!B177,'ID-68'!B177,'ID-69'!B177,'ID-76'!B177,'ID-78'!B177,'ID-79'!B177,'ID-80'!B177,'ID-81'!B177))</f>
        <v>1.9714812053497468</v>
      </c>
      <c r="K170" s="1">
        <f>ABS(C170-MIN('ID-19'!C177,'ID-56'!C177,'ID-61'!B177,'ID-64'!C177,'ID-68'!C177,'ID-69'!C177,'ID-76'!C177,'ID-78'!C177,'ID-79'!C177,'ID-80'!C177,'ID-81'!C177))</f>
        <v>1.3297757264957468</v>
      </c>
    </row>
    <row r="171" spans="1:11" x14ac:dyDescent="0.25">
      <c r="A171" s="1">
        <v>20.875</v>
      </c>
      <c r="B171" s="1">
        <f>AVERAGE('ID-19'!B178,'ID-46'!B178,'ID-56'!B178,'ID-60'!B178,'ID-63'!B178,'ID-64'!B178,'ID-68'!B178,'ID-69'!B178,'ID-76'!B178,'ID-78'!B178,'ID-79'!B178,'ID-80'!B178,'ID-81'!B178)</f>
        <v>32.827762500890501</v>
      </c>
      <c r="C171" s="1">
        <f>AVERAGE('ID-19'!C178,'ID-56'!C178,'ID-61'!B178,'ID-64'!C178,'ID-68'!C178,'ID-69'!C178,'ID-76'!C178,'ID-78'!C178,'ID-79'!C178,'ID-80'!C178,'ID-81'!C178)</f>
        <v>33.548149058328441</v>
      </c>
      <c r="E171" s="1">
        <v>20.875</v>
      </c>
      <c r="F171" s="1">
        <f>ABS(B171-MAX('ID-19'!B178,'ID-46'!B178,'ID-56'!B178,'ID-60'!B178,'ID-63'!B178,'ID-64'!B178,'ID-68'!B178,'ID-69'!B178,'ID-76'!B178,'ID-78'!B178,'ID-79'!B178,'ID-80'!B178,'ID-81'!B178))</f>
        <v>2.4424580491090992</v>
      </c>
      <c r="G171" s="1">
        <f>ABS(C171-MAX('ID-19'!C178,'ID-56'!C178,'ID-61'!B178,'ID-64'!C178,'ID-68'!C178,'ID-69'!C178,'ID-76'!C178,'ID-78'!C178,'ID-79'!C178,'ID-80'!C178,'ID-81'!C178))</f>
        <v>0.84786437024305883</v>
      </c>
      <c r="I171" s="1">
        <v>20.875</v>
      </c>
      <c r="J171" s="1">
        <f>ABS(B171-MIN('ID-19'!B178,'ID-46'!B178,'ID-56'!B178,'ID-60'!B178,'ID-63'!B178,'ID-64'!B178,'ID-68'!B178,'ID-69'!B178,'ID-76'!B178,'ID-78'!B178,'ID-79'!B178,'ID-80'!B178,'ID-81'!B178))</f>
        <v>1.9003756526367006</v>
      </c>
      <c r="K171" s="1">
        <f>ABS(C171-MIN('ID-19'!C178,'ID-56'!C178,'ID-61'!B178,'ID-64'!C178,'ID-68'!C178,'ID-69'!C178,'ID-76'!C178,'ID-78'!C178,'ID-79'!C178,'ID-80'!C178,'ID-81'!C178))</f>
        <v>1.3347097656454423</v>
      </c>
    </row>
    <row r="172" spans="1:11" x14ac:dyDescent="0.25">
      <c r="A172" s="1">
        <v>21</v>
      </c>
      <c r="B172" s="1">
        <f>AVERAGE('ID-19'!B179,'ID-46'!B179,'ID-56'!B179,'ID-60'!B179,'ID-63'!B179,'ID-64'!B179,'ID-68'!B179,'ID-69'!B179,'ID-76'!B179,'ID-78'!B179,'ID-79'!B179,'ID-80'!B179,'ID-81'!B179)</f>
        <v>32.82385286127306</v>
      </c>
      <c r="C172" s="1">
        <f>AVERAGE('ID-19'!C179,'ID-56'!C179,'ID-61'!B179,'ID-64'!C179,'ID-68'!C179,'ID-69'!C179,'ID-76'!C179,'ID-78'!C179,'ID-79'!C179,'ID-80'!C179,'ID-81'!C179)</f>
        <v>33.54391714872267</v>
      </c>
      <c r="E172" s="1">
        <v>21</v>
      </c>
      <c r="F172" s="1">
        <f>ABS(B172-MAX('ID-19'!B179,'ID-46'!B179,'ID-56'!B179,'ID-60'!B179,'ID-63'!B179,'ID-64'!B179,'ID-68'!B179,'ID-69'!B179,'ID-76'!B179,'ID-78'!B179,'ID-79'!B179,'ID-80'!B179,'ID-81'!B179))</f>
        <v>2.4411072917027425</v>
      </c>
      <c r="G172" s="1">
        <f>ABS(C172-MAX('ID-19'!C179,'ID-56'!C179,'ID-61'!B179,'ID-64'!C179,'ID-68'!C179,'ID-69'!C179,'ID-76'!C179,'ID-78'!C179,'ID-79'!C179,'ID-80'!C179,'ID-81'!C179))</f>
        <v>0.84916599413453042</v>
      </c>
      <c r="I172" s="1">
        <v>21</v>
      </c>
      <c r="J172" s="1">
        <f>ABS(B172-MIN('ID-19'!B179,'ID-46'!B179,'ID-56'!B179,'ID-60'!B179,'ID-63'!B179,'ID-64'!B179,'ID-68'!B179,'ID-69'!B179,'ID-76'!B179,'ID-78'!B179,'ID-79'!B179,'ID-80'!B179,'ID-81'!B179))</f>
        <v>1.89766941582646</v>
      </c>
      <c r="K172" s="1">
        <f>ABS(C172-MIN('ID-19'!C179,'ID-56'!C179,'ID-61'!B179,'ID-64'!C179,'ID-68'!C179,'ID-69'!C179,'ID-76'!C179,'ID-78'!C179,'ID-79'!C179,'ID-80'!C179,'ID-81'!C179))</f>
        <v>1.3295514211964701</v>
      </c>
    </row>
    <row r="173" spans="1:11" x14ac:dyDescent="0.25">
      <c r="A173" s="1">
        <v>21.125</v>
      </c>
      <c r="B173" s="1">
        <f>AVERAGE('ID-19'!B180,'ID-46'!B180,'ID-56'!B180,'ID-60'!B180,'ID-63'!B180,'ID-64'!B180,'ID-68'!B180,'ID-69'!B180,'ID-76'!B180,'ID-78'!B180,'ID-79'!B180,'ID-80'!B180,'ID-81'!B180)</f>
        <v>32.817129294107396</v>
      </c>
      <c r="C173" s="1">
        <f>AVERAGE('ID-19'!C180,'ID-56'!C180,'ID-61'!B180,'ID-64'!C180,'ID-68'!C180,'ID-69'!C180,'ID-76'!C180,'ID-78'!C180,'ID-79'!C180,'ID-80'!C180,'ID-81'!C180)</f>
        <v>33.539548188545162</v>
      </c>
      <c r="E173" s="1">
        <v>21.125</v>
      </c>
      <c r="F173" s="1">
        <f>ABS(B173-MAX('ID-19'!B180,'ID-46'!B180,'ID-56'!B180,'ID-60'!B180,'ID-63'!B180,'ID-64'!B180,'ID-68'!B180,'ID-69'!B180,'ID-76'!B180,'ID-78'!B180,'ID-79'!B180,'ID-80'!B180,'ID-81'!B180))</f>
        <v>2.4453076844636072</v>
      </c>
      <c r="G173" s="1">
        <f>ABS(C173-MAX('ID-19'!C180,'ID-56'!C180,'ID-61'!B180,'ID-64'!C180,'ID-68'!C180,'ID-69'!C180,'ID-76'!C180,'ID-78'!C180,'ID-79'!C180,'ID-80'!C180,'ID-81'!C180))</f>
        <v>0.84703338288343843</v>
      </c>
      <c r="I173" s="1">
        <v>21.125</v>
      </c>
      <c r="J173" s="1">
        <f>ABS(B173-MIN('ID-19'!B180,'ID-46'!B180,'ID-56'!B180,'ID-60'!B180,'ID-63'!B180,'ID-64'!B180,'ID-68'!B180,'ID-69'!B180,'ID-76'!B180,'ID-78'!B180,'ID-79'!B180,'ID-80'!B180,'ID-81'!B180))</f>
        <v>1.8746118920929966</v>
      </c>
      <c r="K173" s="1">
        <f>ABS(C173-MIN('ID-19'!C180,'ID-56'!C180,'ID-61'!B180,'ID-64'!C180,'ID-68'!C180,'ID-69'!C180,'ID-76'!C180,'ID-78'!C180,'ID-79'!C180,'ID-80'!C180,'ID-81'!C180))</f>
        <v>1.3319940352350628</v>
      </c>
    </row>
    <row r="174" spans="1:11" x14ac:dyDescent="0.25">
      <c r="A174" s="1">
        <v>21.25</v>
      </c>
      <c r="B174" s="1">
        <f>AVERAGE('ID-19'!B181,'ID-46'!B181,'ID-56'!B181,'ID-60'!B181,'ID-63'!B181,'ID-64'!B181,'ID-68'!B181,'ID-69'!B181,'ID-76'!B181,'ID-78'!B181,'ID-79'!B181,'ID-80'!B181,'ID-81'!B181)</f>
        <v>32.816337695255228</v>
      </c>
      <c r="C174" s="1">
        <f>AVERAGE('ID-19'!C181,'ID-56'!C181,'ID-61'!B181,'ID-64'!C181,'ID-68'!C181,'ID-69'!C181,'ID-76'!C181,'ID-78'!C181,'ID-79'!C181,'ID-80'!C181,'ID-81'!C181)</f>
        <v>33.537990046095139</v>
      </c>
      <c r="E174" s="1">
        <v>21.25</v>
      </c>
      <c r="F174" s="1">
        <f>ABS(B174-MAX('ID-19'!B181,'ID-46'!B181,'ID-56'!B181,'ID-60'!B181,'ID-63'!B181,'ID-64'!B181,'ID-68'!B181,'ID-69'!B181,'ID-76'!B181,'ID-78'!B181,'ID-79'!B181,'ID-80'!B181,'ID-81'!B181))</f>
        <v>2.4456841595061718</v>
      </c>
      <c r="G174" s="1">
        <f>ABS(C174-MAX('ID-19'!C181,'ID-56'!C181,'ID-61'!B181,'ID-64'!C181,'ID-68'!C181,'ID-69'!C181,'ID-76'!C181,'ID-78'!C181,'ID-79'!C181,'ID-80'!C181,'ID-81'!C181))</f>
        <v>0.84685166819065927</v>
      </c>
      <c r="I174" s="1">
        <v>21.25</v>
      </c>
      <c r="J174" s="1">
        <f>ABS(B174-MIN('ID-19'!B181,'ID-46'!B181,'ID-56'!B181,'ID-60'!B181,'ID-63'!B181,'ID-64'!B181,'ID-68'!B181,'ID-69'!B181,'ID-76'!B181,'ID-78'!B181,'ID-79'!B181,'ID-80'!B181,'ID-81'!B181))</f>
        <v>1.8670702712598271</v>
      </c>
      <c r="K174" s="1">
        <f>ABS(C174-MIN('ID-19'!C181,'ID-56'!C181,'ID-61'!B181,'ID-64'!C181,'ID-68'!C181,'ID-69'!C181,'ID-76'!C181,'ID-78'!C181,'ID-79'!C181,'ID-80'!C181,'ID-81'!C181))</f>
        <v>1.3772284460952378</v>
      </c>
    </row>
    <row r="175" spans="1:11" x14ac:dyDescent="0.25">
      <c r="A175" s="1">
        <v>21.375</v>
      </c>
      <c r="B175" s="1">
        <f>AVERAGE('ID-19'!B182,'ID-46'!B182,'ID-56'!B182,'ID-60'!B182,'ID-63'!B182,'ID-64'!B182,'ID-68'!B182,'ID-69'!B182,'ID-76'!B182,'ID-78'!B182,'ID-79'!B182,'ID-80'!B182,'ID-81'!B182)</f>
        <v>32.808380802004713</v>
      </c>
      <c r="C175" s="1">
        <f>AVERAGE('ID-19'!C182,'ID-56'!C182,'ID-61'!B182,'ID-64'!C182,'ID-68'!C182,'ID-69'!C182,'ID-76'!C182,'ID-78'!C182,'ID-79'!C182,'ID-80'!C182,'ID-81'!C182)</f>
        <v>33.532191144450159</v>
      </c>
      <c r="E175" s="1">
        <v>21.375</v>
      </c>
      <c r="F175" s="1">
        <f>ABS(B175-MAX('ID-19'!B182,'ID-46'!B182,'ID-56'!B182,'ID-60'!B182,'ID-63'!B182,'ID-64'!B182,'ID-68'!B182,'ID-69'!B182,'ID-76'!B182,'ID-78'!B182,'ID-79'!B182,'ID-80'!B182,'ID-81'!B182))</f>
        <v>2.4493211706138851</v>
      </c>
      <c r="G175" s="1">
        <f>ABS(C175-MAX('ID-19'!C182,'ID-56'!C182,'ID-61'!B182,'ID-64'!C182,'ID-68'!C182,'ID-69'!C182,'ID-76'!C182,'ID-78'!C182,'ID-79'!C182,'ID-80'!C182,'ID-81'!C182))</f>
        <v>0.8353130460260374</v>
      </c>
      <c r="I175" s="1">
        <v>21.375</v>
      </c>
      <c r="J175" s="1">
        <f>ABS(B175-MIN('ID-19'!B182,'ID-46'!B182,'ID-56'!B182,'ID-60'!B182,'ID-63'!B182,'ID-64'!B182,'ID-68'!B182,'ID-69'!B182,'ID-76'!B182,'ID-78'!B182,'ID-79'!B182,'ID-80'!B182,'ID-81'!B182))</f>
        <v>1.8598954455411132</v>
      </c>
      <c r="K175" s="1">
        <f>ABS(C175-MIN('ID-19'!C182,'ID-56'!C182,'ID-61'!B182,'ID-64'!C182,'ID-68'!C182,'ID-69'!C182,'ID-76'!C182,'ID-78'!C182,'ID-79'!C182,'ID-80'!C182,'ID-81'!C182))</f>
        <v>1.3833137291191591</v>
      </c>
    </row>
    <row r="176" spans="1:11" x14ac:dyDescent="0.25">
      <c r="A176" s="1">
        <v>21.5</v>
      </c>
      <c r="B176" s="1">
        <f>AVERAGE('ID-19'!B183,'ID-46'!B183,'ID-56'!B183,'ID-60'!B183,'ID-63'!B183,'ID-64'!B183,'ID-68'!B183,'ID-69'!B183,'ID-76'!B183,'ID-78'!B183,'ID-79'!B183,'ID-80'!B183,'ID-81'!B183)</f>
        <v>32.802623395189315</v>
      </c>
      <c r="C176" s="1">
        <f>AVERAGE('ID-19'!C183,'ID-56'!C183,'ID-61'!B183,'ID-64'!C183,'ID-68'!C183,'ID-69'!C183,'ID-76'!C183,'ID-78'!C183,'ID-79'!C183,'ID-80'!C183,'ID-81'!C183)</f>
        <v>33.536498806162044</v>
      </c>
      <c r="E176" s="1">
        <v>21.5</v>
      </c>
      <c r="F176" s="1">
        <f>ABS(B176-MAX('ID-19'!B183,'ID-46'!B183,'ID-56'!B183,'ID-60'!B183,'ID-63'!B183,'ID-64'!B183,'ID-68'!B183,'ID-69'!B183,'ID-76'!B183,'ID-78'!B183,'ID-79'!B183,'ID-80'!B183,'ID-81'!B183))</f>
        <v>2.4256112732624828</v>
      </c>
      <c r="G176" s="1">
        <f>ABS(C176-MAX('ID-19'!C183,'ID-56'!C183,'ID-61'!B183,'ID-64'!C183,'ID-68'!C183,'ID-69'!C183,'ID-76'!C183,'ID-78'!C183,'ID-79'!C183,'ID-80'!C183,'ID-81'!C183))</f>
        <v>0.83265367002845636</v>
      </c>
      <c r="I176" s="1">
        <v>21.5</v>
      </c>
      <c r="J176" s="1">
        <f>ABS(B176-MIN('ID-19'!B183,'ID-46'!B183,'ID-56'!B183,'ID-60'!B183,'ID-63'!B183,'ID-64'!B183,'ID-68'!B183,'ID-69'!B183,'ID-76'!B183,'ID-78'!B183,'ID-79'!B183,'ID-80'!B183,'ID-81'!B183))</f>
        <v>1.8585360863952154</v>
      </c>
      <c r="K176" s="1">
        <f>ABS(C176-MIN('ID-19'!C183,'ID-56'!C183,'ID-61'!B183,'ID-64'!C183,'ID-68'!C183,'ID-69'!C183,'ID-76'!C183,'ID-78'!C183,'ID-79'!C183,'ID-80'!C183,'ID-81'!C183))</f>
        <v>1.3907955692282457</v>
      </c>
    </row>
    <row r="177" spans="1:11" x14ac:dyDescent="0.25">
      <c r="A177" s="1">
        <v>21.625</v>
      </c>
      <c r="B177" s="1">
        <f>AVERAGE('ID-19'!B184,'ID-46'!B184,'ID-56'!B184,'ID-60'!B184,'ID-63'!B184,'ID-64'!B184,'ID-68'!B184,'ID-69'!B184,'ID-76'!B184,'ID-78'!B184,'ID-79'!B184,'ID-80'!B184,'ID-81'!B184)</f>
        <v>32.798020208174378</v>
      </c>
      <c r="C177" s="1">
        <f>AVERAGE('ID-19'!C184,'ID-56'!C184,'ID-61'!B184,'ID-64'!C184,'ID-68'!C184,'ID-69'!C184,'ID-76'!C184,'ID-78'!C184,'ID-79'!C184,'ID-80'!C184,'ID-81'!C184)</f>
        <v>33.534573099594873</v>
      </c>
      <c r="E177" s="1">
        <v>21.625</v>
      </c>
      <c r="F177" s="1">
        <f>ABS(B177-MAX('ID-19'!B184,'ID-46'!B184,'ID-56'!B184,'ID-60'!B184,'ID-63'!B184,'ID-64'!B184,'ID-68'!B184,'ID-69'!B184,'ID-76'!B184,'ID-78'!B184,'ID-79'!B184,'ID-80'!B184,'ID-81'!B184))</f>
        <v>2.4198947418250185</v>
      </c>
      <c r="G177" s="1">
        <f>ABS(C177-MAX('ID-19'!C184,'ID-56'!C184,'ID-61'!B184,'ID-64'!C184,'ID-68'!C184,'ID-69'!C184,'ID-76'!C184,'ID-78'!C184,'ID-79'!C184,'ID-80'!C184,'ID-81'!C184))</f>
        <v>0.83216799564332433</v>
      </c>
      <c r="I177" s="1">
        <v>21.625</v>
      </c>
      <c r="J177" s="1">
        <f>ABS(B177-MIN('ID-19'!B184,'ID-46'!B184,'ID-56'!B184,'ID-60'!B184,'ID-63'!B184,'ID-64'!B184,'ID-68'!B184,'ID-69'!B184,'ID-76'!B184,'ID-78'!B184,'ID-79'!B184,'ID-80'!B184,'ID-81'!B184))</f>
        <v>1.8493270699310784</v>
      </c>
      <c r="K177" s="1">
        <f>ABS(C177-MIN('ID-19'!C184,'ID-56'!C184,'ID-61'!B184,'ID-64'!C184,'ID-68'!C184,'ID-69'!C184,'ID-76'!C184,'ID-78'!C184,'ID-79'!C184,'ID-80'!C184,'ID-81'!C184))</f>
        <v>1.3922490717203715</v>
      </c>
    </row>
    <row r="178" spans="1:11" x14ac:dyDescent="0.25">
      <c r="A178" s="1">
        <v>21.75</v>
      </c>
      <c r="B178" s="1">
        <f>AVERAGE('ID-19'!B185,'ID-46'!B185,'ID-56'!B185,'ID-60'!B185,'ID-63'!B185,'ID-64'!B185,'ID-68'!B185,'ID-69'!B185,'ID-76'!B185,'ID-78'!B185,'ID-79'!B185,'ID-80'!B185,'ID-81'!B185)</f>
        <v>32.793414666801709</v>
      </c>
      <c r="C178" s="1">
        <f>AVERAGE('ID-19'!C185,'ID-56'!C185,'ID-61'!B185,'ID-64'!C185,'ID-68'!C185,'ID-69'!C185,'ID-76'!C185,'ID-78'!C185,'ID-79'!C185,'ID-80'!C185,'ID-81'!C185)</f>
        <v>33.529737966519882</v>
      </c>
      <c r="E178" s="1">
        <v>21.75</v>
      </c>
      <c r="F178" s="1">
        <f>ABS(B178-MAX('ID-19'!B185,'ID-46'!B185,'ID-56'!B185,'ID-60'!B185,'ID-63'!B185,'ID-64'!B185,'ID-68'!B185,'ID-69'!B185,'ID-76'!B185,'ID-78'!B185,'ID-79'!B185,'ID-80'!B185,'ID-81'!B185))</f>
        <v>2.4215490123643875</v>
      </c>
      <c r="G178" s="1">
        <f>ABS(C178-MAX('ID-19'!C185,'ID-56'!C185,'ID-61'!B185,'ID-64'!C185,'ID-68'!C185,'ID-69'!C185,'ID-76'!C185,'ID-78'!C185,'ID-79'!C185,'ID-80'!C185,'ID-81'!C185))</f>
        <v>0.82976898586111503</v>
      </c>
      <c r="I178" s="1">
        <v>21.75</v>
      </c>
      <c r="J178" s="1">
        <f>ABS(B178-MIN('ID-19'!B185,'ID-46'!B185,'ID-56'!B185,'ID-60'!B185,'ID-63'!B185,'ID-64'!B185,'ID-68'!B185,'ID-69'!B185,'ID-76'!B185,'ID-78'!B185,'ID-79'!B185,'ID-80'!B185,'ID-81'!B185))</f>
        <v>1.8437605378275101</v>
      </c>
      <c r="K178" s="1">
        <f>ABS(C178-MIN('ID-19'!C185,'ID-56'!C185,'ID-61'!B185,'ID-64'!C185,'ID-68'!C185,'ID-69'!C185,'ID-76'!C185,'ID-78'!C185,'ID-79'!C185,'ID-80'!C185,'ID-81'!C185))</f>
        <v>1.3944761058927853</v>
      </c>
    </row>
    <row r="179" spans="1:11" x14ac:dyDescent="0.25">
      <c r="A179" s="1">
        <v>21.875</v>
      </c>
      <c r="B179" s="1">
        <f>AVERAGE('ID-19'!B186,'ID-46'!B186,'ID-56'!B186,'ID-60'!B186,'ID-63'!B186,'ID-64'!B186,'ID-68'!B186,'ID-69'!B186,'ID-76'!B186,'ID-78'!B186,'ID-79'!B186,'ID-80'!B186,'ID-81'!B186)</f>
        <v>32.78949088270975</v>
      </c>
      <c r="C179" s="1">
        <f>AVERAGE('ID-19'!C186,'ID-56'!C186,'ID-61'!B186,'ID-64'!C186,'ID-68'!C186,'ID-69'!C186,'ID-76'!C186,'ID-78'!C186,'ID-79'!C186,'ID-80'!C186,'ID-81'!C186)</f>
        <v>33.521246651102587</v>
      </c>
      <c r="E179" s="1">
        <v>21.875</v>
      </c>
      <c r="F179" s="1">
        <f>ABS(B179-MAX('ID-19'!B186,'ID-46'!B186,'ID-56'!B186,'ID-60'!B186,'ID-63'!B186,'ID-64'!B186,'ID-68'!B186,'ID-69'!B186,'ID-76'!B186,'ID-78'!B186,'ID-79'!B186,'ID-80'!B186,'ID-81'!B186))</f>
        <v>2.4145044470515487</v>
      </c>
      <c r="G179" s="1">
        <f>ABS(C179-MAX('ID-19'!C186,'ID-56'!C186,'ID-61'!B186,'ID-64'!C186,'ID-68'!C186,'ID-69'!C186,'ID-76'!C186,'ID-78'!C186,'ID-79'!C186,'ID-80'!C186,'ID-81'!C186))</f>
        <v>0.8343837774689149</v>
      </c>
      <c r="I179" s="1">
        <v>21.875</v>
      </c>
      <c r="J179" s="1">
        <f>ABS(B179-MIN('ID-19'!B186,'ID-46'!B186,'ID-56'!B186,'ID-60'!B186,'ID-63'!B186,'ID-64'!B186,'ID-68'!B186,'ID-69'!B186,'ID-76'!B186,'ID-78'!B186,'ID-79'!B186,'ID-80'!B186,'ID-81'!B186))</f>
        <v>1.841305655483449</v>
      </c>
      <c r="K179" s="1">
        <f>ABS(C179-MIN('ID-19'!C186,'ID-56'!C186,'ID-61'!B186,'ID-64'!C186,'ID-68'!C186,'ID-69'!C186,'ID-76'!C186,'ID-78'!C186,'ID-79'!C186,'ID-80'!C186,'ID-81'!C186))</f>
        <v>1.4072168545869843</v>
      </c>
    </row>
    <row r="180" spans="1:11" x14ac:dyDescent="0.25">
      <c r="A180" s="1">
        <v>22</v>
      </c>
      <c r="B180" s="1">
        <f>AVERAGE('ID-19'!B187,'ID-46'!B187,'ID-56'!B187,'ID-60'!B187,'ID-63'!B187,'ID-64'!B187,'ID-68'!B187,'ID-69'!B187,'ID-76'!B187,'ID-78'!B187,'ID-79'!B187,'ID-80'!B187,'ID-81'!B187)</f>
        <v>32.790526982267231</v>
      </c>
      <c r="C180" s="1">
        <f>AVERAGE('ID-19'!C187,'ID-56'!C187,'ID-61'!B187,'ID-64'!C187,'ID-68'!C187,'ID-69'!C187,'ID-76'!C187,'ID-78'!C187,'ID-79'!C187,'ID-80'!C187,'ID-81'!C187)</f>
        <v>33.516879809075391</v>
      </c>
      <c r="E180" s="1">
        <v>22</v>
      </c>
      <c r="F180" s="1">
        <f>ABS(B180-MAX('ID-19'!B187,'ID-46'!B187,'ID-56'!B187,'ID-60'!B187,'ID-63'!B187,'ID-64'!B187,'ID-68'!B187,'ID-69'!B187,'ID-76'!B187,'ID-78'!B187,'ID-79'!B187,'ID-80'!B187,'ID-81'!B187))</f>
        <v>2.402999443922667</v>
      </c>
      <c r="G180" s="1">
        <f>ABS(C180-MAX('ID-19'!C187,'ID-56'!C187,'ID-61'!B187,'ID-64'!C187,'ID-68'!C187,'ID-69'!C187,'ID-76'!C187,'ID-78'!C187,'ID-79'!C187,'ID-80'!C187,'ID-81'!C187))</f>
        <v>0.83389733378180608</v>
      </c>
      <c r="I180" s="1">
        <v>22</v>
      </c>
      <c r="J180" s="1">
        <f>ABS(B180-MIN('ID-19'!B187,'ID-46'!B187,'ID-56'!B187,'ID-60'!B187,'ID-63'!B187,'ID-64'!B187,'ID-68'!B187,'ID-69'!B187,'ID-76'!B187,'ID-78'!B187,'ID-79'!B187,'ID-80'!B187,'ID-81'!B187))</f>
        <v>1.8439549496913301</v>
      </c>
      <c r="K180" s="1">
        <f>ABS(C180-MIN('ID-19'!C187,'ID-56'!C187,'ID-61'!B187,'ID-64'!C187,'ID-68'!C187,'ID-69'!C187,'ID-76'!C187,'ID-78'!C187,'ID-79'!C187,'ID-80'!C187,'ID-81'!C187))</f>
        <v>1.4171869714447922</v>
      </c>
    </row>
    <row r="181" spans="1:11" x14ac:dyDescent="0.25">
      <c r="A181" s="1">
        <v>22.125</v>
      </c>
      <c r="B181" s="1">
        <f>AVERAGE('ID-19'!B188,'ID-46'!B188,'ID-56'!B188,'ID-60'!B188,'ID-63'!B188,'ID-64'!B188,'ID-68'!B188,'ID-69'!B188,'ID-76'!B188,'ID-78'!B188,'ID-79'!B188,'ID-80'!B188,'ID-81'!B188)</f>
        <v>32.78866092737595</v>
      </c>
      <c r="C181" s="1">
        <f>AVERAGE('ID-19'!C188,'ID-56'!C188,'ID-61'!B188,'ID-64'!C188,'ID-68'!C188,'ID-69'!C188,'ID-76'!C188,'ID-78'!C188,'ID-79'!C188,'ID-80'!C188,'ID-81'!C188)</f>
        <v>33.516376283587007</v>
      </c>
      <c r="E181" s="1">
        <v>22.125</v>
      </c>
      <c r="F181" s="1">
        <f>ABS(B181-MAX('ID-19'!B188,'ID-46'!B188,'ID-56'!B188,'ID-60'!B188,'ID-63'!B188,'ID-64'!B188,'ID-68'!B188,'ID-69'!B188,'ID-76'!B188,'ID-78'!B188,'ID-79'!B188,'ID-80'!B188,'ID-81'!B188))</f>
        <v>2.4033995928615468</v>
      </c>
      <c r="G181" s="1">
        <f>ABS(C181-MAX('ID-19'!C188,'ID-56'!C188,'ID-61'!B188,'ID-64'!C188,'ID-68'!C188,'ID-69'!C188,'ID-76'!C188,'ID-78'!C188,'ID-79'!C188,'ID-80'!C188,'ID-81'!C188))</f>
        <v>0.83635438307969423</v>
      </c>
      <c r="I181" s="1">
        <v>22.125</v>
      </c>
      <c r="J181" s="1">
        <f>ABS(B181-MIN('ID-19'!B188,'ID-46'!B188,'ID-56'!B188,'ID-60'!B188,'ID-63'!B188,'ID-64'!B188,'ID-68'!B188,'ID-69'!B188,'ID-76'!B188,'ID-78'!B188,'ID-79'!B188,'ID-80'!B188,'ID-81'!B188))</f>
        <v>1.8455634678933492</v>
      </c>
      <c r="K181" s="1">
        <f>ABS(C181-MIN('ID-19'!C188,'ID-56'!C188,'ID-61'!B188,'ID-64'!C188,'ID-68'!C188,'ID-69'!C188,'ID-76'!C188,'ID-78'!C188,'ID-79'!C188,'ID-80'!C188,'ID-81'!C188))</f>
        <v>1.4462382362002089</v>
      </c>
    </row>
    <row r="182" spans="1:11" x14ac:dyDescent="0.25">
      <c r="A182" s="1">
        <v>22.25</v>
      </c>
      <c r="B182" s="1">
        <f>AVERAGE('ID-19'!B189,'ID-46'!B189,'ID-56'!B189,'ID-60'!B189,'ID-63'!B189,'ID-64'!B189,'ID-68'!B189,'ID-69'!B189,'ID-76'!B189,'ID-78'!B189,'ID-79'!B189,'ID-80'!B189,'ID-81'!B189)</f>
        <v>32.787180277467272</v>
      </c>
      <c r="C182" s="1">
        <f>AVERAGE('ID-19'!C189,'ID-56'!C189,'ID-61'!B189,'ID-64'!C189,'ID-68'!C189,'ID-69'!C189,'ID-76'!C189,'ID-78'!C189,'ID-79'!C189,'ID-80'!C189,'ID-81'!C189)</f>
        <v>33.495357235876241</v>
      </c>
      <c r="E182" s="1">
        <v>22.25</v>
      </c>
      <c r="F182" s="1">
        <f>ABS(B182-MAX('ID-19'!B189,'ID-46'!B189,'ID-56'!B189,'ID-60'!B189,'ID-63'!B189,'ID-64'!B189,'ID-68'!B189,'ID-69'!B189,'ID-76'!B189,'ID-78'!B189,'ID-79'!B189,'ID-80'!B189,'ID-81'!B189))</f>
        <v>2.4117687034845261</v>
      </c>
      <c r="G182" s="1">
        <f>ABS(C182-MAX('ID-19'!C189,'ID-56'!C189,'ID-61'!B189,'ID-64'!C189,'ID-68'!C189,'ID-69'!C189,'ID-76'!C189,'ID-78'!C189,'ID-79'!C189,'ID-80'!C189,'ID-81'!C189))</f>
        <v>0.86305085936185577</v>
      </c>
      <c r="I182" s="1">
        <v>22.25</v>
      </c>
      <c r="J182" s="1">
        <f>ABS(B182-MIN('ID-19'!B189,'ID-46'!B189,'ID-56'!B189,'ID-60'!B189,'ID-63'!B189,'ID-64'!B189,'ID-68'!B189,'ID-69'!B189,'ID-76'!B189,'ID-78'!B189,'ID-79'!B189,'ID-80'!B189,'ID-81'!B189))</f>
        <v>1.8443512027833719</v>
      </c>
      <c r="K182" s="1">
        <f>ABS(C182-MIN('ID-19'!C189,'ID-56'!C189,'ID-61'!B189,'ID-64'!C189,'ID-68'!C189,'ID-69'!C189,'ID-76'!C189,'ID-78'!C189,'ID-79'!C189,'ID-80'!C189,'ID-81'!C189))</f>
        <v>1.4282718672351393</v>
      </c>
    </row>
    <row r="183" spans="1:11" x14ac:dyDescent="0.25">
      <c r="A183" s="1">
        <v>22.375</v>
      </c>
      <c r="B183" s="1">
        <f>AVERAGE('ID-19'!B190,'ID-46'!B190,'ID-56'!B190,'ID-60'!B190,'ID-63'!B190,'ID-64'!B190,'ID-68'!B190,'ID-69'!B190,'ID-76'!B190,'ID-78'!B190,'ID-79'!B190,'ID-80'!B190,'ID-81'!B190)</f>
        <v>32.792424484978838</v>
      </c>
      <c r="C183" s="1">
        <f>AVERAGE('ID-19'!C190,'ID-56'!C190,'ID-61'!B190,'ID-64'!C190,'ID-68'!C190,'ID-69'!C190,'ID-76'!C190,'ID-78'!C190,'ID-79'!C190,'ID-80'!C190,'ID-81'!C190)</f>
        <v>33.494165573339018</v>
      </c>
      <c r="E183" s="1">
        <v>22.375</v>
      </c>
      <c r="F183" s="1">
        <f>ABS(B183-MAX('ID-19'!B190,'ID-46'!B190,'ID-56'!B190,'ID-60'!B190,'ID-63'!B190,'ID-64'!B190,'ID-68'!B190,'ID-69'!B190,'ID-76'!B190,'ID-78'!B190,'ID-79'!B190,'ID-80'!B190,'ID-81'!B190))</f>
        <v>2.4209241031158655</v>
      </c>
      <c r="G183" s="1">
        <f>ABS(C183-MAX('ID-19'!C190,'ID-56'!C190,'ID-61'!B190,'ID-64'!C190,'ID-68'!C190,'ID-69'!C190,'ID-76'!C190,'ID-78'!C190,'ID-79'!C190,'ID-80'!C190,'ID-81'!C190))</f>
        <v>0.89156133142288496</v>
      </c>
      <c r="I183" s="1">
        <v>22.375</v>
      </c>
      <c r="J183" s="1">
        <f>ABS(B183-MIN('ID-19'!B190,'ID-46'!B190,'ID-56'!B190,'ID-60'!B190,'ID-63'!B190,'ID-64'!B190,'ID-68'!B190,'ID-69'!B190,'ID-76'!B190,'ID-78'!B190,'ID-79'!B190,'ID-80'!B190,'ID-81'!B190))</f>
        <v>1.8582046677738369</v>
      </c>
      <c r="K183" s="1">
        <f>ABS(C183-MIN('ID-19'!C190,'ID-56'!C190,'ID-61'!B190,'ID-64'!C190,'ID-68'!C190,'ID-69'!C190,'ID-76'!C190,'ID-78'!C190,'ID-79'!C190,'ID-80'!C190,'ID-81'!C190))</f>
        <v>1.4236478395411183</v>
      </c>
    </row>
    <row r="184" spans="1:11" x14ac:dyDescent="0.25">
      <c r="A184" s="1">
        <v>22.5</v>
      </c>
      <c r="B184" s="1">
        <f>AVERAGE('ID-19'!B191,'ID-46'!B191,'ID-56'!B191,'ID-60'!B191,'ID-63'!B191,'ID-64'!B191,'ID-68'!B191,'ID-69'!B191,'ID-76'!B191,'ID-78'!B191,'ID-79'!B191,'ID-80'!B191,'ID-81'!B191)</f>
        <v>32.789864068707331</v>
      </c>
      <c r="C184" s="1">
        <f>AVERAGE('ID-19'!C191,'ID-56'!C191,'ID-61'!B191,'ID-64'!C191,'ID-68'!C191,'ID-69'!C191,'ID-76'!C191,'ID-78'!C191,'ID-79'!C191,'ID-80'!C191,'ID-81'!C191)</f>
        <v>33.491942286859654</v>
      </c>
      <c r="E184" s="1">
        <v>22.5</v>
      </c>
      <c r="F184" s="1">
        <f>ABS(B184-MAX('ID-19'!B191,'ID-46'!B191,'ID-56'!B191,'ID-60'!B191,'ID-63'!B191,'ID-64'!B191,'ID-68'!B191,'ID-69'!B191,'ID-76'!B191,'ID-78'!B191,'ID-79'!B191,'ID-80'!B191,'ID-81'!B191))</f>
        <v>2.4256250015302712</v>
      </c>
      <c r="G184" s="1">
        <f>ABS(C184-MAX('ID-19'!C191,'ID-56'!C191,'ID-61'!B191,'ID-64'!C191,'ID-68'!C191,'ID-69'!C191,'ID-76'!C191,'ID-78'!C191,'ID-79'!C191,'ID-80'!C191,'ID-81'!C191))</f>
        <v>0.92403371314034644</v>
      </c>
      <c r="I184" s="1">
        <v>22.5</v>
      </c>
      <c r="J184" s="1">
        <f>ABS(B184-MIN('ID-19'!B191,'ID-46'!B191,'ID-56'!B191,'ID-60'!B191,'ID-63'!B191,'ID-64'!B191,'ID-68'!B191,'ID-69'!B191,'ID-76'!B191,'ID-78'!B191,'ID-79'!B191,'ID-80'!B191,'ID-81'!B191))</f>
        <v>1.8677095256958296</v>
      </c>
      <c r="K184" s="1">
        <f>ABS(C184-MIN('ID-19'!C191,'ID-56'!C191,'ID-61'!B191,'ID-64'!C191,'ID-68'!C191,'ID-69'!C191,'ID-76'!C191,'ID-78'!C191,'ID-79'!C191,'ID-80'!C191,'ID-81'!C191))</f>
        <v>1.4172859711802559</v>
      </c>
    </row>
    <row r="185" spans="1:11" x14ac:dyDescent="0.25">
      <c r="A185" s="1">
        <v>22.625</v>
      </c>
      <c r="B185" s="1">
        <f>AVERAGE('ID-19'!B192,'ID-46'!B192,'ID-56'!B192,'ID-60'!B192,'ID-63'!B192,'ID-64'!B192,'ID-68'!B192,'ID-69'!B192,'ID-76'!B192,'ID-78'!B192,'ID-79'!B192,'ID-80'!B192,'ID-81'!B192)</f>
        <v>32.791451222235224</v>
      </c>
      <c r="C185" s="1">
        <f>AVERAGE('ID-19'!C192,'ID-56'!C192,'ID-61'!B192,'ID-64'!C192,'ID-68'!C192,'ID-69'!C192,'ID-76'!C192,'ID-78'!C192,'ID-79'!C192,'ID-80'!C192,'ID-81'!C192)</f>
        <v>33.494085138122202</v>
      </c>
      <c r="E185" s="1">
        <v>22.625</v>
      </c>
      <c r="F185" s="1">
        <f>ABS(B185-MAX('ID-19'!B192,'ID-46'!B192,'ID-56'!B192,'ID-60'!B192,'ID-63'!B192,'ID-64'!B192,'ID-68'!B192,'ID-69'!B192,'ID-76'!B192,'ID-78'!B192,'ID-79'!B192,'ID-80'!B192,'ID-81'!B192))</f>
        <v>2.4279555789547729</v>
      </c>
      <c r="G185" s="1">
        <f>ABS(C185-MAX('ID-19'!C192,'ID-56'!C192,'ID-61'!B192,'ID-64'!C192,'ID-68'!C192,'ID-69'!C192,'ID-76'!C192,'ID-78'!C192,'ID-79'!C192,'ID-80'!C192,'ID-81'!C192))</f>
        <v>0.9335814809253975</v>
      </c>
      <c r="I185" s="1">
        <v>22.625</v>
      </c>
      <c r="J185" s="1">
        <f>ABS(B185-MIN('ID-19'!B192,'ID-46'!B192,'ID-56'!B192,'ID-60'!B192,'ID-63'!B192,'ID-64'!B192,'ID-68'!B192,'ID-69'!B192,'ID-76'!B192,'ID-78'!B192,'ID-79'!B192,'ID-80'!B192,'ID-81'!B192))</f>
        <v>1.8775193996538242</v>
      </c>
      <c r="K185" s="1">
        <f>ABS(C185-MIN('ID-19'!C192,'ID-56'!C192,'ID-61'!B192,'ID-64'!C192,'ID-68'!C192,'ID-69'!C192,'ID-76'!C192,'ID-78'!C192,'ID-79'!C192,'ID-80'!C192,'ID-81'!C192))</f>
        <v>1.3844065478783989</v>
      </c>
    </row>
    <row r="186" spans="1:11" x14ac:dyDescent="0.25">
      <c r="A186" s="1">
        <v>22.75</v>
      </c>
      <c r="B186" s="1">
        <f>AVERAGE('ID-19'!B193,'ID-46'!B193,'ID-56'!B193,'ID-60'!B193,'ID-63'!B193,'ID-64'!B193,'ID-68'!B193,'ID-69'!B193,'ID-76'!B193,'ID-78'!B193,'ID-79'!B193,'ID-80'!B193,'ID-81'!B193)</f>
        <v>32.792989264225717</v>
      </c>
      <c r="C186" s="1">
        <f>AVERAGE('ID-19'!C193,'ID-56'!C193,'ID-61'!B193,'ID-64'!C193,'ID-68'!C193,'ID-69'!C193,'ID-76'!C193,'ID-78'!C193,'ID-79'!C193,'ID-80'!C193,'ID-81'!C193)</f>
        <v>33.499929494047379</v>
      </c>
      <c r="E186" s="1">
        <v>22.75</v>
      </c>
      <c r="F186" s="1">
        <f>ABS(B186-MAX('ID-19'!B193,'ID-46'!B193,'ID-56'!B193,'ID-60'!B193,'ID-63'!B193,'ID-64'!B193,'ID-68'!B193,'ID-69'!B193,'ID-76'!B193,'ID-78'!B193,'ID-79'!B193,'ID-80'!B193,'ID-81'!B193))</f>
        <v>2.4267483387499809</v>
      </c>
      <c r="G186" s="1">
        <f>ABS(C186-MAX('ID-19'!C193,'ID-56'!C193,'ID-61'!B193,'ID-64'!C193,'ID-68'!C193,'ID-69'!C193,'ID-76'!C193,'ID-78'!C193,'ID-79'!C193,'ID-80'!C193,'ID-81'!C193))</f>
        <v>0.92981274404792202</v>
      </c>
      <c r="I186" s="1">
        <v>22.75</v>
      </c>
      <c r="J186" s="1">
        <f>ABS(B186-MIN('ID-19'!B193,'ID-46'!B193,'ID-56'!B193,'ID-60'!B193,'ID-63'!B193,'ID-64'!B193,'ID-68'!B193,'ID-69'!B193,'ID-76'!B193,'ID-78'!B193,'ID-79'!B193,'ID-80'!B193,'ID-81'!B193))</f>
        <v>1.867757231966916</v>
      </c>
      <c r="K186" s="1">
        <f>ABS(C186-MIN('ID-19'!C193,'ID-56'!C193,'ID-61'!B193,'ID-64'!C193,'ID-68'!C193,'ID-69'!C193,'ID-76'!C193,'ID-78'!C193,'ID-79'!C193,'ID-80'!C193,'ID-81'!C193))</f>
        <v>1.3842670459638811</v>
      </c>
    </row>
    <row r="187" spans="1:11" x14ac:dyDescent="0.25">
      <c r="A187" s="1">
        <v>22.875</v>
      </c>
      <c r="B187" s="1">
        <f>AVERAGE('ID-19'!B194,'ID-46'!B194,'ID-56'!B194,'ID-60'!B194,'ID-63'!B194,'ID-64'!B194,'ID-68'!B194,'ID-69'!B194,'ID-76'!B194,'ID-78'!B194,'ID-79'!B194,'ID-80'!B194,'ID-81'!B194)</f>
        <v>32.80013764851946</v>
      </c>
      <c r="C187" s="1">
        <f>AVERAGE('ID-19'!C194,'ID-56'!C194,'ID-61'!B194,'ID-64'!C194,'ID-68'!C194,'ID-69'!C194,'ID-76'!C194,'ID-78'!C194,'ID-79'!C194,'ID-80'!C194,'ID-81'!C194)</f>
        <v>33.505979605074032</v>
      </c>
      <c r="E187" s="1">
        <v>22.875</v>
      </c>
      <c r="F187" s="1">
        <f>ABS(B187-MAX('ID-19'!B194,'ID-46'!B194,'ID-56'!B194,'ID-60'!B194,'ID-63'!B194,'ID-64'!B194,'ID-68'!B194,'ID-69'!B194,'ID-76'!B194,'ID-78'!B194,'ID-79'!B194,'ID-80'!B194,'ID-81'!B194))</f>
        <v>2.4298353508848436</v>
      </c>
      <c r="G187" s="1">
        <f>ABS(C187-MAX('ID-19'!C194,'ID-56'!C194,'ID-61'!B194,'ID-64'!C194,'ID-68'!C194,'ID-69'!C194,'ID-76'!C194,'ID-78'!C194,'ID-79'!C194,'ID-80'!C194,'ID-81'!C194))</f>
        <v>0.93871929968786816</v>
      </c>
      <c r="I187" s="1">
        <v>22.875</v>
      </c>
      <c r="J187" s="1">
        <f>ABS(B187-MIN('ID-19'!B194,'ID-46'!B194,'ID-56'!B194,'ID-60'!B194,'ID-63'!B194,'ID-64'!B194,'ID-68'!B194,'ID-69'!B194,'ID-76'!B194,'ID-78'!B194,'ID-79'!B194,'ID-80'!B194,'ID-81'!B194))</f>
        <v>1.8784621323896609</v>
      </c>
      <c r="K187" s="1">
        <f>ABS(C187-MIN('ID-19'!C194,'ID-56'!C194,'ID-61'!B194,'ID-64'!C194,'ID-68'!C194,'ID-69'!C194,'ID-76'!C194,'ID-78'!C194,'ID-79'!C194,'ID-80'!C194,'ID-81'!C194))</f>
        <v>1.3818729312065301</v>
      </c>
    </row>
    <row r="188" spans="1:11" x14ac:dyDescent="0.25">
      <c r="A188" s="1">
        <v>23</v>
      </c>
      <c r="B188" s="1">
        <f>AVERAGE('ID-19'!B195,'ID-46'!B195,'ID-56'!B195,'ID-60'!B195,'ID-63'!B195,'ID-64'!B195,'ID-68'!B195,'ID-69'!B195,'ID-76'!B195,'ID-78'!B195,'ID-79'!B195,'ID-80'!B195,'ID-81'!B195)</f>
        <v>32.803032832761801</v>
      </c>
      <c r="C188" s="1">
        <f>AVERAGE('ID-19'!C195,'ID-56'!C195,'ID-61'!B195,'ID-64'!C195,'ID-68'!C195,'ID-69'!C195,'ID-76'!C195,'ID-78'!C195,'ID-79'!C195,'ID-80'!C195,'ID-81'!C195)</f>
        <v>33.503318093662457</v>
      </c>
      <c r="E188" s="1">
        <v>23</v>
      </c>
      <c r="F188" s="1">
        <f>ABS(B188-MAX('ID-19'!B195,'ID-46'!B195,'ID-56'!B195,'ID-60'!B195,'ID-63'!B195,'ID-64'!B195,'ID-68'!B195,'ID-69'!B195,'ID-76'!B195,'ID-78'!B195,'ID-79'!B195,'ID-80'!B195,'ID-81'!B195))</f>
        <v>2.4314092339043967</v>
      </c>
      <c r="G188" s="1">
        <f>ABS(C188-MAX('ID-19'!C195,'ID-56'!C195,'ID-61'!B195,'ID-64'!C195,'ID-68'!C195,'ID-69'!C195,'ID-76'!C195,'ID-78'!C195,'ID-79'!C195,'ID-80'!C195,'ID-81'!C195))</f>
        <v>0.9591151444327437</v>
      </c>
      <c r="I188" s="1">
        <v>23</v>
      </c>
      <c r="J188" s="1">
        <f>ABS(B188-MIN('ID-19'!B195,'ID-46'!B195,'ID-56'!B195,'ID-60'!B195,'ID-63'!B195,'ID-64'!B195,'ID-68'!B195,'ID-69'!B195,'ID-76'!B195,'ID-78'!B195,'ID-79'!B195,'ID-80'!B195,'ID-81'!B195))</f>
        <v>1.8822809080298022</v>
      </c>
      <c r="K188" s="1">
        <f>ABS(C188-MIN('ID-19'!C195,'ID-56'!C195,'ID-61'!B195,'ID-64'!C195,'ID-68'!C195,'ID-69'!C195,'ID-76'!C195,'ID-78'!C195,'ID-79'!C195,'ID-80'!C195,'ID-81'!C195))</f>
        <v>1.3781331103872603</v>
      </c>
    </row>
    <row r="189" spans="1:11" x14ac:dyDescent="0.25">
      <c r="A189" s="1">
        <v>23.125</v>
      </c>
      <c r="B189" s="1">
        <f>AVERAGE('ID-19'!B196,'ID-46'!B196,'ID-56'!B196,'ID-60'!B196,'ID-63'!B196,'ID-64'!B196,'ID-68'!B196,'ID-69'!B196,'ID-76'!B196,'ID-78'!B196,'ID-79'!B196,'ID-80'!B196,'ID-81'!B196)</f>
        <v>32.79640612461894</v>
      </c>
      <c r="C189" s="1">
        <f>AVERAGE('ID-19'!C196,'ID-56'!C196,'ID-61'!B196,'ID-64'!C196,'ID-68'!C196,'ID-69'!C196,'ID-76'!C196,'ID-78'!C196,'ID-79'!C196,'ID-80'!C196,'ID-81'!C196)</f>
        <v>33.489050047168071</v>
      </c>
      <c r="E189" s="1">
        <v>23.125</v>
      </c>
      <c r="F189" s="1">
        <f>ABS(B189-MAX('ID-19'!B196,'ID-46'!B196,'ID-56'!B196,'ID-60'!B196,'ID-63'!B196,'ID-64'!B196,'ID-68'!B196,'ID-69'!B196,'ID-76'!B196,'ID-78'!B196,'ID-79'!B196,'ID-80'!B196,'ID-81'!B196))</f>
        <v>2.442102858118659</v>
      </c>
      <c r="G189" s="1">
        <f>ABS(C189-MAX('ID-19'!C196,'ID-56'!C196,'ID-61'!B196,'ID-64'!C196,'ID-68'!C196,'ID-69'!C196,'ID-76'!C196,'ID-78'!C196,'ID-79'!C196,'ID-80'!C196,'ID-81'!C196))</f>
        <v>0.96999504807003234</v>
      </c>
      <c r="I189" s="1">
        <v>23.125</v>
      </c>
      <c r="J189" s="1">
        <f>ABS(B189-MIN('ID-19'!B196,'ID-46'!B196,'ID-56'!B196,'ID-60'!B196,'ID-63'!B196,'ID-64'!B196,'ID-68'!B196,'ID-69'!B196,'ID-76'!B196,'ID-78'!B196,'ID-79'!B196,'ID-80'!B196,'ID-81'!B196))</f>
        <v>1.8798723934353418</v>
      </c>
      <c r="K189" s="1">
        <f>ABS(C189-MIN('ID-19'!C196,'ID-56'!C196,'ID-61'!B196,'ID-64'!C196,'ID-68'!C196,'ID-69'!C196,'ID-76'!C196,'ID-78'!C196,'ID-79'!C196,'ID-80'!C196,'ID-81'!C196))</f>
        <v>1.3571749893284704</v>
      </c>
    </row>
    <row r="190" spans="1:11" x14ac:dyDescent="0.25">
      <c r="A190" s="1">
        <v>23.25</v>
      </c>
      <c r="B190" s="1">
        <f>AVERAGE('ID-19'!B197,'ID-46'!B197,'ID-56'!B197,'ID-60'!B197,'ID-63'!B197,'ID-64'!B197,'ID-68'!B197,'ID-69'!B197,'ID-76'!B197,'ID-78'!B197,'ID-79'!B197,'ID-80'!B197,'ID-81'!B197)</f>
        <v>32.79712470547701</v>
      </c>
      <c r="C190" s="1">
        <f>AVERAGE('ID-19'!C197,'ID-56'!C197,'ID-61'!B197,'ID-64'!C197,'ID-68'!C197,'ID-69'!C197,'ID-76'!C197,'ID-78'!C197,'ID-79'!C197,'ID-80'!C197,'ID-81'!C197)</f>
        <v>33.477041874368567</v>
      </c>
      <c r="E190" s="1">
        <v>23.25</v>
      </c>
      <c r="F190" s="1">
        <f>ABS(B190-MAX('ID-19'!B197,'ID-46'!B197,'ID-56'!B197,'ID-60'!B197,'ID-63'!B197,'ID-64'!B197,'ID-68'!B197,'ID-69'!B197,'ID-76'!B197,'ID-78'!B197,'ID-79'!B197,'ID-80'!B197,'ID-81'!B197))</f>
        <v>2.4631523320224886</v>
      </c>
      <c r="G190" s="1">
        <f>ABS(C190-MAX('ID-19'!C197,'ID-56'!C197,'ID-61'!B197,'ID-64'!C197,'ID-68'!C197,'ID-69'!C197,'ID-76'!C197,'ID-78'!C197,'ID-79'!C197,'ID-80'!C197,'ID-81'!C197))</f>
        <v>0.98062964944093522</v>
      </c>
      <c r="I190" s="1">
        <v>23.25</v>
      </c>
      <c r="J190" s="1">
        <f>ABS(B190-MIN('ID-19'!B197,'ID-46'!B197,'ID-56'!B197,'ID-60'!B197,'ID-63'!B197,'ID-64'!B197,'ID-68'!B197,'ID-69'!B197,'ID-76'!B197,'ID-78'!B197,'ID-79'!B197,'ID-80'!B197,'ID-81'!B197))</f>
        <v>1.8830274635408095</v>
      </c>
      <c r="K190" s="1">
        <f>ABS(C190-MIN('ID-19'!C197,'ID-56'!C197,'ID-61'!B197,'ID-64'!C197,'ID-68'!C197,'ID-69'!C197,'ID-76'!C197,'ID-78'!C197,'ID-79'!C197,'ID-80'!C197,'ID-81'!C197))</f>
        <v>1.3233500353442693</v>
      </c>
    </row>
    <row r="191" spans="1:11" x14ac:dyDescent="0.25">
      <c r="A191" s="1">
        <v>23.375</v>
      </c>
      <c r="B191" s="1">
        <f>AVERAGE('ID-19'!B198,'ID-46'!B198,'ID-56'!B198,'ID-60'!B198,'ID-63'!B198,'ID-64'!B198,'ID-68'!B198,'ID-69'!B198,'ID-76'!B198,'ID-78'!B198,'ID-79'!B198,'ID-80'!B198,'ID-81'!B198)</f>
        <v>32.792699261546112</v>
      </c>
      <c r="C191" s="1">
        <f>AVERAGE('ID-19'!C198,'ID-56'!C198,'ID-61'!B198,'ID-64'!C198,'ID-68'!C198,'ID-69'!C198,'ID-76'!C198,'ID-78'!C198,'ID-79'!C198,'ID-80'!C198,'ID-81'!C198)</f>
        <v>33.481308271532619</v>
      </c>
      <c r="E191" s="1">
        <v>23.375</v>
      </c>
      <c r="F191" s="1">
        <f>ABS(B191-MAX('ID-19'!B198,'ID-46'!B198,'ID-56'!B198,'ID-60'!B198,'ID-63'!B198,'ID-64'!B198,'ID-68'!B198,'ID-69'!B198,'ID-76'!B198,'ID-78'!B198,'ID-79'!B198,'ID-80'!B198,'ID-81'!B198))</f>
        <v>2.4849481128582909</v>
      </c>
      <c r="G191" s="1">
        <f>ABS(C191-MAX('ID-19'!C198,'ID-56'!C198,'ID-61'!B198,'ID-64'!C198,'ID-68'!C198,'ID-69'!C198,'ID-76'!C198,'ID-78'!C198,'ID-79'!C198,'ID-80'!C198,'ID-81'!C198))</f>
        <v>0.97382977608648247</v>
      </c>
      <c r="I191" s="1">
        <v>23.375</v>
      </c>
      <c r="J191" s="1">
        <f>ABS(B191-MIN('ID-19'!B198,'ID-46'!B198,'ID-56'!B198,'ID-60'!B198,'ID-63'!B198,'ID-64'!B198,'ID-68'!B198,'ID-69'!B198,'ID-76'!B198,'ID-78'!B198,'ID-79'!B198,'ID-80'!B198,'ID-81'!B198))</f>
        <v>1.9063890249863107</v>
      </c>
      <c r="K191" s="1">
        <f>ABS(C191-MIN('ID-19'!C198,'ID-56'!C198,'ID-61'!B198,'ID-64'!C198,'ID-68'!C198,'ID-69'!C198,'ID-76'!C198,'ID-78'!C198,'ID-79'!C198,'ID-80'!C198,'ID-81'!C198))</f>
        <v>1.3087384241459219</v>
      </c>
    </row>
    <row r="192" spans="1:11" x14ac:dyDescent="0.25">
      <c r="A192" s="1">
        <v>23.5</v>
      </c>
      <c r="B192" s="1">
        <f>AVERAGE('ID-19'!B199,'ID-46'!B199,'ID-56'!B199,'ID-60'!B199,'ID-63'!B199,'ID-64'!B199,'ID-68'!B199,'ID-69'!B199,'ID-76'!B199,'ID-78'!B199,'ID-79'!B199,'ID-80'!B199,'ID-81'!B199)</f>
        <v>32.783142914236564</v>
      </c>
      <c r="C192" s="1">
        <f>AVERAGE('ID-19'!C199,'ID-56'!C199,'ID-61'!B199,'ID-64'!C199,'ID-68'!C199,'ID-69'!C199,'ID-76'!C199,'ID-78'!C199,'ID-79'!C199,'ID-80'!C199,'ID-81'!C199)</f>
        <v>33.471712046696489</v>
      </c>
      <c r="E192" s="1">
        <v>23.5</v>
      </c>
      <c r="F192" s="1">
        <f>ABS(B192-MAX('ID-19'!B199,'ID-46'!B199,'ID-56'!B199,'ID-60'!B199,'ID-63'!B199,'ID-64'!B199,'ID-68'!B199,'ID-69'!B199,'ID-76'!B199,'ID-78'!B199,'ID-79'!B199,'ID-80'!B199,'ID-81'!B199))</f>
        <v>2.5083267857631384</v>
      </c>
      <c r="G192" s="1">
        <f>ABS(C192-MAX('ID-19'!C199,'ID-56'!C199,'ID-61'!B199,'ID-64'!C199,'ID-68'!C199,'ID-69'!C199,'ID-76'!C199,'ID-78'!C199,'ID-79'!C199,'ID-80'!C199,'ID-81'!C199))</f>
        <v>0.97078914377971159</v>
      </c>
      <c r="I192" s="1">
        <v>23.5</v>
      </c>
      <c r="J192" s="1">
        <f>ABS(B192-MIN('ID-19'!B199,'ID-46'!B199,'ID-56'!B199,'ID-60'!B199,'ID-63'!B199,'ID-64'!B199,'ID-68'!B199,'ID-69'!B199,'ID-76'!B199,'ID-78'!B199,'ID-79'!B199,'ID-80'!B199,'ID-81'!B199))</f>
        <v>1.916648537891863</v>
      </c>
      <c r="K192" s="1">
        <f>ABS(C192-MIN('ID-19'!C199,'ID-56'!C199,'ID-61'!B199,'ID-64'!C199,'ID-68'!C199,'ID-69'!C199,'ID-76'!C199,'ID-78'!C199,'ID-79'!C199,'ID-80'!C199,'ID-81'!C199))</f>
        <v>1.2933709658602908</v>
      </c>
    </row>
    <row r="193" spans="1:11" x14ac:dyDescent="0.25">
      <c r="A193" s="1">
        <v>23.625</v>
      </c>
      <c r="B193" s="1">
        <f>AVERAGE('ID-19'!B200,'ID-46'!B200,'ID-56'!B200,'ID-60'!B200,'ID-63'!B200,'ID-64'!B200,'ID-68'!B200,'ID-69'!B200,'ID-76'!B200,'ID-78'!B200,'ID-79'!B200,'ID-80'!B200,'ID-81'!B200)</f>
        <v>32.782116195765795</v>
      </c>
      <c r="C193" s="1">
        <f>AVERAGE('ID-19'!C200,'ID-56'!C200,'ID-61'!B200,'ID-64'!C200,'ID-68'!C200,'ID-69'!C200,'ID-76'!C200,'ID-78'!C200,'ID-79'!C200,'ID-80'!C200,'ID-81'!C200)</f>
        <v>33.464383807996207</v>
      </c>
      <c r="E193" s="1">
        <v>23.625</v>
      </c>
      <c r="F193" s="1">
        <f>ABS(B193-MAX('ID-19'!B200,'ID-46'!B200,'ID-56'!B200,'ID-60'!B200,'ID-63'!B200,'ID-64'!B200,'ID-68'!B200,'ID-69'!B200,'ID-76'!B200,'ID-78'!B200,'ID-79'!B200,'ID-80'!B200,'ID-81'!B200))</f>
        <v>2.5028996262577081</v>
      </c>
      <c r="G193" s="1">
        <f>ABS(C193-MAX('ID-19'!C200,'ID-56'!C200,'ID-61'!B200,'ID-64'!C200,'ID-68'!C200,'ID-69'!C200,'ID-76'!C200,'ID-78'!C200,'ID-79'!C200,'ID-80'!C200,'ID-81'!C200))</f>
        <v>0.97881943009909378</v>
      </c>
      <c r="I193" s="1">
        <v>23.625</v>
      </c>
      <c r="J193" s="1">
        <f>ABS(B193-MIN('ID-19'!B200,'ID-46'!B200,'ID-56'!B200,'ID-60'!B200,'ID-63'!B200,'ID-64'!B200,'ID-68'!B200,'ID-69'!B200,'ID-76'!B200,'ID-78'!B200,'ID-79'!B200,'ID-80'!B200,'ID-81'!B200))</f>
        <v>1.914105475335095</v>
      </c>
      <c r="K193" s="1">
        <f>ABS(C193-MIN('ID-19'!C200,'ID-56'!C200,'ID-61'!B200,'ID-64'!C200,'ID-68'!C200,'ID-69'!C200,'ID-76'!C200,'ID-78'!C200,'ID-79'!C200,'ID-80'!C200,'ID-81'!C200))</f>
        <v>1.2865970693203082</v>
      </c>
    </row>
    <row r="194" spans="1:11" x14ac:dyDescent="0.25">
      <c r="A194" s="1">
        <v>23.75</v>
      </c>
      <c r="B194" s="1">
        <f>AVERAGE('ID-19'!B201,'ID-46'!B201,'ID-56'!B201,'ID-60'!B201,'ID-63'!B201,'ID-64'!B201,'ID-68'!B201,'ID-69'!B201,'ID-76'!B201,'ID-78'!B201,'ID-79'!B201,'ID-80'!B201,'ID-81'!B201)</f>
        <v>32.776548847634267</v>
      </c>
      <c r="C194" s="1">
        <f>AVERAGE('ID-19'!C201,'ID-56'!C201,'ID-61'!B201,'ID-64'!C201,'ID-68'!C201,'ID-69'!C201,'ID-76'!C201,'ID-78'!C201,'ID-79'!C201,'ID-80'!C201,'ID-81'!C201)</f>
        <v>33.458912685115642</v>
      </c>
      <c r="E194" s="1">
        <v>23.75</v>
      </c>
      <c r="F194" s="1">
        <f>ABS(B194-MAX('ID-19'!B201,'ID-46'!B201,'ID-56'!B201,'ID-60'!B201,'ID-63'!B201,'ID-64'!B201,'ID-68'!B201,'ID-69'!B201,'ID-76'!B201,'ID-78'!B201,'ID-79'!B201,'ID-80'!B201,'ID-81'!B201))</f>
        <v>2.5051070660558352</v>
      </c>
      <c r="G194" s="1">
        <f>ABS(C194-MAX('ID-19'!C201,'ID-56'!C201,'ID-61'!B201,'ID-64'!C201,'ID-68'!C201,'ID-69'!C201,'ID-76'!C201,'ID-78'!C201,'ID-79'!C201,'ID-80'!C201,'ID-81'!C201))</f>
        <v>0.98300855297965484</v>
      </c>
      <c r="I194" s="1">
        <v>23.75</v>
      </c>
      <c r="J194" s="1">
        <f>ABS(B194-MIN('ID-19'!B201,'ID-46'!B201,'ID-56'!B201,'ID-60'!B201,'ID-63'!B201,'ID-64'!B201,'ID-68'!B201,'ID-69'!B201,'ID-76'!B201,'ID-78'!B201,'ID-79'!B201,'ID-80'!B201,'ID-81'!B201))</f>
        <v>1.9407014167544681</v>
      </c>
      <c r="K194" s="1">
        <f>ABS(C194-MIN('ID-19'!C201,'ID-56'!C201,'ID-61'!B201,'ID-64'!C201,'ID-68'!C201,'ID-69'!C201,'ID-76'!C201,'ID-78'!C201,'ID-79'!C201,'ID-80'!C201,'ID-81'!C201))</f>
        <v>1.2856290272759452</v>
      </c>
    </row>
    <row r="195" spans="1:11" x14ac:dyDescent="0.25">
      <c r="A195" s="1">
        <v>23.875</v>
      </c>
      <c r="B195" s="1">
        <f>AVERAGE('ID-19'!B202,'ID-46'!B202,'ID-56'!B202,'ID-60'!B202,'ID-63'!B202,'ID-64'!B202,'ID-68'!B202,'ID-69'!B202,'ID-76'!B202,'ID-78'!B202,'ID-79'!B202,'ID-80'!B202,'ID-81'!B202)</f>
        <v>32.773133942576855</v>
      </c>
      <c r="C195" s="1">
        <f>AVERAGE('ID-19'!C202,'ID-56'!C202,'ID-61'!B202,'ID-64'!C202,'ID-68'!C202,'ID-69'!C202,'ID-76'!C202,'ID-78'!C202,'ID-79'!C202,'ID-80'!C202,'ID-81'!C202)</f>
        <v>33.458267732907643</v>
      </c>
      <c r="E195" s="1">
        <v>23.875</v>
      </c>
      <c r="F195" s="1">
        <f>ABS(B195-MAX('ID-19'!B202,'ID-46'!B202,'ID-56'!B202,'ID-60'!B202,'ID-63'!B202,'ID-64'!B202,'ID-68'!B202,'ID-69'!B202,'ID-76'!B202,'ID-78'!B202,'ID-79'!B202,'ID-80'!B202,'ID-81'!B202))</f>
        <v>2.5066733728989448</v>
      </c>
      <c r="G195" s="1">
        <f>ABS(C195-MAX('ID-19'!C202,'ID-56'!C202,'ID-61'!B202,'ID-64'!C202,'ID-68'!C202,'ID-69'!C202,'ID-76'!C202,'ID-78'!C202,'ID-79'!C202,'ID-80'!C202,'ID-81'!C202))</f>
        <v>0.98221888614005337</v>
      </c>
      <c r="I195" s="1">
        <v>23.875</v>
      </c>
      <c r="J195" s="1">
        <f>ABS(B195-MIN('ID-19'!B202,'ID-46'!B202,'ID-56'!B202,'ID-60'!B202,'ID-63'!B202,'ID-64'!B202,'ID-68'!B202,'ID-69'!B202,'ID-76'!B202,'ID-78'!B202,'ID-79'!B202,'ID-80'!B202,'ID-81'!B202))</f>
        <v>1.9437508337308564</v>
      </c>
      <c r="K195" s="1">
        <f>ABS(C195-MIN('ID-19'!C202,'ID-56'!C202,'ID-61'!B202,'ID-64'!C202,'ID-68'!C202,'ID-69'!C202,'ID-76'!C202,'ID-78'!C202,'ID-79'!C202,'ID-80'!C202,'ID-81'!C202))</f>
        <v>1.294574953813644</v>
      </c>
    </row>
    <row r="196" spans="1:11" x14ac:dyDescent="0.25">
      <c r="A196" s="1">
        <v>24</v>
      </c>
      <c r="B196" s="1">
        <f>AVERAGE('ID-19'!B203,'ID-46'!B203,'ID-56'!B203,'ID-60'!B203,'ID-63'!B203,'ID-64'!B203,'ID-68'!B203,'ID-69'!B203,'ID-76'!B203,'ID-78'!B203,'ID-79'!B203,'ID-80'!B203,'ID-81'!B203)</f>
        <v>32.76964426866892</v>
      </c>
      <c r="C196" s="1">
        <f>AVERAGE('ID-19'!C203,'ID-56'!C203,'ID-61'!B203,'ID-64'!C203,'ID-68'!C203,'ID-69'!C203,'ID-76'!C203,'ID-78'!C203,'ID-79'!C203,'ID-80'!C203,'ID-81'!C203)</f>
        <v>33.441870264502569</v>
      </c>
      <c r="E196" s="1">
        <v>24</v>
      </c>
      <c r="F196" s="1">
        <f>ABS(B196-MAX('ID-19'!B203,'ID-46'!B203,'ID-56'!B203,'ID-60'!B203,'ID-63'!B203,'ID-64'!B203,'ID-68'!B203,'ID-69'!B203,'ID-76'!B203,'ID-78'!B203,'ID-79'!B203,'ID-80'!B203,'ID-81'!B203))</f>
        <v>2.5165066575211839</v>
      </c>
      <c r="G196" s="1">
        <f>ABS(C196-MAX('ID-19'!C203,'ID-56'!C203,'ID-61'!B203,'ID-64'!C203,'ID-68'!C203,'ID-69'!C203,'ID-76'!C203,'ID-78'!C203,'ID-79'!C203,'ID-80'!C203,'ID-81'!C203))</f>
        <v>1.0007835450212283</v>
      </c>
      <c r="I196" s="1">
        <v>24</v>
      </c>
      <c r="J196" s="1">
        <f>ABS(B196-MIN('ID-19'!B203,'ID-46'!B203,'ID-56'!B203,'ID-60'!B203,'ID-63'!B203,'ID-64'!B203,'ID-68'!B203,'ID-69'!B203,'ID-76'!B203,'ID-78'!B203,'ID-79'!B203,'ID-80'!B203,'ID-81'!B203))</f>
        <v>1.9611172559564203</v>
      </c>
      <c r="K196" s="1">
        <f>ABS(C196-MIN('ID-19'!C203,'ID-56'!C203,'ID-61'!B203,'ID-64'!C203,'ID-68'!C203,'ID-69'!C203,'ID-76'!C203,'ID-78'!C203,'ID-79'!C203,'ID-80'!C203,'ID-81'!C203))</f>
        <v>1.3071323711229681</v>
      </c>
    </row>
    <row r="197" spans="1:11" x14ac:dyDescent="0.25">
      <c r="A197" s="1">
        <v>24.125</v>
      </c>
      <c r="B197" s="1">
        <f>AVERAGE('ID-19'!B204,'ID-46'!B204,'ID-56'!B204,'ID-60'!B204,'ID-63'!B204,'ID-64'!B204,'ID-68'!B204,'ID-69'!B204,'ID-76'!B204,'ID-78'!B204,'ID-79'!B204,'ID-80'!B204,'ID-81'!B204)</f>
        <v>32.757984052807849</v>
      </c>
      <c r="C197" s="1">
        <f>AVERAGE('ID-19'!C204,'ID-56'!C204,'ID-61'!B204,'ID-64'!C204,'ID-68'!C204,'ID-69'!C204,'ID-76'!C204,'ID-78'!C204,'ID-79'!C204,'ID-80'!C204,'ID-81'!C204)</f>
        <v>33.448297176570684</v>
      </c>
      <c r="E197" s="1">
        <v>24.125</v>
      </c>
      <c r="F197" s="1">
        <f>ABS(B197-MAX('ID-19'!B204,'ID-46'!B204,'ID-56'!B204,'ID-60'!B204,'ID-63'!B204,'ID-64'!B204,'ID-68'!B204,'ID-69'!B204,'ID-76'!B204,'ID-78'!B204,'ID-79'!B204,'ID-80'!B204,'ID-81'!B204))</f>
        <v>2.5334142977870542</v>
      </c>
      <c r="G197" s="1">
        <f>ABS(C197-MAX('ID-19'!C204,'ID-56'!C204,'ID-61'!B204,'ID-64'!C204,'ID-68'!C204,'ID-69'!C204,'ID-76'!C204,'ID-78'!C204,'ID-79'!C204,'ID-80'!C204,'ID-81'!C204))</f>
        <v>0.9990267758103144</v>
      </c>
      <c r="I197" s="1">
        <v>24.125</v>
      </c>
      <c r="J197" s="1">
        <f>ABS(B197-MIN('ID-19'!B204,'ID-46'!B204,'ID-56'!B204,'ID-60'!B204,'ID-63'!B204,'ID-64'!B204,'ID-68'!B204,'ID-69'!B204,'ID-76'!B204,'ID-78'!B204,'ID-79'!B204,'ID-80'!B204,'ID-81'!B204))</f>
        <v>2.0445720355936494</v>
      </c>
      <c r="K197" s="1">
        <f>ABS(C197-MIN('ID-19'!C204,'ID-56'!C204,'ID-61'!B204,'ID-64'!C204,'ID-68'!C204,'ID-69'!C204,'ID-76'!C204,'ID-78'!C204,'ID-79'!C204,'ID-80'!C204,'ID-81'!C204))</f>
        <v>1.3144705305777862</v>
      </c>
    </row>
    <row r="198" spans="1:11" x14ac:dyDescent="0.25">
      <c r="A198" s="1">
        <v>24.25</v>
      </c>
      <c r="B198" s="1">
        <f>AVERAGE('ID-19'!B205,'ID-46'!B205,'ID-56'!B205,'ID-60'!B205,'ID-63'!B205,'ID-64'!B205,'ID-68'!B205,'ID-69'!B205,'ID-76'!B205,'ID-78'!B205,'ID-79'!B205,'ID-80'!B205,'ID-81'!B205)</f>
        <v>32.753693685558659</v>
      </c>
      <c r="C198" s="1">
        <f>AVERAGE('ID-19'!C205,'ID-56'!C205,'ID-61'!B205,'ID-64'!C205,'ID-68'!C205,'ID-69'!C205,'ID-76'!C205,'ID-78'!C205,'ID-79'!C205,'ID-80'!C205,'ID-81'!C205)</f>
        <v>33.449002309992551</v>
      </c>
      <c r="E198" s="1">
        <v>24.25</v>
      </c>
      <c r="F198" s="1">
        <f>ABS(B198-MAX('ID-19'!B205,'ID-46'!B205,'ID-56'!B205,'ID-60'!B205,'ID-63'!B205,'ID-64'!B205,'ID-68'!B205,'ID-69'!B205,'ID-76'!B205,'ID-78'!B205,'ID-79'!B205,'ID-80'!B205,'ID-81'!B205))</f>
        <v>2.5659720019412404</v>
      </c>
      <c r="G198" s="1">
        <f>ABS(C198-MAX('ID-19'!C205,'ID-56'!C205,'ID-61'!B205,'ID-64'!C205,'ID-68'!C205,'ID-69'!C205,'ID-76'!C205,'ID-78'!C205,'ID-79'!C205,'ID-80'!C205,'ID-81'!C205))</f>
        <v>0.99621549953135258</v>
      </c>
      <c r="I198" s="1">
        <v>24.25</v>
      </c>
      <c r="J198" s="1">
        <f>ABS(B198-MIN('ID-19'!B205,'ID-46'!B205,'ID-56'!B205,'ID-60'!B205,'ID-63'!B205,'ID-64'!B205,'ID-68'!B205,'ID-69'!B205,'ID-76'!B205,'ID-78'!B205,'ID-79'!B205,'ID-80'!B205,'ID-81'!B205))</f>
        <v>2.0987087504422597</v>
      </c>
      <c r="K198" s="1">
        <f>ABS(C198-MIN('ID-19'!C205,'ID-56'!C205,'ID-61'!B205,'ID-64'!C205,'ID-68'!C205,'ID-69'!C205,'ID-76'!C205,'ID-78'!C205,'ID-79'!C205,'ID-80'!C205,'ID-81'!C205))</f>
        <v>1.317575282118149</v>
      </c>
    </row>
    <row r="199" spans="1:11" x14ac:dyDescent="0.25">
      <c r="A199" s="1">
        <v>24.375</v>
      </c>
      <c r="B199" s="1">
        <f>AVERAGE('ID-19'!B206,'ID-46'!B206,'ID-56'!B206,'ID-60'!B206,'ID-63'!B206,'ID-64'!B206,'ID-68'!B206,'ID-69'!B206,'ID-76'!B206,'ID-78'!B206,'ID-79'!B206,'ID-80'!B206,'ID-81'!B206)</f>
        <v>32.749420253077091</v>
      </c>
      <c r="C199" s="1">
        <f>AVERAGE('ID-19'!C206,'ID-56'!C206,'ID-61'!B206,'ID-64'!C206,'ID-68'!C206,'ID-69'!C206,'ID-76'!C206,'ID-78'!C206,'ID-79'!C206,'ID-80'!C206,'ID-81'!C206)</f>
        <v>33.44621577874112</v>
      </c>
      <c r="E199" s="1">
        <v>24.375</v>
      </c>
      <c r="F199" s="1">
        <f>ABS(B199-MAX('ID-19'!B206,'ID-46'!B206,'ID-56'!B206,'ID-60'!B206,'ID-63'!B206,'ID-64'!B206,'ID-68'!B206,'ID-69'!B206,'ID-76'!B206,'ID-78'!B206,'ID-79'!B206,'ID-80'!B206,'ID-81'!B206))</f>
        <v>2.5670022796609118</v>
      </c>
      <c r="G199" s="1">
        <f>ABS(C199-MAX('ID-19'!C206,'ID-56'!C206,'ID-61'!B206,'ID-64'!C206,'ID-68'!C206,'ID-69'!C206,'ID-76'!C206,'ID-78'!C206,'ID-79'!C206,'ID-80'!C206,'ID-81'!C206))</f>
        <v>0.99881888792558016</v>
      </c>
      <c r="I199" s="1">
        <v>24.375</v>
      </c>
      <c r="J199" s="1">
        <f>ABS(B199-MIN('ID-19'!B206,'ID-46'!B206,'ID-56'!B206,'ID-60'!B206,'ID-63'!B206,'ID-64'!B206,'ID-68'!B206,'ID-69'!B206,'ID-76'!B206,'ID-78'!B206,'ID-79'!B206,'ID-80'!B206,'ID-81'!B206))</f>
        <v>2.0874313404711913</v>
      </c>
      <c r="K199" s="1">
        <f>ABS(C199-MIN('ID-19'!C206,'ID-56'!C206,'ID-61'!B206,'ID-64'!C206,'ID-68'!C206,'ID-69'!C206,'ID-76'!C206,'ID-78'!C206,'ID-79'!C206,'ID-80'!C206,'ID-81'!C206))</f>
        <v>1.3169225884974196</v>
      </c>
    </row>
    <row r="200" spans="1:11" x14ac:dyDescent="0.25">
      <c r="A200" s="1">
        <v>24.5</v>
      </c>
      <c r="B200" s="1">
        <f>AVERAGE('ID-19'!B207,'ID-46'!B207,'ID-56'!B207,'ID-60'!B207,'ID-63'!B207,'ID-64'!B207,'ID-68'!B207,'ID-69'!B207,'ID-76'!B207,'ID-78'!B207,'ID-79'!B207,'ID-80'!B207,'ID-81'!B207)</f>
        <v>32.734220928762028</v>
      </c>
      <c r="C200" s="1">
        <f>AVERAGE('ID-19'!C207,'ID-56'!C207,'ID-61'!B207,'ID-64'!C207,'ID-68'!C207,'ID-69'!C207,'ID-76'!C207,'ID-78'!C207,'ID-79'!C207,'ID-80'!C207,'ID-81'!C207)</f>
        <v>33.442920942572101</v>
      </c>
      <c r="E200" s="1">
        <v>24.5</v>
      </c>
      <c r="F200" s="1">
        <f>ABS(B200-MAX('ID-19'!B207,'ID-46'!B207,'ID-56'!B207,'ID-60'!B207,'ID-63'!B207,'ID-64'!B207,'ID-68'!B207,'ID-69'!B207,'ID-76'!B207,'ID-78'!B207,'ID-79'!B207,'ID-80'!B207,'ID-81'!B207))</f>
        <v>2.5818708021901742</v>
      </c>
      <c r="G200" s="1">
        <f>ABS(C200-MAX('ID-19'!C207,'ID-56'!C207,'ID-61'!B207,'ID-64'!C207,'ID-68'!C207,'ID-69'!C207,'ID-76'!C207,'ID-78'!C207,'ID-79'!C207,'ID-80'!C207,'ID-81'!C207))</f>
        <v>0.99976339076130216</v>
      </c>
      <c r="I200" s="1">
        <v>24.5</v>
      </c>
      <c r="J200" s="1">
        <f>ABS(B200-MIN('ID-19'!B207,'ID-46'!B207,'ID-56'!B207,'ID-60'!B207,'ID-63'!B207,'ID-64'!B207,'ID-68'!B207,'ID-69'!B207,'ID-76'!B207,'ID-78'!B207,'ID-79'!B207,'ID-80'!B207,'ID-81'!B207))</f>
        <v>2.0657936668447263</v>
      </c>
      <c r="K200" s="1">
        <f>ABS(C200-MIN('ID-19'!C207,'ID-56'!C207,'ID-61'!B207,'ID-64'!C207,'ID-68'!C207,'ID-69'!C207,'ID-76'!C207,'ID-78'!C207,'ID-79'!C207,'ID-80'!C207,'ID-81'!C207))</f>
        <v>1.3108484477988043</v>
      </c>
    </row>
    <row r="201" spans="1:11" x14ac:dyDescent="0.25">
      <c r="A201" s="1">
        <v>24.625</v>
      </c>
      <c r="B201" s="1">
        <f>AVERAGE('ID-19'!B208,'ID-46'!B208,'ID-56'!B208,'ID-60'!B208,'ID-63'!B208,'ID-64'!B208,'ID-68'!B208,'ID-69'!B208,'ID-76'!B208,'ID-78'!B208,'ID-79'!B208,'ID-80'!B208,'ID-81'!B208)</f>
        <v>32.726778081508506</v>
      </c>
      <c r="C201" s="1">
        <f>AVERAGE('ID-19'!C208,'ID-56'!C208,'ID-61'!B208,'ID-64'!C208,'ID-68'!C208,'ID-69'!C208,'ID-76'!C208,'ID-78'!C208,'ID-79'!C208,'ID-80'!C208,'ID-81'!C208)</f>
        <v>33.436951219285248</v>
      </c>
      <c r="E201" s="1">
        <v>24.625</v>
      </c>
      <c r="F201" s="1">
        <f>ABS(B201-MAX('ID-19'!B208,'ID-46'!B208,'ID-56'!B208,'ID-60'!B208,'ID-63'!B208,'ID-64'!B208,'ID-68'!B208,'ID-69'!B208,'ID-76'!B208,'ID-78'!B208,'ID-79'!B208,'ID-80'!B208,'ID-81'!B208))</f>
        <v>2.5856813161102963</v>
      </c>
      <c r="G201" s="1">
        <f>ABS(C201-MAX('ID-19'!C208,'ID-56'!C208,'ID-61'!B208,'ID-64'!C208,'ID-68'!C208,'ID-69'!C208,'ID-76'!C208,'ID-78'!C208,'ID-79'!C208,'ID-80'!C208,'ID-81'!C208))</f>
        <v>1.0015208283338524</v>
      </c>
      <c r="I201" s="1">
        <v>24.625</v>
      </c>
      <c r="J201" s="1">
        <f>ABS(B201-MIN('ID-19'!B208,'ID-46'!B208,'ID-56'!B208,'ID-60'!B208,'ID-63'!B208,'ID-64'!B208,'ID-68'!B208,'ID-69'!B208,'ID-76'!B208,'ID-78'!B208,'ID-79'!B208,'ID-80'!B208,'ID-81'!B208))</f>
        <v>2.0620360603221073</v>
      </c>
      <c r="K201" s="1">
        <f>ABS(C201-MIN('ID-19'!C208,'ID-56'!C208,'ID-61'!B208,'ID-64'!C208,'ID-68'!C208,'ID-69'!C208,'ID-76'!C208,'ID-78'!C208,'ID-79'!C208,'ID-80'!C208,'ID-81'!C208))</f>
        <v>1.3075365293899495</v>
      </c>
    </row>
    <row r="202" spans="1:11" x14ac:dyDescent="0.25">
      <c r="A202" s="1">
        <v>24.75</v>
      </c>
      <c r="B202" s="1">
        <f>AVERAGE('ID-19'!B209,'ID-46'!B209,'ID-56'!B209,'ID-60'!B209,'ID-63'!B209,'ID-64'!B209,'ID-68'!B209,'ID-69'!B209,'ID-76'!B209,'ID-78'!B209,'ID-79'!B209,'ID-80'!B209,'ID-81'!B209)</f>
        <v>32.726240315309823</v>
      </c>
      <c r="C202" s="1">
        <f>AVERAGE('ID-19'!C209,'ID-56'!C209,'ID-61'!B209,'ID-64'!C209,'ID-68'!C209,'ID-69'!C209,'ID-76'!C209,'ID-78'!C209,'ID-79'!C209,'ID-80'!C209,'ID-81'!C209)</f>
        <v>33.44140235014325</v>
      </c>
      <c r="E202" s="1">
        <v>24.75</v>
      </c>
      <c r="F202" s="1">
        <f>ABS(B202-MAX('ID-19'!B209,'ID-46'!B209,'ID-56'!B209,'ID-60'!B209,'ID-63'!B209,'ID-64'!B209,'ID-68'!B209,'ID-69'!B209,'ID-76'!B209,'ID-78'!B209,'ID-79'!B209,'ID-80'!B209,'ID-81'!B209))</f>
        <v>2.576567453737475</v>
      </c>
      <c r="G202" s="1">
        <f>ABS(C202-MAX('ID-19'!C209,'ID-56'!C209,'ID-61'!B209,'ID-64'!C209,'ID-68'!C209,'ID-69'!C209,'ID-76'!C209,'ID-78'!C209,'ID-79'!C209,'ID-80'!C209,'ID-81'!C209))</f>
        <v>0.99474988795205377</v>
      </c>
      <c r="I202" s="1">
        <v>24.75</v>
      </c>
      <c r="J202" s="1">
        <f>ABS(B202-MIN('ID-19'!B209,'ID-46'!B209,'ID-56'!B209,'ID-60'!B209,'ID-63'!B209,'ID-64'!B209,'ID-68'!B209,'ID-69'!B209,'ID-76'!B209,'ID-78'!B209,'ID-79'!B209,'ID-80'!B209,'ID-81'!B209))</f>
        <v>2.0686350210832245</v>
      </c>
      <c r="K202" s="1">
        <f>ABS(C202-MIN('ID-19'!C209,'ID-56'!C209,'ID-61'!B209,'ID-64'!C209,'ID-68'!C209,'ID-69'!C209,'ID-76'!C209,'ID-78'!C209,'ID-79'!C209,'ID-80'!C209,'ID-81'!C209))</f>
        <v>1.3150934950911477</v>
      </c>
    </row>
    <row r="203" spans="1:11" x14ac:dyDescent="0.25">
      <c r="A203" s="1">
        <v>24.875</v>
      </c>
      <c r="B203" s="1">
        <f>AVERAGE('ID-19'!B210,'ID-46'!B210,'ID-56'!B210,'ID-60'!B210,'ID-63'!B210,'ID-64'!B210,'ID-68'!B210,'ID-69'!B210,'ID-76'!B210,'ID-78'!B210,'ID-79'!B210,'ID-80'!B210,'ID-81'!B210)</f>
        <v>32.725957881907455</v>
      </c>
      <c r="C203" s="1">
        <f>AVERAGE('ID-19'!C210,'ID-56'!C210,'ID-61'!B210,'ID-64'!C210,'ID-68'!C210,'ID-69'!C210,'ID-76'!C210,'ID-78'!C210,'ID-79'!C210,'ID-80'!C210,'ID-81'!C210)</f>
        <v>33.441499852256236</v>
      </c>
      <c r="E203" s="1">
        <v>24.875</v>
      </c>
      <c r="F203" s="1">
        <f>ABS(B203-MAX('ID-19'!B210,'ID-46'!B210,'ID-56'!B210,'ID-60'!B210,'ID-63'!B210,'ID-64'!B210,'ID-68'!B210,'ID-69'!B210,'ID-76'!B210,'ID-78'!B210,'ID-79'!B210,'ID-80'!B210,'ID-81'!B210))</f>
        <v>2.5938115865447458</v>
      </c>
      <c r="G203" s="1">
        <f>ABS(C203-MAX('ID-19'!C210,'ID-56'!C210,'ID-61'!B210,'ID-64'!C210,'ID-68'!C210,'ID-69'!C210,'ID-76'!C210,'ID-78'!C210,'ID-79'!C210,'ID-80'!C210,'ID-81'!C210))</f>
        <v>0.98683829060096429</v>
      </c>
      <c r="I203" s="1">
        <v>24.875</v>
      </c>
      <c r="J203" s="1">
        <f>ABS(B203-MIN('ID-19'!B210,'ID-46'!B210,'ID-56'!B210,'ID-60'!B210,'ID-63'!B210,'ID-64'!B210,'ID-68'!B210,'ID-69'!B210,'ID-76'!B210,'ID-78'!B210,'ID-79'!B210,'ID-80'!B210,'ID-81'!B210))</f>
        <v>2.0888075495453542</v>
      </c>
      <c r="K203" s="1">
        <f>ABS(C203-MIN('ID-19'!C210,'ID-56'!C210,'ID-61'!B210,'ID-64'!C210,'ID-68'!C210,'ID-69'!C210,'ID-76'!C210,'ID-78'!C210,'ID-79'!C210,'ID-80'!C210,'ID-81'!C210))</f>
        <v>1.3099665121867332</v>
      </c>
    </row>
    <row r="204" spans="1:11" x14ac:dyDescent="0.25">
      <c r="A204" s="1">
        <v>25</v>
      </c>
      <c r="B204" s="1">
        <f>AVERAGE('ID-19'!B211,'ID-46'!B211,'ID-56'!B211,'ID-60'!B211,'ID-63'!B211,'ID-64'!B211,'ID-68'!B211,'ID-69'!B211,'ID-76'!B211,'ID-78'!B211,'ID-79'!B211,'ID-80'!B211,'ID-81'!B211)</f>
        <v>32.723063154805907</v>
      </c>
      <c r="C204" s="1">
        <f>AVERAGE('ID-19'!C211,'ID-56'!C211,'ID-61'!B211,'ID-64'!C211,'ID-68'!C211,'ID-69'!C211,'ID-76'!C211,'ID-78'!C211,'ID-79'!C211,'ID-80'!C211,'ID-81'!C211)</f>
        <v>33.438067683728462</v>
      </c>
      <c r="E204" s="1">
        <v>25</v>
      </c>
      <c r="F204" s="1">
        <f>ABS(B204-MAX('ID-19'!B211,'ID-46'!B211,'ID-56'!B211,'ID-60'!B211,'ID-63'!B211,'ID-64'!B211,'ID-68'!B211,'ID-69'!B211,'ID-76'!B211,'ID-78'!B211,'ID-79'!B211,'ID-80'!B211,'ID-81'!B211))</f>
        <v>2.5965506422176929</v>
      </c>
      <c r="G204" s="1">
        <f>ABS(C204-MAX('ID-19'!C211,'ID-56'!C211,'ID-61'!B211,'ID-64'!C211,'ID-68'!C211,'ID-69'!C211,'ID-76'!C211,'ID-78'!C211,'ID-79'!C211,'ID-80'!C211,'ID-81'!C211))</f>
        <v>0.98996522103343665</v>
      </c>
      <c r="I204" s="1">
        <v>25</v>
      </c>
      <c r="J204" s="1">
        <f>ABS(B204-MIN('ID-19'!B211,'ID-46'!B211,'ID-56'!B211,'ID-60'!B211,'ID-63'!B211,'ID-64'!B211,'ID-68'!B211,'ID-69'!B211,'ID-76'!B211,'ID-78'!B211,'ID-79'!B211,'ID-80'!B211,'ID-81'!B211))</f>
        <v>2.1074268942130061</v>
      </c>
      <c r="K204" s="1">
        <f>ABS(C204-MIN('ID-19'!C211,'ID-56'!C211,'ID-61'!B211,'ID-64'!C211,'ID-68'!C211,'ID-69'!C211,'ID-76'!C211,'ID-78'!C211,'ID-79'!C211,'ID-80'!C211,'ID-81'!C211))</f>
        <v>1.3161024412198614</v>
      </c>
    </row>
    <row r="205" spans="1:11" x14ac:dyDescent="0.25">
      <c r="A205" s="1">
        <v>25.125</v>
      </c>
      <c r="B205" s="1">
        <f>AVERAGE('ID-19'!B212,'ID-46'!B212,'ID-56'!B212,'ID-60'!B212,'ID-63'!B212,'ID-64'!B212,'ID-68'!B212,'ID-69'!B212,'ID-76'!B212,'ID-78'!B212,'ID-79'!B212,'ID-80'!B212,'ID-81'!B212)</f>
        <v>32.720074054174148</v>
      </c>
      <c r="C205" s="1">
        <f>AVERAGE('ID-19'!C212,'ID-56'!C212,'ID-61'!B212,'ID-64'!C212,'ID-68'!C212,'ID-69'!C212,'ID-76'!C212,'ID-78'!C212,'ID-79'!C212,'ID-80'!C212,'ID-81'!C212)</f>
        <v>33.430799480744568</v>
      </c>
      <c r="E205" s="1">
        <v>25.125</v>
      </c>
      <c r="F205" s="1">
        <f>ABS(B205-MAX('ID-19'!B212,'ID-46'!B212,'ID-56'!B212,'ID-60'!B212,'ID-63'!B212,'ID-64'!B212,'ID-68'!B212,'ID-69'!B212,'ID-76'!B212,'ID-78'!B212,'ID-79'!B212,'ID-80'!B212,'ID-81'!B212))</f>
        <v>2.5939615166589505</v>
      </c>
      <c r="G205" s="1">
        <f>ABS(C205-MAX('ID-19'!C212,'ID-56'!C212,'ID-61'!B212,'ID-64'!C212,'ID-68'!C212,'ID-69'!C212,'ID-76'!C212,'ID-78'!C212,'ID-79'!C212,'ID-80'!C212,'ID-81'!C212))</f>
        <v>0.99738604306503476</v>
      </c>
      <c r="I205" s="1">
        <v>25.125</v>
      </c>
      <c r="J205" s="1">
        <f>ABS(B205-MIN('ID-19'!B212,'ID-46'!B212,'ID-56'!B212,'ID-60'!B212,'ID-63'!B212,'ID-64'!B212,'ID-68'!B212,'ID-69'!B212,'ID-76'!B212,'ID-78'!B212,'ID-79'!B212,'ID-80'!B212,'ID-81'!B212))</f>
        <v>2.1250399342064483</v>
      </c>
      <c r="K205" s="1">
        <f>ABS(C205-MIN('ID-19'!C212,'ID-56'!C212,'ID-61'!B212,'ID-64'!C212,'ID-68'!C212,'ID-69'!C212,'ID-76'!C212,'ID-78'!C212,'ID-79'!C212,'ID-80'!C212,'ID-81'!C212))</f>
        <v>1.3108845448562647</v>
      </c>
    </row>
    <row r="206" spans="1:11" x14ac:dyDescent="0.25">
      <c r="A206" s="1">
        <v>25.25</v>
      </c>
      <c r="B206" s="1">
        <f>AVERAGE('ID-19'!B213,'ID-46'!B213,'ID-56'!B213,'ID-60'!B213,'ID-63'!B213,'ID-64'!B213,'ID-68'!B213,'ID-69'!B213,'ID-76'!B213,'ID-78'!B213,'ID-79'!B213,'ID-80'!B213,'ID-81'!B213)</f>
        <v>32.722926977199464</v>
      </c>
      <c r="C206" s="1">
        <f>AVERAGE('ID-19'!C213,'ID-56'!C213,'ID-61'!B213,'ID-64'!C213,'ID-68'!C213,'ID-69'!C213,'ID-76'!C213,'ID-78'!C213,'ID-79'!C213,'ID-80'!C213,'ID-81'!C213)</f>
        <v>33.421897468192583</v>
      </c>
      <c r="E206" s="1">
        <v>25.25</v>
      </c>
      <c r="F206" s="1">
        <f>ABS(B206-MAX('ID-19'!B213,'ID-46'!B213,'ID-56'!B213,'ID-60'!B213,'ID-63'!B213,'ID-64'!B213,'ID-68'!B213,'ID-69'!B213,'ID-76'!B213,'ID-78'!B213,'ID-79'!B213,'ID-80'!B213,'ID-81'!B213))</f>
        <v>2.584654715657436</v>
      </c>
      <c r="G206" s="1">
        <f>ABS(C206-MAX('ID-19'!C213,'ID-56'!C213,'ID-61'!B213,'ID-64'!C213,'ID-68'!C213,'ID-69'!C213,'ID-76'!C213,'ID-78'!C213,'ID-79'!C213,'ID-80'!C213,'ID-81'!C213))</f>
        <v>1.0012821508551184</v>
      </c>
      <c r="I206" s="1">
        <v>25.25</v>
      </c>
      <c r="J206" s="1">
        <f>ABS(B206-MIN('ID-19'!B213,'ID-46'!B213,'ID-56'!B213,'ID-60'!B213,'ID-63'!B213,'ID-64'!B213,'ID-68'!B213,'ID-69'!B213,'ID-76'!B213,'ID-78'!B213,'ID-79'!B213,'ID-80'!B213,'ID-81'!B213))</f>
        <v>2.1294079327084638</v>
      </c>
      <c r="K206" s="1">
        <f>ABS(C206-MIN('ID-19'!C213,'ID-56'!C213,'ID-61'!B213,'ID-64'!C213,'ID-68'!C213,'ID-69'!C213,'ID-76'!C213,'ID-78'!C213,'ID-79'!C213,'ID-80'!C213,'ID-81'!C213))</f>
        <v>1.3003574744645832</v>
      </c>
    </row>
    <row r="207" spans="1:11" x14ac:dyDescent="0.25">
      <c r="A207" s="1">
        <v>25.375</v>
      </c>
      <c r="B207" s="1">
        <f>AVERAGE('ID-19'!B214,'ID-46'!B214,'ID-56'!B214,'ID-60'!B214,'ID-63'!B214,'ID-64'!B214,'ID-68'!B214,'ID-69'!B214,'ID-76'!B214,'ID-78'!B214,'ID-79'!B214,'ID-80'!B214,'ID-81'!B214)</f>
        <v>32.720818664199506</v>
      </c>
      <c r="C207" s="1">
        <f>AVERAGE('ID-19'!C214,'ID-56'!C214,'ID-61'!B214,'ID-64'!C214,'ID-68'!C214,'ID-69'!C214,'ID-76'!C214,'ID-78'!C214,'ID-79'!C214,'ID-80'!C214,'ID-81'!C214)</f>
        <v>33.414806628001706</v>
      </c>
      <c r="E207" s="1">
        <v>25.375</v>
      </c>
      <c r="F207" s="1">
        <f>ABS(B207-MAX('ID-19'!B214,'ID-46'!B214,'ID-56'!B214,'ID-60'!B214,'ID-63'!B214,'ID-64'!B214,'ID-68'!B214,'ID-69'!B214,'ID-76'!B214,'ID-78'!B214,'ID-79'!B214,'ID-80'!B214,'ID-81'!B214))</f>
        <v>2.5903564441335973</v>
      </c>
      <c r="G207" s="1">
        <f>ABS(C207-MAX('ID-19'!C214,'ID-56'!C214,'ID-61'!B214,'ID-64'!C214,'ID-68'!C214,'ID-69'!C214,'ID-76'!C214,'ID-78'!C214,'ID-79'!C214,'ID-80'!C214,'ID-81'!C214))</f>
        <v>1.0100823243792973</v>
      </c>
      <c r="I207" s="1">
        <v>25.375</v>
      </c>
      <c r="J207" s="1">
        <f>ABS(B207-MIN('ID-19'!B214,'ID-46'!B214,'ID-56'!B214,'ID-60'!B214,'ID-63'!B214,'ID-64'!B214,'ID-68'!B214,'ID-69'!B214,'ID-76'!B214,'ID-78'!B214,'ID-79'!B214,'ID-80'!B214,'ID-81'!B214))</f>
        <v>2.1312532452382058</v>
      </c>
      <c r="K207" s="1">
        <f>ABS(C207-MIN('ID-19'!C214,'ID-56'!C214,'ID-61'!B214,'ID-64'!C214,'ID-68'!C214,'ID-69'!C214,'ID-76'!C214,'ID-78'!C214,'ID-79'!C214,'ID-80'!C214,'ID-81'!C214))</f>
        <v>1.2887103973398055</v>
      </c>
    </row>
    <row r="208" spans="1:11" x14ac:dyDescent="0.25">
      <c r="A208" s="1">
        <v>25.5</v>
      </c>
      <c r="B208" s="1">
        <f>AVERAGE('ID-19'!B215,'ID-46'!B215,'ID-56'!B215,'ID-60'!B215,'ID-63'!B215,'ID-64'!B215,'ID-68'!B215,'ID-69'!B215,'ID-76'!B215,'ID-78'!B215,'ID-79'!B215,'ID-80'!B215,'ID-81'!B215)</f>
        <v>32.720237859859665</v>
      </c>
      <c r="C208" s="1">
        <f>AVERAGE('ID-19'!C215,'ID-56'!C215,'ID-61'!B215,'ID-64'!C215,'ID-68'!C215,'ID-69'!C215,'ID-76'!C215,'ID-78'!C215,'ID-79'!C215,'ID-80'!C215,'ID-81'!C215)</f>
        <v>33.407305956266839</v>
      </c>
      <c r="E208" s="1">
        <v>25.5</v>
      </c>
      <c r="F208" s="1">
        <f>ABS(B208-MAX('ID-19'!B215,'ID-46'!B215,'ID-56'!B215,'ID-60'!B215,'ID-63'!B215,'ID-64'!B215,'ID-68'!B215,'ID-69'!B215,'ID-76'!B215,'ID-78'!B215,'ID-79'!B215,'ID-80'!B215,'ID-81'!B215))</f>
        <v>2.5906713097829339</v>
      </c>
      <c r="G208" s="1">
        <f>ABS(C208-MAX('ID-19'!C215,'ID-56'!C215,'ID-61'!B215,'ID-64'!C215,'ID-68'!C215,'ID-69'!C215,'ID-76'!C215,'ID-78'!C215,'ID-79'!C215,'ID-80'!C215,'ID-81'!C215))</f>
        <v>1.0146527103998579</v>
      </c>
      <c r="I208" s="1">
        <v>25.5</v>
      </c>
      <c r="J208" s="1">
        <f>ABS(B208-MIN('ID-19'!B215,'ID-46'!B215,'ID-56'!B215,'ID-60'!B215,'ID-63'!B215,'ID-64'!B215,'ID-68'!B215,'ID-69'!B215,'ID-76'!B215,'ID-78'!B215,'ID-79'!B215,'ID-80'!B215,'ID-81'!B215))</f>
        <v>2.1014386988429656</v>
      </c>
      <c r="K208" s="1">
        <f>ABS(C208-MIN('ID-19'!C215,'ID-56'!C215,'ID-61'!B215,'ID-64'!C215,'ID-68'!C215,'ID-69'!C215,'ID-76'!C215,'ID-78'!C215,'ID-79'!C215,'ID-80'!C215,'ID-81'!C215))</f>
        <v>1.2692344161972358</v>
      </c>
    </row>
    <row r="209" spans="1:11" x14ac:dyDescent="0.25">
      <c r="A209" s="1">
        <v>25.625</v>
      </c>
      <c r="B209" s="1">
        <f>AVERAGE('ID-19'!B216,'ID-46'!B216,'ID-56'!B216,'ID-60'!B216,'ID-63'!B216,'ID-64'!B216,'ID-68'!B216,'ID-69'!B216,'ID-76'!B216,'ID-78'!B216,'ID-79'!B216,'ID-80'!B216,'ID-81'!B216)</f>
        <v>32.764171403576832</v>
      </c>
      <c r="C209" s="1">
        <f>AVERAGE('ID-19'!C216,'ID-56'!C216,'ID-61'!B216,'ID-64'!C216,'ID-68'!C216,'ID-69'!C216,'ID-76'!C216,'ID-78'!C216,'ID-79'!C216,'ID-80'!C216,'ID-81'!C216)</f>
        <v>33.405469373896103</v>
      </c>
      <c r="E209" s="1">
        <v>25.625</v>
      </c>
      <c r="F209" s="1">
        <f>ABS(B209-MAX('ID-19'!B216,'ID-46'!B216,'ID-56'!B216,'ID-60'!B216,'ID-63'!B216,'ID-64'!B216,'ID-68'!B216,'ID-69'!B216,'ID-76'!B216,'ID-78'!B216,'ID-79'!B216,'ID-80'!B216,'ID-81'!B216))</f>
        <v>2.5555850922562655</v>
      </c>
      <c r="G209" s="1">
        <f>ABS(C209-MAX('ID-19'!C216,'ID-56'!C216,'ID-61'!B216,'ID-64'!C216,'ID-68'!C216,'ID-69'!C216,'ID-76'!C216,'ID-78'!C216,'ID-79'!C216,'ID-80'!C216,'ID-81'!C216))</f>
        <v>1.0044323880086949</v>
      </c>
      <c r="I209" s="1">
        <v>25.625</v>
      </c>
      <c r="J209" s="1">
        <f>ABS(B209-MIN('ID-19'!B216,'ID-46'!B216,'ID-56'!B216,'ID-60'!B216,'ID-63'!B216,'ID-64'!B216,'ID-68'!B216,'ID-69'!B216,'ID-76'!B216,'ID-78'!B216,'ID-79'!B216,'ID-80'!B216,'ID-81'!B216))</f>
        <v>2.1491786893292328</v>
      </c>
      <c r="K209" s="1">
        <f>ABS(C209-MIN('ID-19'!C216,'ID-56'!C216,'ID-61'!B216,'ID-64'!C216,'ID-68'!C216,'ID-69'!C216,'ID-76'!C216,'ID-78'!C216,'ID-79'!C216,'ID-80'!C216,'ID-81'!C216))</f>
        <v>1.2623783794712011</v>
      </c>
    </row>
    <row r="210" spans="1:11" x14ac:dyDescent="0.25">
      <c r="A210" s="1">
        <v>25.75</v>
      </c>
      <c r="B210" s="1">
        <f>AVERAGE('ID-19'!B217,'ID-46'!B217,'ID-56'!B217,'ID-60'!B217,'ID-63'!B217,'ID-64'!B217,'ID-68'!B217,'ID-69'!B217,'ID-76'!B217,'ID-78'!B217,'ID-79'!B217,'ID-80'!B217,'ID-81'!B217)</f>
        <v>32.776854427134175</v>
      </c>
      <c r="C210" s="1">
        <f>AVERAGE('ID-19'!C217,'ID-56'!C217,'ID-61'!B217,'ID-64'!C217,'ID-68'!C217,'ID-69'!C217,'ID-76'!C217,'ID-78'!C217,'ID-79'!C217,'ID-80'!C217,'ID-81'!C217)</f>
        <v>33.405624060596956</v>
      </c>
      <c r="E210" s="1">
        <v>25.75</v>
      </c>
      <c r="F210" s="1">
        <f>ABS(B210-MAX('ID-19'!B217,'ID-46'!B217,'ID-56'!B217,'ID-60'!B217,'ID-63'!B217,'ID-64'!B217,'ID-68'!B217,'ID-69'!B217,'ID-76'!B217,'ID-78'!B217,'ID-79'!B217,'ID-80'!B217,'ID-81'!B217))</f>
        <v>2.5473127591751279</v>
      </c>
      <c r="G210" s="1">
        <f>ABS(C210-MAX('ID-19'!C217,'ID-56'!C217,'ID-61'!B217,'ID-64'!C217,'ID-68'!C217,'ID-69'!C217,'ID-76'!C217,'ID-78'!C217,'ID-79'!C217,'ID-80'!C217,'ID-81'!C217))</f>
        <v>0.9825752727364403</v>
      </c>
      <c r="I210" s="1">
        <v>25.75</v>
      </c>
      <c r="J210" s="1">
        <f>ABS(B210-MIN('ID-19'!B217,'ID-46'!B217,'ID-56'!B217,'ID-60'!B217,'ID-63'!B217,'ID-64'!B217,'ID-68'!B217,'ID-69'!B217,'ID-76'!B217,'ID-78'!B217,'ID-79'!B217,'ID-80'!B217,'ID-81'!B217))</f>
        <v>2.1001546368119755</v>
      </c>
      <c r="K210" s="1">
        <f>ABS(C210-MIN('ID-19'!C217,'ID-56'!C217,'ID-61'!B217,'ID-64'!C217,'ID-68'!C217,'ID-69'!C217,'ID-76'!C217,'ID-78'!C217,'ID-79'!C217,'ID-80'!C217,'ID-81'!C217))</f>
        <v>1.258713420875857</v>
      </c>
    </row>
    <row r="211" spans="1:11" x14ac:dyDescent="0.25">
      <c r="A211" s="1">
        <v>25.875</v>
      </c>
      <c r="B211" s="1">
        <f>AVERAGE('ID-19'!B218,'ID-46'!B218,'ID-56'!B218,'ID-60'!B218,'ID-63'!B218,'ID-64'!B218,'ID-68'!B218,'ID-69'!B218,'ID-76'!B218,'ID-78'!B218,'ID-79'!B218,'ID-80'!B218,'ID-81'!B218)</f>
        <v>32.784722382813364</v>
      </c>
      <c r="C211" s="1">
        <f>AVERAGE('ID-19'!C218,'ID-56'!C218,'ID-61'!B218,'ID-64'!C218,'ID-68'!C218,'ID-69'!C218,'ID-76'!C218,'ID-78'!C218,'ID-79'!C218,'ID-80'!C218,'ID-81'!C218)</f>
        <v>33.403526043616921</v>
      </c>
      <c r="E211" s="1">
        <v>25.875</v>
      </c>
      <c r="F211" s="1">
        <f>ABS(B211-MAX('ID-19'!B218,'ID-46'!B218,'ID-56'!B218,'ID-60'!B218,'ID-63'!B218,'ID-64'!B218,'ID-68'!B218,'ID-69'!B218,'ID-76'!B218,'ID-78'!B218,'ID-79'!B218,'ID-80'!B218,'ID-81'!B218))</f>
        <v>2.5401258659959396</v>
      </c>
      <c r="G211" s="1">
        <f>ABS(C211-MAX('ID-19'!C218,'ID-56'!C218,'ID-61'!B218,'ID-64'!C218,'ID-68'!C218,'ID-69'!C218,'ID-76'!C218,'ID-78'!C218,'ID-79'!C218,'ID-80'!C218,'ID-81'!C218))</f>
        <v>0.98275028971647771</v>
      </c>
      <c r="I211" s="1">
        <v>25.875</v>
      </c>
      <c r="J211" s="1">
        <f>ABS(B211-MIN('ID-19'!B218,'ID-46'!B218,'ID-56'!B218,'ID-60'!B218,'ID-63'!B218,'ID-64'!B218,'ID-68'!B218,'ID-69'!B218,'ID-76'!B218,'ID-78'!B218,'ID-79'!B218,'ID-80'!B218,'ID-81'!B218))</f>
        <v>2.1030462268997638</v>
      </c>
      <c r="K211" s="1">
        <f>ABS(C211-MIN('ID-19'!C218,'ID-56'!C218,'ID-61'!B218,'ID-64'!C218,'ID-68'!C218,'ID-69'!C218,'ID-76'!C218,'ID-78'!C218,'ID-79'!C218,'ID-80'!C218,'ID-81'!C218))</f>
        <v>1.2436453160909196</v>
      </c>
    </row>
    <row r="212" spans="1:11" x14ac:dyDescent="0.25">
      <c r="A212" s="1">
        <v>26</v>
      </c>
      <c r="B212" s="1">
        <f>AVERAGE('ID-19'!B219,'ID-46'!B219,'ID-56'!B219,'ID-60'!B219,'ID-63'!B219,'ID-64'!B219,'ID-68'!B219,'ID-69'!B219,'ID-76'!B219,'ID-78'!B219,'ID-79'!B219,'ID-80'!B219,'ID-81'!B219)</f>
        <v>32.777048518719035</v>
      </c>
      <c r="C212" s="1">
        <f>AVERAGE('ID-19'!C219,'ID-56'!C219,'ID-61'!B219,'ID-64'!C219,'ID-68'!C219,'ID-69'!C219,'ID-76'!C219,'ID-78'!C219,'ID-79'!C219,'ID-80'!C219,'ID-81'!C219)</f>
        <v>33.404945271515707</v>
      </c>
      <c r="E212" s="1">
        <v>26</v>
      </c>
      <c r="F212" s="1">
        <f>ABS(B212-MAX('ID-19'!B219,'ID-46'!B219,'ID-56'!B219,'ID-60'!B219,'ID-63'!B219,'ID-64'!B219,'ID-68'!B219,'ID-69'!B219,'ID-76'!B219,'ID-78'!B219,'ID-79'!B219,'ID-80'!B219,'ID-81'!B219))</f>
        <v>2.5432398544949635</v>
      </c>
      <c r="G212" s="1">
        <f>ABS(C212-MAX('ID-19'!C219,'ID-56'!C219,'ID-61'!B219,'ID-64'!C219,'ID-68'!C219,'ID-69'!C219,'ID-76'!C219,'ID-78'!C219,'ID-79'!C219,'ID-80'!C219,'ID-81'!C219))</f>
        <v>0.97580625229389284</v>
      </c>
      <c r="I212" s="1">
        <v>26</v>
      </c>
      <c r="J212" s="1">
        <f>ABS(B212-MIN('ID-19'!B219,'ID-46'!B219,'ID-56'!B219,'ID-60'!B219,'ID-63'!B219,'ID-64'!B219,'ID-68'!B219,'ID-69'!B219,'ID-76'!B219,'ID-78'!B219,'ID-79'!B219,'ID-80'!B219,'ID-81'!B219))</f>
        <v>2.0995871101172341</v>
      </c>
      <c r="K212" s="1">
        <f>ABS(C212-MIN('ID-19'!C219,'ID-56'!C219,'ID-61'!B219,'ID-64'!C219,'ID-68'!C219,'ID-69'!C219,'ID-76'!C219,'ID-78'!C219,'ID-79'!C219,'ID-80'!C219,'ID-81'!C219))</f>
        <v>1.2353293844078053</v>
      </c>
    </row>
    <row r="213" spans="1:11" x14ac:dyDescent="0.25">
      <c r="A213" s="1">
        <v>26.125</v>
      </c>
      <c r="B213" s="1">
        <f>AVERAGE('ID-19'!B220,'ID-46'!B220,'ID-56'!B220,'ID-60'!B220,'ID-63'!B220,'ID-64'!B220,'ID-68'!B220,'ID-69'!B220,'ID-76'!B220,'ID-78'!B220,'ID-79'!B220,'ID-80'!B220,'ID-81'!B220)</f>
        <v>32.778229740816101</v>
      </c>
      <c r="C213" s="1">
        <f>AVERAGE('ID-19'!C220,'ID-56'!C220,'ID-61'!B220,'ID-64'!C220,'ID-68'!C220,'ID-69'!C220,'ID-76'!C220,'ID-78'!C220,'ID-79'!C220,'ID-80'!C220,'ID-81'!C220)</f>
        <v>33.405340403429264</v>
      </c>
      <c r="E213" s="1">
        <v>26.125</v>
      </c>
      <c r="F213" s="1">
        <f>ABS(B213-MAX('ID-19'!B220,'ID-46'!B220,'ID-56'!B220,'ID-60'!B220,'ID-63'!B220,'ID-64'!B220,'ID-68'!B220,'ID-69'!B220,'ID-76'!B220,'ID-78'!B220,'ID-79'!B220,'ID-80'!B220,'ID-81'!B220))</f>
        <v>2.5430186062073972</v>
      </c>
      <c r="G213" s="1">
        <f>ABS(C213-MAX('ID-19'!C220,'ID-56'!C220,'ID-61'!B220,'ID-64'!C220,'ID-68'!C220,'ID-69'!C220,'ID-76'!C220,'ID-78'!C220,'ID-79'!C220,'ID-80'!C220,'ID-81'!C220))</f>
        <v>0.96839064418983867</v>
      </c>
      <c r="I213" s="1">
        <v>26.125</v>
      </c>
      <c r="J213" s="1">
        <f>ABS(B213-MIN('ID-19'!B220,'ID-46'!B220,'ID-56'!B220,'ID-60'!B220,'ID-63'!B220,'ID-64'!B220,'ID-68'!B220,'ID-69'!B220,'ID-76'!B220,'ID-78'!B220,'ID-79'!B220,'ID-80'!B220,'ID-81'!B220))</f>
        <v>2.1171069397412019</v>
      </c>
      <c r="K213" s="1">
        <f>ABS(C213-MIN('ID-19'!C220,'ID-56'!C220,'ID-61'!B220,'ID-64'!C220,'ID-68'!C220,'ID-69'!C220,'ID-76'!C220,'ID-78'!C220,'ID-79'!C220,'ID-80'!C220,'ID-81'!C220))</f>
        <v>1.2275916333944608</v>
      </c>
    </row>
    <row r="214" spans="1:11" x14ac:dyDescent="0.25">
      <c r="A214" s="1">
        <v>26.25</v>
      </c>
      <c r="B214" s="1">
        <f>AVERAGE('ID-19'!B221,'ID-46'!B221,'ID-56'!B221,'ID-60'!B221,'ID-63'!B221,'ID-64'!B221,'ID-68'!B221,'ID-69'!B221,'ID-76'!B221,'ID-78'!B221,'ID-79'!B221,'ID-80'!B221,'ID-81'!B221)</f>
        <v>32.780988203260684</v>
      </c>
      <c r="C214" s="1">
        <f>AVERAGE('ID-19'!C221,'ID-56'!C221,'ID-61'!B221,'ID-64'!C221,'ID-68'!C221,'ID-69'!C221,'ID-76'!C221,'ID-78'!C221,'ID-79'!C221,'ID-80'!C221,'ID-81'!C221)</f>
        <v>33.403907582698928</v>
      </c>
      <c r="E214" s="1">
        <v>26.25</v>
      </c>
      <c r="F214" s="1">
        <f>ABS(B214-MAX('ID-19'!B221,'ID-46'!B221,'ID-56'!B221,'ID-60'!B221,'ID-63'!B221,'ID-64'!B221,'ID-68'!B221,'ID-69'!B221,'ID-76'!B221,'ID-78'!B221,'ID-79'!B221,'ID-80'!B221,'ID-81'!B221))</f>
        <v>2.5374580580485144</v>
      </c>
      <c r="G214" s="1">
        <f>ABS(C214-MAX('ID-19'!C221,'ID-56'!C221,'ID-61'!B221,'ID-64'!C221,'ID-68'!C221,'ID-69'!C221,'ID-76'!C221,'ID-78'!C221,'ID-79'!C221,'ID-80'!C221,'ID-81'!C221))</f>
        <v>0.96078841730117404</v>
      </c>
      <c r="I214" s="1">
        <v>26.25</v>
      </c>
      <c r="J214" s="1">
        <f>ABS(B214-MIN('ID-19'!B221,'ID-46'!B221,'ID-56'!B221,'ID-60'!B221,'ID-63'!B221,'ID-64'!B221,'ID-68'!B221,'ID-69'!B221,'ID-76'!B221,'ID-78'!B221,'ID-79'!B221,'ID-80'!B221,'ID-81'!B221))</f>
        <v>2.1116116656266826</v>
      </c>
      <c r="K214" s="1">
        <f>ABS(C214-MIN('ID-19'!C221,'ID-56'!C221,'ID-61'!B221,'ID-64'!C221,'ID-68'!C221,'ID-69'!C221,'ID-76'!C221,'ID-78'!C221,'ID-79'!C221,'ID-80'!C221,'ID-81'!C221))</f>
        <v>1.220972296287826</v>
      </c>
    </row>
    <row r="215" spans="1:11" x14ac:dyDescent="0.25">
      <c r="A215" s="1">
        <v>26.375</v>
      </c>
      <c r="B215" s="1">
        <f>AVERAGE('ID-19'!B222,'ID-46'!B222,'ID-56'!B222,'ID-60'!B222,'ID-63'!B222,'ID-64'!B222,'ID-68'!B222,'ID-69'!B222,'ID-76'!B222,'ID-78'!B222,'ID-79'!B222,'ID-80'!B222,'ID-81'!B222)</f>
        <v>32.779223499938546</v>
      </c>
      <c r="C215" s="1">
        <f>AVERAGE('ID-19'!C222,'ID-56'!C222,'ID-61'!B222,'ID-64'!C222,'ID-68'!C222,'ID-69'!C222,'ID-76'!C222,'ID-78'!C222,'ID-79'!C222,'ID-80'!C222,'ID-81'!C222)</f>
        <v>33.369682826757803</v>
      </c>
      <c r="E215" s="1">
        <v>26.375</v>
      </c>
      <c r="F215" s="1">
        <f>ABS(B215-MAX('ID-19'!B222,'ID-46'!B222,'ID-56'!B222,'ID-60'!B222,'ID-63'!B222,'ID-64'!B222,'ID-68'!B222,'ID-69'!B222,'ID-76'!B222,'ID-78'!B222,'ID-79'!B222,'ID-80'!B222,'ID-81'!B222))</f>
        <v>2.5359277161325551</v>
      </c>
      <c r="G215" s="1">
        <f>ABS(C215-MAX('ID-19'!C222,'ID-56'!C222,'ID-61'!B222,'ID-64'!C222,'ID-68'!C222,'ID-69'!C222,'ID-76'!C222,'ID-78'!C222,'ID-79'!C222,'ID-80'!C222,'ID-81'!C222))</f>
        <v>0.99290703038509776</v>
      </c>
      <c r="I215" s="1">
        <v>26.375</v>
      </c>
      <c r="J215" s="1">
        <f>ABS(B215-MIN('ID-19'!B222,'ID-46'!B222,'ID-56'!B222,'ID-60'!B222,'ID-63'!B222,'ID-64'!B222,'ID-68'!B222,'ID-69'!B222,'ID-76'!B222,'ID-78'!B222,'ID-79'!B222,'ID-80'!B222,'ID-81'!B222))</f>
        <v>2.1189174569281448</v>
      </c>
      <c r="K215" s="1">
        <f>ABS(C215-MIN('ID-19'!C222,'ID-56'!C222,'ID-61'!B222,'ID-64'!C222,'ID-68'!C222,'ID-69'!C222,'ID-76'!C222,'ID-78'!C222,'ID-79'!C222,'ID-80'!C222,'ID-81'!C222))</f>
        <v>1.1980090393015033</v>
      </c>
    </row>
    <row r="216" spans="1:11" x14ac:dyDescent="0.25">
      <c r="A216" s="1">
        <v>26.5</v>
      </c>
      <c r="B216" s="1">
        <f>AVERAGE('ID-19'!B223,'ID-46'!B223,'ID-56'!B223,'ID-60'!B223,'ID-63'!B223,'ID-64'!B223,'ID-68'!B223,'ID-69'!B223,'ID-76'!B223,'ID-78'!B223,'ID-79'!B223,'ID-80'!B223,'ID-81'!B223)</f>
        <v>32.778470546895406</v>
      </c>
      <c r="C216" s="1">
        <f>AVERAGE('ID-19'!C223,'ID-56'!C223,'ID-61'!B223,'ID-64'!C223,'ID-68'!C223,'ID-69'!C223,'ID-76'!C223,'ID-78'!C223,'ID-79'!C223,'ID-80'!C223,'ID-81'!C223)</f>
        <v>33.35891238035358</v>
      </c>
      <c r="E216" s="1">
        <v>26.5</v>
      </c>
      <c r="F216" s="1">
        <f>ABS(B216-MAX('ID-19'!B223,'ID-46'!B223,'ID-56'!B223,'ID-60'!B223,'ID-63'!B223,'ID-64'!B223,'ID-68'!B223,'ID-69'!B223,'ID-76'!B223,'ID-78'!B223,'ID-79'!B223,'ID-80'!B223,'ID-81'!B223))</f>
        <v>2.538509808461491</v>
      </c>
      <c r="G216" s="1">
        <f>ABS(C216-MAX('ID-19'!C223,'ID-56'!C223,'ID-61'!B223,'ID-64'!C223,'ID-68'!C223,'ID-69'!C223,'ID-76'!C223,'ID-78'!C223,'ID-79'!C223,'ID-80'!C223,'ID-81'!C223))</f>
        <v>1.0021818101227211</v>
      </c>
      <c r="I216" s="1">
        <v>26.5</v>
      </c>
      <c r="J216" s="1">
        <f>ABS(B216-MIN('ID-19'!B223,'ID-46'!B223,'ID-56'!B223,'ID-60'!B223,'ID-63'!B223,'ID-64'!B223,'ID-68'!B223,'ID-69'!B223,'ID-76'!B223,'ID-78'!B223,'ID-79'!B223,'ID-80'!B223,'ID-81'!B223))</f>
        <v>2.1512276974334057</v>
      </c>
      <c r="K216" s="1">
        <f>ABS(C216-MIN('ID-19'!C223,'ID-56'!C223,'ID-61'!B223,'ID-64'!C223,'ID-68'!C223,'ID-69'!C223,'ID-76'!C223,'ID-78'!C223,'ID-79'!C223,'ID-80'!C223,'ID-81'!C223))</f>
        <v>1.2115764918519787</v>
      </c>
    </row>
    <row r="217" spans="1:11" x14ac:dyDescent="0.25">
      <c r="A217" s="1">
        <v>26.625</v>
      </c>
      <c r="B217" s="1">
        <f>AVERAGE('ID-19'!B224,'ID-46'!B224,'ID-56'!B224,'ID-60'!B224,'ID-63'!B224,'ID-64'!B224,'ID-68'!B224,'ID-69'!B224,'ID-76'!B224,'ID-78'!B224,'ID-79'!B224,'ID-80'!B224,'ID-81'!B224)</f>
        <v>32.772945100604481</v>
      </c>
      <c r="C217" s="1">
        <f>AVERAGE('ID-19'!C224,'ID-56'!C224,'ID-61'!B224,'ID-64'!C224,'ID-68'!C224,'ID-69'!C224,'ID-76'!C224,'ID-78'!C224,'ID-79'!C224,'ID-80'!C224,'ID-81'!C224)</f>
        <v>33.348140053948867</v>
      </c>
      <c r="E217" s="1">
        <v>26.625</v>
      </c>
      <c r="F217" s="1">
        <f>ABS(B217-MAX('ID-19'!B224,'ID-46'!B224,'ID-56'!B224,'ID-60'!B224,'ID-63'!B224,'ID-64'!B224,'ID-68'!B224,'ID-69'!B224,'ID-76'!B224,'ID-78'!B224,'ID-79'!B224,'ID-80'!B224,'ID-81'!B224))</f>
        <v>2.5410645249904178</v>
      </c>
      <c r="G217" s="1">
        <f>ABS(C217-MAX('ID-19'!C224,'ID-56'!C224,'ID-61'!B224,'ID-64'!C224,'ID-68'!C224,'ID-69'!C224,'ID-76'!C224,'ID-78'!C224,'ID-79'!C224,'ID-80'!C224,'ID-81'!C224))</f>
        <v>1.004956898432134</v>
      </c>
      <c r="I217" s="1">
        <v>26.625</v>
      </c>
      <c r="J217" s="1">
        <f>ABS(B217-MIN('ID-19'!B224,'ID-46'!B224,'ID-56'!B224,'ID-60'!B224,'ID-63'!B224,'ID-64'!B224,'ID-68'!B224,'ID-69'!B224,'ID-76'!B224,'ID-78'!B224,'ID-79'!B224,'ID-80'!B224,'ID-81'!B224))</f>
        <v>2.1998977672715796</v>
      </c>
      <c r="K217" s="1">
        <f>ABS(C217-MIN('ID-19'!C224,'ID-56'!C224,'ID-61'!B224,'ID-64'!C224,'ID-68'!C224,'ID-69'!C224,'ID-76'!C224,'ID-78'!C224,'ID-79'!C224,'ID-80'!C224,'ID-81'!C224))</f>
        <v>1.2247851591755676</v>
      </c>
    </row>
    <row r="218" spans="1:11" x14ac:dyDescent="0.25">
      <c r="A218" s="1">
        <v>26.75</v>
      </c>
      <c r="B218" s="1">
        <f>AVERAGE('ID-19'!B225,'ID-46'!B225,'ID-56'!B225,'ID-60'!B225,'ID-63'!B225,'ID-64'!B225,'ID-68'!B225,'ID-69'!B225,'ID-76'!B225,'ID-78'!B225,'ID-79'!B225,'ID-80'!B225,'ID-81'!B225)</f>
        <v>32.767140979435155</v>
      </c>
      <c r="C218" s="1">
        <f>AVERAGE('ID-19'!C225,'ID-56'!C225,'ID-61'!B225,'ID-64'!C225,'ID-68'!C225,'ID-69'!C225,'ID-76'!C225,'ID-78'!C225,'ID-79'!C225,'ID-80'!C225,'ID-81'!C225)</f>
        <v>33.349595300665158</v>
      </c>
      <c r="E218" s="1">
        <v>26.75</v>
      </c>
      <c r="F218" s="1">
        <f>ABS(B218-MAX('ID-19'!B225,'ID-46'!B225,'ID-56'!B225,'ID-60'!B225,'ID-63'!B225,'ID-64'!B225,'ID-68'!B225,'ID-69'!B225,'ID-76'!B225,'ID-78'!B225,'ID-79'!B225,'ID-80'!B225,'ID-81'!B225))</f>
        <v>2.5296993848501472</v>
      </c>
      <c r="G218" s="1">
        <f>ABS(C218-MAX('ID-19'!C225,'ID-56'!C225,'ID-61'!B225,'ID-64'!C225,'ID-68'!C225,'ID-69'!C225,'ID-76'!C225,'ID-78'!C225,'ID-79'!C225,'ID-80'!C225,'ID-81'!C225))</f>
        <v>1.0049057469539449</v>
      </c>
      <c r="I218" s="1">
        <v>26.75</v>
      </c>
      <c r="J218" s="1">
        <f>ABS(B218-MIN('ID-19'!B225,'ID-46'!B225,'ID-56'!B225,'ID-60'!B225,'ID-63'!B225,'ID-64'!B225,'ID-68'!B225,'ID-69'!B225,'ID-76'!B225,'ID-78'!B225,'ID-79'!B225,'ID-80'!B225,'ID-81'!B225))</f>
        <v>2.2002796407259559</v>
      </c>
      <c r="K218" s="1">
        <f>ABS(C218-MIN('ID-19'!C225,'ID-56'!C225,'ID-61'!B225,'ID-64'!C225,'ID-68'!C225,'ID-69'!C225,'ID-76'!C225,'ID-78'!C225,'ID-79'!C225,'ID-80'!C225,'ID-81'!C225))</f>
        <v>1.2418910797594549</v>
      </c>
    </row>
    <row r="219" spans="1:11" x14ac:dyDescent="0.25">
      <c r="A219" s="1">
        <v>26.875</v>
      </c>
      <c r="B219" s="1">
        <f>AVERAGE('ID-19'!B226,'ID-46'!B226,'ID-56'!B226,'ID-60'!B226,'ID-63'!B226,'ID-64'!B226,'ID-68'!B226,'ID-69'!B226,'ID-76'!B226,'ID-78'!B226,'ID-79'!B226,'ID-80'!B226,'ID-81'!B226)</f>
        <v>32.76230771922463</v>
      </c>
      <c r="C219" s="1">
        <f>AVERAGE('ID-19'!C226,'ID-56'!C226,'ID-61'!B226,'ID-64'!C226,'ID-68'!C226,'ID-69'!C226,'ID-76'!C226,'ID-78'!C226,'ID-79'!C226,'ID-80'!C226,'ID-81'!C226)</f>
        <v>33.350701978787839</v>
      </c>
      <c r="E219" s="1">
        <v>26.875</v>
      </c>
      <c r="F219" s="1">
        <f>ABS(B219-MAX('ID-19'!B226,'ID-46'!B226,'ID-56'!B226,'ID-60'!B226,'ID-63'!B226,'ID-64'!B226,'ID-68'!B226,'ID-69'!B226,'ID-76'!B226,'ID-78'!B226,'ID-79'!B226,'ID-80'!B226,'ID-81'!B226))</f>
        <v>2.5348115563701725</v>
      </c>
      <c r="G219" s="1">
        <f>ABS(C219-MAX('ID-19'!C226,'ID-56'!C226,'ID-61'!B226,'ID-64'!C226,'ID-68'!C226,'ID-69'!C226,'ID-76'!C226,'ID-78'!C226,'ID-79'!C226,'ID-80'!C226,'ID-81'!C226))</f>
        <v>1.0065156878788599</v>
      </c>
      <c r="I219" s="1">
        <v>26.875</v>
      </c>
      <c r="J219" s="1">
        <f>ABS(B219-MIN('ID-19'!B226,'ID-46'!B226,'ID-56'!B226,'ID-60'!B226,'ID-63'!B226,'ID-64'!B226,'ID-68'!B226,'ID-69'!B226,'ID-76'!B226,'ID-78'!B226,'ID-79'!B226,'ID-80'!B226,'ID-81'!B226))</f>
        <v>2.2589088267521298</v>
      </c>
      <c r="K219" s="1">
        <f>ABS(C219-MIN('ID-19'!C226,'ID-56'!C226,'ID-61'!B226,'ID-64'!C226,'ID-68'!C226,'ID-69'!C226,'ID-76'!C226,'ID-78'!C226,'ID-79'!C226,'ID-80'!C226,'ID-81'!C226))</f>
        <v>1.2491486777427383</v>
      </c>
    </row>
    <row r="220" spans="1:11" x14ac:dyDescent="0.25">
      <c r="A220" s="1">
        <v>27</v>
      </c>
      <c r="B220" s="1">
        <f>AVERAGE('ID-19'!B227,'ID-46'!B227,'ID-56'!B227,'ID-60'!B227,'ID-63'!B227,'ID-64'!B227,'ID-68'!B227,'ID-69'!B227,'ID-76'!B227,'ID-78'!B227,'ID-79'!B227,'ID-80'!B227,'ID-81'!B227)</f>
        <v>32.759088691846188</v>
      </c>
      <c r="C220" s="1">
        <f>AVERAGE('ID-19'!C227,'ID-56'!C227,'ID-61'!B227,'ID-64'!C227,'ID-68'!C227,'ID-69'!C227,'ID-76'!C227,'ID-78'!C227,'ID-79'!C227,'ID-80'!C227,'ID-81'!C227)</f>
        <v>33.356363362361719</v>
      </c>
      <c r="E220" s="1">
        <v>27</v>
      </c>
      <c r="F220" s="1">
        <f>ABS(B220-MAX('ID-19'!B227,'ID-46'!B227,'ID-56'!B227,'ID-60'!B227,'ID-63'!B227,'ID-64'!B227,'ID-68'!B227,'ID-69'!B227,'ID-76'!B227,'ID-78'!B227,'ID-79'!B227,'ID-80'!B227,'ID-81'!B227))</f>
        <v>2.5392305510106112</v>
      </c>
      <c r="G220" s="1">
        <f>ABS(C220-MAX('ID-19'!C227,'ID-56'!C227,'ID-61'!B227,'ID-64'!C227,'ID-68'!C227,'ID-69'!C227,'ID-76'!C227,'ID-78'!C227,'ID-79'!C227,'ID-80'!C227,'ID-81'!C227))</f>
        <v>1.0044866376383794</v>
      </c>
      <c r="I220" s="1">
        <v>27</v>
      </c>
      <c r="J220" s="1">
        <f>ABS(B220-MIN('ID-19'!B227,'ID-46'!B227,'ID-56'!B227,'ID-60'!B227,'ID-63'!B227,'ID-64'!B227,'ID-68'!B227,'ID-69'!B227,'ID-76'!B227,'ID-78'!B227,'ID-79'!B227,'ID-80'!B227,'ID-81'!B227))</f>
        <v>2.2670417025994887</v>
      </c>
      <c r="K220" s="1">
        <f>ABS(C220-MIN('ID-19'!C227,'ID-56'!C227,'ID-61'!B227,'ID-64'!C227,'ID-68'!C227,'ID-69'!C227,'ID-76'!C227,'ID-78'!C227,'ID-79'!C227,'ID-80'!C227,'ID-81'!C227))</f>
        <v>1.2572628355326216</v>
      </c>
    </row>
    <row r="221" spans="1:11" x14ac:dyDescent="0.25">
      <c r="A221" s="1">
        <v>27.125</v>
      </c>
      <c r="B221" s="1">
        <f>AVERAGE('ID-19'!B228,'ID-46'!B228,'ID-56'!B228,'ID-60'!B228,'ID-63'!B228,'ID-64'!B228,'ID-68'!B228,'ID-69'!B228,'ID-76'!B228,'ID-78'!B228,'ID-79'!B228,'ID-80'!B228,'ID-81'!B228)</f>
        <v>32.756534902544267</v>
      </c>
      <c r="C221" s="1">
        <f>AVERAGE('ID-19'!C228,'ID-56'!C228,'ID-61'!B228,'ID-64'!C228,'ID-68'!C228,'ID-69'!C228,'ID-76'!C228,'ID-78'!C228,'ID-79'!C228,'ID-80'!C228,'ID-81'!C228)</f>
        <v>33.359036900006174</v>
      </c>
      <c r="E221" s="1">
        <v>27.125</v>
      </c>
      <c r="F221" s="1">
        <f>ABS(B221-MAX('ID-19'!B228,'ID-46'!B228,'ID-56'!B228,'ID-60'!B228,'ID-63'!B228,'ID-64'!B228,'ID-68'!B228,'ID-69'!B228,'ID-76'!B228,'ID-78'!B228,'ID-79'!B228,'ID-80'!B228,'ID-81'!B228))</f>
        <v>2.536283949836232</v>
      </c>
      <c r="G221" s="1">
        <f>ABS(C221-MAX('ID-19'!C228,'ID-56'!C228,'ID-61'!B228,'ID-64'!C228,'ID-68'!C228,'ID-69'!C228,'ID-76'!C228,'ID-78'!C228,'ID-79'!C228,'ID-80'!C228,'ID-81'!C228))</f>
        <v>0.99424319523192395</v>
      </c>
      <c r="I221" s="1">
        <v>27.125</v>
      </c>
      <c r="J221" s="1">
        <f>ABS(B221-MIN('ID-19'!B228,'ID-46'!B228,'ID-56'!B228,'ID-60'!B228,'ID-63'!B228,'ID-64'!B228,'ID-68'!B228,'ID-69'!B228,'ID-76'!B228,'ID-78'!B228,'ID-79'!B228,'ID-80'!B228,'ID-81'!B228))</f>
        <v>2.2611829724373678</v>
      </c>
      <c r="K221" s="1">
        <f>ABS(C221-MIN('ID-19'!C228,'ID-56'!C228,'ID-61'!B228,'ID-64'!C228,'ID-68'!C228,'ID-69'!C228,'ID-76'!C228,'ID-78'!C228,'ID-79'!C228,'ID-80'!C228,'ID-81'!C228))</f>
        <v>1.261083026138671</v>
      </c>
    </row>
    <row r="222" spans="1:11" x14ac:dyDescent="0.25">
      <c r="A222" s="1">
        <v>27.25</v>
      </c>
      <c r="B222" s="1">
        <f>AVERAGE('ID-19'!B229,'ID-46'!B229,'ID-56'!B229,'ID-60'!B229,'ID-63'!B229,'ID-64'!B229,'ID-68'!B229,'ID-69'!B229,'ID-76'!B229,'ID-78'!B229,'ID-79'!B229,'ID-80'!B229,'ID-81'!B229)</f>
        <v>32.756157093774178</v>
      </c>
      <c r="C222" s="1">
        <f>AVERAGE('ID-19'!C229,'ID-56'!C229,'ID-61'!B229,'ID-64'!C229,'ID-68'!C229,'ID-69'!C229,'ID-76'!C229,'ID-78'!C229,'ID-79'!C229,'ID-80'!C229,'ID-81'!C229)</f>
        <v>33.363147320971009</v>
      </c>
      <c r="E222" s="1">
        <v>27.25</v>
      </c>
      <c r="F222" s="1">
        <f>ABS(B222-MAX('ID-19'!B229,'ID-46'!B229,'ID-56'!B229,'ID-60'!B229,'ID-63'!B229,'ID-64'!B229,'ID-68'!B229,'ID-69'!B229,'ID-76'!B229,'ID-78'!B229,'ID-79'!B229,'ID-80'!B229,'ID-81'!B229))</f>
        <v>2.5415848675349224</v>
      </c>
      <c r="G222" s="1">
        <f>ABS(C222-MAX('ID-19'!C229,'ID-56'!C229,'ID-61'!B229,'ID-64'!C229,'ID-68'!C229,'ID-69'!C229,'ID-76'!C229,'ID-78'!C229,'ID-79'!C229,'ID-80'!C229,'ID-81'!C229))</f>
        <v>0.98628677426709288</v>
      </c>
      <c r="I222" s="1">
        <v>27.25</v>
      </c>
      <c r="J222" s="1">
        <f>ABS(B222-MIN('ID-19'!B229,'ID-46'!B229,'ID-56'!B229,'ID-60'!B229,'ID-63'!B229,'ID-64'!B229,'ID-68'!B229,'ID-69'!B229,'ID-76'!B229,'ID-78'!B229,'ID-79'!B229,'ID-80'!B229,'ID-81'!B229))</f>
        <v>2.2642893088285767</v>
      </c>
      <c r="K222" s="1">
        <f>ABS(C222-MIN('ID-19'!C229,'ID-56'!C229,'ID-61'!B229,'ID-64'!C229,'ID-68'!C229,'ID-69'!C229,'ID-76'!C229,'ID-78'!C229,'ID-79'!C229,'ID-80'!C229,'ID-81'!C229))</f>
        <v>1.2679195955356093</v>
      </c>
    </row>
    <row r="223" spans="1:11" x14ac:dyDescent="0.25">
      <c r="A223" s="1">
        <v>27.375</v>
      </c>
      <c r="B223" s="1">
        <f>AVERAGE('ID-19'!B230,'ID-46'!B230,'ID-56'!B230,'ID-60'!B230,'ID-63'!B230,'ID-64'!B230,'ID-68'!B230,'ID-69'!B230,'ID-76'!B230,'ID-78'!B230,'ID-79'!B230,'ID-80'!B230,'ID-81'!B230)</f>
        <v>32.747041710084687</v>
      </c>
      <c r="C223" s="1">
        <f>AVERAGE('ID-19'!C230,'ID-56'!C230,'ID-61'!B230,'ID-64'!C230,'ID-68'!C230,'ID-69'!C230,'ID-76'!C230,'ID-78'!C230,'ID-79'!C230,'ID-80'!C230,'ID-81'!C230)</f>
        <v>33.368731142630786</v>
      </c>
      <c r="E223" s="1">
        <v>27.375</v>
      </c>
      <c r="F223" s="1">
        <f>ABS(B223-MAX('ID-19'!B230,'ID-46'!B230,'ID-56'!B230,'ID-60'!B230,'ID-63'!B230,'ID-64'!B230,'ID-68'!B230,'ID-69'!B230,'ID-76'!B230,'ID-78'!B230,'ID-79'!B230,'ID-80'!B230,'ID-81'!B230))</f>
        <v>2.5330185714625131</v>
      </c>
      <c r="G223" s="1">
        <f>ABS(C223-MAX('ID-19'!C230,'ID-56'!C230,'ID-61'!B230,'ID-64'!C230,'ID-68'!C230,'ID-69'!C230,'ID-76'!C230,'ID-78'!C230,'ID-79'!C230,'ID-80'!C230,'ID-81'!C230))</f>
        <v>0.97124057165491706</v>
      </c>
      <c r="I223" s="1">
        <v>27.375</v>
      </c>
      <c r="J223" s="1">
        <f>ABS(B223-MIN('ID-19'!B230,'ID-46'!B230,'ID-56'!B230,'ID-60'!B230,'ID-63'!B230,'ID-64'!B230,'ID-68'!B230,'ID-69'!B230,'ID-76'!B230,'ID-78'!B230,'ID-79'!B230,'ID-80'!B230,'ID-81'!B230))</f>
        <v>2.2819270595476873</v>
      </c>
      <c r="K223" s="1">
        <f>ABS(C223-MIN('ID-19'!C230,'ID-56'!C230,'ID-61'!B230,'ID-64'!C230,'ID-68'!C230,'ID-69'!C230,'ID-76'!C230,'ID-78'!C230,'ID-79'!C230,'ID-80'!C230,'ID-81'!C230))</f>
        <v>1.2753259119688849</v>
      </c>
    </row>
    <row r="224" spans="1:11" x14ac:dyDescent="0.25">
      <c r="A224" s="1">
        <v>27.5</v>
      </c>
      <c r="B224" s="1">
        <f>AVERAGE('ID-19'!B231,'ID-46'!B231,'ID-56'!B231,'ID-60'!B231,'ID-63'!B231,'ID-64'!B231,'ID-68'!B231,'ID-69'!B231,'ID-76'!B231,'ID-78'!B231,'ID-79'!B231,'ID-80'!B231,'ID-81'!B231)</f>
        <v>32.732099406721481</v>
      </c>
      <c r="C224" s="1">
        <f>AVERAGE('ID-19'!C231,'ID-56'!C231,'ID-61'!B231,'ID-64'!C231,'ID-68'!C231,'ID-69'!C231,'ID-76'!C231,'ID-78'!C231,'ID-79'!C231,'ID-80'!C231,'ID-81'!C231)</f>
        <v>33.379336029322189</v>
      </c>
      <c r="E224" s="1">
        <v>27.5</v>
      </c>
      <c r="F224" s="1">
        <f>ABS(B224-MAX('ID-19'!B231,'ID-46'!B231,'ID-56'!B231,'ID-60'!B231,'ID-63'!B231,'ID-64'!B231,'ID-68'!B231,'ID-69'!B231,'ID-76'!B231,'ID-78'!B231,'ID-79'!B231,'ID-80'!B231,'ID-81'!B231))</f>
        <v>2.5502310831590194</v>
      </c>
      <c r="G224" s="1">
        <f>ABS(C224-MAX('ID-19'!C231,'ID-56'!C231,'ID-61'!B231,'ID-64'!C231,'ID-68'!C231,'ID-69'!C231,'ID-76'!C231,'ID-78'!C231,'ID-79'!C231,'ID-80'!C231,'ID-81'!C231))</f>
        <v>0.95566030401111135</v>
      </c>
      <c r="I224" s="1">
        <v>27.5</v>
      </c>
      <c r="J224" s="1">
        <f>ABS(B224-MIN('ID-19'!B231,'ID-46'!B231,'ID-56'!B231,'ID-60'!B231,'ID-63'!B231,'ID-64'!B231,'ID-68'!B231,'ID-69'!B231,'ID-76'!B231,'ID-78'!B231,'ID-79'!B231,'ID-80'!B231,'ID-81'!B231))</f>
        <v>2.3028049389801808</v>
      </c>
      <c r="K224" s="1">
        <f>ABS(C224-MIN('ID-19'!C231,'ID-56'!C231,'ID-61'!B231,'ID-64'!C231,'ID-68'!C231,'ID-69'!C231,'ID-76'!C231,'ID-78'!C231,'ID-79'!C231,'ID-80'!C231,'ID-81'!C231))</f>
        <v>1.2889379150365912</v>
      </c>
    </row>
    <row r="225" spans="1:11" x14ac:dyDescent="0.25">
      <c r="A225" s="1">
        <v>27.625</v>
      </c>
      <c r="B225" s="1">
        <f>AVERAGE('ID-19'!B232,'ID-46'!B232,'ID-56'!B232,'ID-60'!B232,'ID-63'!B232,'ID-64'!B232,'ID-68'!B232,'ID-69'!B232,'ID-76'!B232,'ID-78'!B232,'ID-79'!B232,'ID-80'!B232,'ID-81'!B232)</f>
        <v>32.725432642140312</v>
      </c>
      <c r="C225" s="1">
        <f>AVERAGE('ID-19'!C232,'ID-56'!C232,'ID-61'!B232,'ID-64'!C232,'ID-68'!C232,'ID-69'!C232,'ID-76'!C232,'ID-78'!C232,'ID-79'!C232,'ID-80'!C232,'ID-81'!C232)</f>
        <v>33.385910412795219</v>
      </c>
      <c r="E225" s="1">
        <v>27.625</v>
      </c>
      <c r="F225" s="1">
        <f>ABS(B225-MAX('ID-19'!B232,'ID-46'!B232,'ID-56'!B232,'ID-60'!B232,'ID-63'!B232,'ID-64'!B232,'ID-68'!B232,'ID-69'!B232,'ID-76'!B232,'ID-78'!B232,'ID-79'!B232,'ID-80'!B232,'ID-81'!B232))</f>
        <v>2.5537649602401871</v>
      </c>
      <c r="G225" s="1">
        <f>ABS(C225-MAX('ID-19'!C232,'ID-56'!C232,'ID-61'!B232,'ID-64'!C232,'ID-68'!C232,'ID-69'!C232,'ID-76'!C232,'ID-78'!C232,'ID-79'!C232,'ID-80'!C232,'ID-81'!C232))</f>
        <v>0.92771925387148002</v>
      </c>
      <c r="I225" s="1">
        <v>27.625</v>
      </c>
      <c r="J225" s="1">
        <f>ABS(B225-MIN('ID-19'!B232,'ID-46'!B232,'ID-56'!B232,'ID-60'!B232,'ID-63'!B232,'ID-64'!B232,'ID-68'!B232,'ID-69'!B232,'ID-76'!B232,'ID-78'!B232,'ID-79'!B232,'ID-80'!B232,'ID-81'!B232))</f>
        <v>2.3000737765496133</v>
      </c>
      <c r="K225" s="1">
        <f>ABS(C225-MIN('ID-19'!C232,'ID-56'!C232,'ID-61'!B232,'ID-64'!C232,'ID-68'!C232,'ID-69'!C232,'ID-76'!C232,'ID-78'!C232,'ID-79'!C232,'ID-80'!C232,'ID-81'!C232))</f>
        <v>1.3049285215061204</v>
      </c>
    </row>
    <row r="226" spans="1:11" x14ac:dyDescent="0.25">
      <c r="A226" s="1">
        <v>27.75</v>
      </c>
      <c r="B226" s="1">
        <f>AVERAGE('ID-19'!B233,'ID-46'!B233,'ID-56'!B233,'ID-60'!B233,'ID-63'!B233,'ID-64'!B233,'ID-68'!B233,'ID-69'!B233,'ID-76'!B233,'ID-78'!B233,'ID-79'!B233,'ID-80'!B233,'ID-81'!B233)</f>
        <v>32.722559805050643</v>
      </c>
      <c r="C226" s="1">
        <f>AVERAGE('ID-19'!C233,'ID-56'!C233,'ID-61'!B233,'ID-64'!C233,'ID-68'!C233,'ID-69'!C233,'ID-76'!C233,'ID-78'!C233,'ID-79'!C233,'ID-80'!C233,'ID-81'!C233)</f>
        <v>33.387125864042488</v>
      </c>
      <c r="E226" s="1">
        <v>27.75</v>
      </c>
      <c r="F226" s="1">
        <f>ABS(B226-MAX('ID-19'!B233,'ID-46'!B233,'ID-56'!B233,'ID-60'!B233,'ID-63'!B233,'ID-64'!B233,'ID-68'!B233,'ID-69'!B233,'ID-76'!B233,'ID-78'!B233,'ID-79'!B233,'ID-80'!B233,'ID-81'!B233))</f>
        <v>2.5491201645917556</v>
      </c>
      <c r="G226" s="1">
        <f>ABS(C226-MAX('ID-19'!C233,'ID-56'!C233,'ID-61'!B233,'ID-64'!C233,'ID-68'!C233,'ID-69'!C233,'ID-76'!C233,'ID-78'!C233,'ID-79'!C233,'ID-80'!C233,'ID-81'!C233))</f>
        <v>0.92482499310040822</v>
      </c>
      <c r="I226" s="1">
        <v>27.75</v>
      </c>
      <c r="J226" s="1">
        <f>ABS(B226-MIN('ID-19'!B233,'ID-46'!B233,'ID-56'!B233,'ID-60'!B233,'ID-63'!B233,'ID-64'!B233,'ID-68'!B233,'ID-69'!B233,'ID-76'!B233,'ID-78'!B233,'ID-79'!B233,'ID-80'!B233,'ID-81'!B233))</f>
        <v>2.3081048319330435</v>
      </c>
      <c r="K226" s="1">
        <f>ABS(C226-MIN('ID-19'!C233,'ID-56'!C233,'ID-61'!B233,'ID-64'!C233,'ID-68'!C233,'ID-69'!C233,'ID-76'!C233,'ID-78'!C233,'ID-79'!C233,'ID-80'!C233,'ID-81'!C233))</f>
        <v>1.3351140459240867</v>
      </c>
    </row>
    <row r="227" spans="1:11" x14ac:dyDescent="0.25">
      <c r="A227" s="1">
        <v>27.875</v>
      </c>
      <c r="B227" s="1">
        <f>AVERAGE('ID-19'!B234,'ID-46'!B234,'ID-56'!B234,'ID-60'!B234,'ID-63'!B234,'ID-64'!B234,'ID-68'!B234,'ID-69'!B234,'ID-76'!B234,'ID-78'!B234,'ID-79'!B234,'ID-80'!B234,'ID-81'!B234)</f>
        <v>32.719048277618455</v>
      </c>
      <c r="C227" s="1">
        <f>AVERAGE('ID-19'!C234,'ID-56'!C234,'ID-61'!B234,'ID-64'!C234,'ID-68'!C234,'ID-69'!C234,'ID-76'!C234,'ID-78'!C234,'ID-79'!C234,'ID-80'!C234,'ID-81'!C234)</f>
        <v>33.388441234670921</v>
      </c>
      <c r="E227" s="1">
        <v>27.875</v>
      </c>
      <c r="F227" s="1">
        <f>ABS(B227-MAX('ID-19'!B234,'ID-46'!B234,'ID-56'!B234,'ID-60'!B234,'ID-63'!B234,'ID-64'!B234,'ID-68'!B234,'ID-69'!B234,'ID-76'!B234,'ID-78'!B234,'ID-79'!B234,'ID-80'!B234,'ID-81'!B234))</f>
        <v>2.5513928069048433</v>
      </c>
      <c r="G227" s="1">
        <f>ABS(C227-MAX('ID-19'!C234,'ID-56'!C234,'ID-61'!B234,'ID-64'!C234,'ID-68'!C234,'ID-69'!C234,'ID-76'!C234,'ID-78'!C234,'ID-79'!C234,'ID-80'!C234,'ID-81'!C234))</f>
        <v>0.94835600342437942</v>
      </c>
      <c r="I227" s="1">
        <v>27.875</v>
      </c>
      <c r="J227" s="1">
        <f>ABS(B227-MIN('ID-19'!B234,'ID-46'!B234,'ID-56'!B234,'ID-60'!B234,'ID-63'!B234,'ID-64'!B234,'ID-68'!B234,'ID-69'!B234,'ID-76'!B234,'ID-78'!B234,'ID-79'!B234,'ID-80'!B234,'ID-81'!B234))</f>
        <v>2.3085495840708568</v>
      </c>
      <c r="K227" s="1">
        <f>ABS(C227-MIN('ID-19'!C234,'ID-56'!C234,'ID-61'!B234,'ID-64'!C234,'ID-68'!C234,'ID-69'!C234,'ID-76'!C234,'ID-78'!C234,'ID-79'!C234,'ID-80'!C234,'ID-81'!C234))</f>
        <v>1.3430131789219217</v>
      </c>
    </row>
    <row r="228" spans="1:11" x14ac:dyDescent="0.25">
      <c r="A228" s="1">
        <v>28</v>
      </c>
      <c r="B228" s="1">
        <f>AVERAGE('ID-19'!B235,'ID-46'!B235,'ID-56'!B235,'ID-60'!B235,'ID-63'!B235,'ID-64'!B235,'ID-68'!B235,'ID-69'!B235,'ID-76'!B235,'ID-78'!B235,'ID-79'!B235,'ID-80'!B235,'ID-81'!B235)</f>
        <v>32.722464959595527</v>
      </c>
      <c r="C228" s="1">
        <f>AVERAGE('ID-19'!C235,'ID-56'!C235,'ID-61'!B235,'ID-64'!C235,'ID-68'!C235,'ID-69'!C235,'ID-76'!C235,'ID-78'!C235,'ID-79'!C235,'ID-80'!C235,'ID-81'!C235)</f>
        <v>33.386542723007686</v>
      </c>
      <c r="E228" s="1">
        <v>28</v>
      </c>
      <c r="F228" s="1">
        <f>ABS(B228-MAX('ID-19'!B235,'ID-46'!B235,'ID-56'!B235,'ID-60'!B235,'ID-63'!B235,'ID-64'!B235,'ID-68'!B235,'ID-69'!B235,'ID-76'!B235,'ID-78'!B235,'ID-79'!B235,'ID-80'!B235,'ID-81'!B235))</f>
        <v>2.5532884124277757</v>
      </c>
      <c r="G228" s="1">
        <f>ABS(C228-MAX('ID-19'!C235,'ID-56'!C235,'ID-61'!B235,'ID-64'!C235,'ID-68'!C235,'ID-69'!C235,'ID-76'!C235,'ID-78'!C235,'ID-79'!C235,'ID-80'!C235,'ID-81'!C235))</f>
        <v>0.94753789604001071</v>
      </c>
      <c r="I228" s="1">
        <v>28</v>
      </c>
      <c r="J228" s="1">
        <f>ABS(B228-MIN('ID-19'!B235,'ID-46'!B235,'ID-56'!B235,'ID-60'!B235,'ID-63'!B235,'ID-64'!B235,'ID-68'!B235,'ID-69'!B235,'ID-76'!B235,'ID-78'!B235,'ID-79'!B235,'ID-80'!B235,'ID-81'!B235))</f>
        <v>2.3104774918543285</v>
      </c>
      <c r="K228" s="1">
        <f>ABS(C228-MIN('ID-19'!C235,'ID-56'!C235,'ID-61'!B235,'ID-64'!C235,'ID-68'!C235,'ID-69'!C235,'ID-76'!C235,'ID-78'!C235,'ID-79'!C235,'ID-80'!C235,'ID-81'!C235))</f>
        <v>1.3425119132516841</v>
      </c>
    </row>
    <row r="229" spans="1:11" x14ac:dyDescent="0.25">
      <c r="A229" s="1">
        <v>28.125</v>
      </c>
      <c r="B229" s="1">
        <f>AVERAGE('ID-19'!B236,'ID-46'!B236,'ID-56'!B236,'ID-60'!B236,'ID-63'!B236,'ID-64'!B236,'ID-68'!B236,'ID-69'!B236,'ID-76'!B236,'ID-78'!B236,'ID-79'!B236,'ID-80'!B236,'ID-81'!B236)</f>
        <v>32.718924524336209</v>
      </c>
      <c r="C229" s="1">
        <f>AVERAGE('ID-19'!C236,'ID-56'!C236,'ID-61'!B236,'ID-64'!C236,'ID-68'!C236,'ID-69'!C236,'ID-76'!C236,'ID-78'!C236,'ID-79'!C236,'ID-80'!C236,'ID-81'!C236)</f>
        <v>33.39315854591176</v>
      </c>
      <c r="E229" s="1">
        <v>28.125</v>
      </c>
      <c r="F229" s="1">
        <f>ABS(B229-MAX('ID-19'!B236,'ID-46'!B236,'ID-56'!B236,'ID-60'!B236,'ID-63'!B236,'ID-64'!B236,'ID-68'!B236,'ID-69'!B236,'ID-76'!B236,'ID-78'!B236,'ID-79'!B236,'ID-80'!B236,'ID-81'!B236))</f>
        <v>2.5705733375680921</v>
      </c>
      <c r="G229" s="1">
        <f>ABS(C229-MAX('ID-19'!C236,'ID-56'!C236,'ID-61'!B236,'ID-64'!C236,'ID-68'!C236,'ID-69'!C236,'ID-76'!C236,'ID-78'!C236,'ID-79'!C236,'ID-80'!C236,'ID-81'!C236))</f>
        <v>0.94339450170733841</v>
      </c>
      <c r="I229" s="1">
        <v>28.125</v>
      </c>
      <c r="J229" s="1">
        <f>ABS(B229-MIN('ID-19'!B236,'ID-46'!B236,'ID-56'!B236,'ID-60'!B236,'ID-63'!B236,'ID-64'!B236,'ID-68'!B236,'ID-69'!B236,'ID-76'!B236,'ID-78'!B236,'ID-79'!B236,'ID-80'!B236,'ID-81'!B236))</f>
        <v>2.3189161748745093</v>
      </c>
      <c r="K229" s="1">
        <f>ABS(C229-MIN('ID-19'!C236,'ID-56'!C236,'ID-61'!B236,'ID-64'!C236,'ID-68'!C236,'ID-69'!C236,'ID-76'!C236,'ID-78'!C236,'ID-79'!C236,'ID-80'!C236,'ID-81'!C236))</f>
        <v>1.3373574574102634</v>
      </c>
    </row>
    <row r="230" spans="1:11" x14ac:dyDescent="0.25">
      <c r="A230" s="1">
        <v>28.25</v>
      </c>
      <c r="B230" s="1">
        <f>AVERAGE('ID-19'!B237,'ID-46'!B237,'ID-56'!B237,'ID-60'!B237,'ID-63'!B237,'ID-64'!B237,'ID-68'!B237,'ID-69'!B237,'ID-76'!B237,'ID-78'!B237,'ID-79'!B237,'ID-80'!B237,'ID-81'!B237)</f>
        <v>32.714942378318831</v>
      </c>
      <c r="C230" s="1">
        <f>AVERAGE('ID-19'!C237,'ID-56'!C237,'ID-61'!B237,'ID-64'!C237,'ID-68'!C237,'ID-69'!C237,'ID-76'!C237,'ID-78'!C237,'ID-79'!C237,'ID-80'!C237,'ID-81'!C237)</f>
        <v>33.386129938736843</v>
      </c>
      <c r="E230" s="1">
        <v>28.25</v>
      </c>
      <c r="F230" s="1">
        <f>ABS(B230-MAX('ID-19'!B237,'ID-46'!B237,'ID-56'!B237,'ID-60'!B237,'ID-63'!B237,'ID-64'!B237,'ID-68'!B237,'ID-69'!B237,'ID-76'!B237,'ID-78'!B237,'ID-79'!B237,'ID-80'!B237,'ID-81'!B237))</f>
        <v>2.5962716478711698</v>
      </c>
      <c r="G230" s="1">
        <f>ABS(C230-MAX('ID-19'!C237,'ID-56'!C237,'ID-61'!B237,'ID-64'!C237,'ID-68'!C237,'ID-69'!C237,'ID-76'!C237,'ID-78'!C237,'ID-79'!C237,'ID-80'!C237,'ID-81'!C237))</f>
        <v>0.9479201565012545</v>
      </c>
      <c r="I230" s="1">
        <v>28.25</v>
      </c>
      <c r="J230" s="1">
        <f>ABS(B230-MIN('ID-19'!B237,'ID-46'!B237,'ID-56'!B237,'ID-60'!B237,'ID-63'!B237,'ID-64'!B237,'ID-68'!B237,'ID-69'!B237,'ID-76'!B237,'ID-78'!B237,'ID-79'!B237,'ID-80'!B237,'ID-81'!B237))</f>
        <v>2.3454159912225307</v>
      </c>
      <c r="K230" s="1">
        <f>ABS(C230-MIN('ID-19'!C237,'ID-56'!C237,'ID-61'!B237,'ID-64'!C237,'ID-68'!C237,'ID-69'!C237,'ID-76'!C237,'ID-78'!C237,'ID-79'!C237,'ID-80'!C237,'ID-81'!C237))</f>
        <v>1.3311641603398456</v>
      </c>
    </row>
    <row r="231" spans="1:11" x14ac:dyDescent="0.25">
      <c r="A231" s="1">
        <v>28.375</v>
      </c>
      <c r="B231" s="1">
        <f>AVERAGE('ID-19'!B238,'ID-46'!B238,'ID-56'!B238,'ID-60'!B238,'ID-63'!B238,'ID-64'!B238,'ID-68'!B238,'ID-69'!B238,'ID-76'!B238,'ID-78'!B238,'ID-79'!B238,'ID-80'!B238,'ID-81'!B238)</f>
        <v>32.716705701826037</v>
      </c>
      <c r="C231" s="1">
        <f>AVERAGE('ID-19'!C238,'ID-56'!C238,'ID-61'!B238,'ID-64'!C238,'ID-68'!C238,'ID-69'!C238,'ID-76'!C238,'ID-78'!C238,'ID-79'!C238,'ID-80'!C238,'ID-81'!C238)</f>
        <v>33.383902122915785</v>
      </c>
      <c r="E231" s="1">
        <v>28.375</v>
      </c>
      <c r="F231" s="1">
        <f>ABS(B231-MAX('ID-19'!B238,'ID-46'!B238,'ID-56'!B238,'ID-60'!B238,'ID-63'!B238,'ID-64'!B238,'ID-68'!B238,'ID-69'!B238,'ID-76'!B238,'ID-78'!B238,'ID-79'!B238,'ID-80'!B238,'ID-81'!B238))</f>
        <v>2.6708716463882638</v>
      </c>
      <c r="G231" s="1">
        <f>ABS(C231-MAX('ID-19'!C238,'ID-56'!C238,'ID-61'!B238,'ID-64'!C238,'ID-68'!C238,'ID-69'!C238,'ID-76'!C238,'ID-78'!C238,'ID-79'!C238,'ID-80'!C238,'ID-81'!C238))</f>
        <v>0.94550835327471816</v>
      </c>
      <c r="I231" s="1">
        <v>28.375</v>
      </c>
      <c r="J231" s="1">
        <f>ABS(B231-MIN('ID-19'!B238,'ID-46'!B238,'ID-56'!B238,'ID-60'!B238,'ID-63'!B238,'ID-64'!B238,'ID-68'!B238,'ID-69'!B238,'ID-76'!B238,'ID-78'!B238,'ID-79'!B238,'ID-80'!B238,'ID-81'!B238))</f>
        <v>2.347258578170635</v>
      </c>
      <c r="K231" s="1">
        <f>ABS(C231-MIN('ID-19'!C238,'ID-56'!C238,'ID-61'!B238,'ID-64'!C238,'ID-68'!C238,'ID-69'!C238,'ID-76'!C238,'ID-78'!C238,'ID-79'!C238,'ID-80'!C238,'ID-81'!C238))</f>
        <v>1.308516809327088</v>
      </c>
    </row>
    <row r="232" spans="1:11" x14ac:dyDescent="0.25">
      <c r="A232" s="1">
        <v>28.5</v>
      </c>
      <c r="B232" s="1">
        <f>AVERAGE('ID-19'!B239,'ID-46'!B239,'ID-56'!B239,'ID-60'!B239,'ID-63'!B239,'ID-64'!B239,'ID-68'!B239,'ID-69'!B239,'ID-76'!B239,'ID-78'!B239,'ID-79'!B239,'ID-80'!B239,'ID-81'!B239)</f>
        <v>32.706325244106701</v>
      </c>
      <c r="C232" s="1">
        <f>AVERAGE('ID-19'!C239,'ID-56'!C239,'ID-61'!B239,'ID-64'!C239,'ID-68'!C239,'ID-69'!C239,'ID-76'!C239,'ID-78'!C239,'ID-79'!C239,'ID-80'!C239,'ID-81'!C239)</f>
        <v>33.379299376386875</v>
      </c>
      <c r="E232" s="1">
        <v>28.5</v>
      </c>
      <c r="F232" s="1">
        <f>ABS(B232-MAX('ID-19'!B239,'ID-46'!B239,'ID-56'!B239,'ID-60'!B239,'ID-63'!B239,'ID-64'!B239,'ID-68'!B239,'ID-69'!B239,'ID-76'!B239,'ID-78'!B239,'ID-79'!B239,'ID-80'!B239,'ID-81'!B239))</f>
        <v>2.6787159570837957</v>
      </c>
      <c r="G232" s="1">
        <f>ABS(C232-MAX('ID-19'!C239,'ID-56'!C239,'ID-61'!B239,'ID-64'!C239,'ID-68'!C239,'ID-69'!C239,'ID-76'!C239,'ID-78'!C239,'ID-79'!C239,'ID-80'!C239,'ID-81'!C239))</f>
        <v>0.94977533789892732</v>
      </c>
      <c r="I232" s="1">
        <v>28.5</v>
      </c>
      <c r="J232" s="1">
        <f>ABS(B232-MIN('ID-19'!B239,'ID-46'!B239,'ID-56'!B239,'ID-60'!B239,'ID-63'!B239,'ID-64'!B239,'ID-68'!B239,'ID-69'!B239,'ID-76'!B239,'ID-78'!B239,'ID-79'!B239,'ID-80'!B239,'ID-81'!B239))</f>
        <v>2.3569731258274018</v>
      </c>
      <c r="K232" s="1">
        <f>ABS(C232-MIN('ID-19'!C239,'ID-56'!C239,'ID-61'!B239,'ID-64'!C239,'ID-68'!C239,'ID-69'!C239,'ID-76'!C239,'ID-78'!C239,'ID-79'!C239,'ID-80'!C239,'ID-81'!C239))</f>
        <v>1.2927968446797777</v>
      </c>
    </row>
    <row r="233" spans="1:11" x14ac:dyDescent="0.25">
      <c r="A233" s="1">
        <v>28.625</v>
      </c>
      <c r="B233" s="1">
        <f>AVERAGE('ID-19'!B240,'ID-46'!B240,'ID-56'!B240,'ID-60'!B240,'ID-63'!B240,'ID-64'!B240,'ID-68'!B240,'ID-69'!B240,'ID-76'!B240,'ID-78'!B240,'ID-79'!B240,'ID-80'!B240,'ID-81'!B240)</f>
        <v>32.702670039882484</v>
      </c>
      <c r="C233" s="1">
        <f>AVERAGE('ID-19'!C240,'ID-56'!C240,'ID-61'!B240,'ID-64'!C240,'ID-68'!C240,'ID-69'!C240,'ID-76'!C240,'ID-78'!C240,'ID-79'!C240,'ID-80'!C240,'ID-81'!C240)</f>
        <v>33.36234526263128</v>
      </c>
      <c r="E233" s="1">
        <v>28.625</v>
      </c>
      <c r="F233" s="1">
        <f>ABS(B233-MAX('ID-19'!B240,'ID-46'!B240,'ID-56'!B240,'ID-60'!B240,'ID-63'!B240,'ID-64'!B240,'ID-68'!B240,'ID-69'!B240,'ID-76'!B240,'ID-78'!B240,'ID-79'!B240,'ID-80'!B240,'ID-81'!B240))</f>
        <v>2.6826954767842182</v>
      </c>
      <c r="G233" s="1">
        <f>ABS(C233-MAX('ID-19'!C240,'ID-56'!C240,'ID-61'!B240,'ID-64'!C240,'ID-68'!C240,'ID-69'!C240,'ID-76'!C240,'ID-78'!C240,'ID-79'!C240,'ID-80'!C240,'ID-81'!C240))</f>
        <v>0.96007526117831787</v>
      </c>
      <c r="I233" s="1">
        <v>28.625</v>
      </c>
      <c r="J233" s="1">
        <f>ABS(B233-MIN('ID-19'!B240,'ID-46'!B240,'ID-56'!B240,'ID-60'!B240,'ID-63'!B240,'ID-64'!B240,'ID-68'!B240,'ID-69'!B240,'ID-76'!B240,'ID-78'!B240,'ID-79'!B240,'ID-80'!B240,'ID-81'!B240))</f>
        <v>2.3697357925706832</v>
      </c>
      <c r="K233" s="1">
        <f>ABS(C233-MIN('ID-19'!C240,'ID-56'!C240,'ID-61'!B240,'ID-64'!C240,'ID-68'!C240,'ID-69'!C240,'ID-76'!C240,'ID-78'!C240,'ID-79'!C240,'ID-80'!C240,'ID-81'!C240))</f>
        <v>1.2618247086244807</v>
      </c>
    </row>
    <row r="234" spans="1:11" x14ac:dyDescent="0.25">
      <c r="A234" s="1">
        <v>28.75</v>
      </c>
      <c r="B234" s="1">
        <f>AVERAGE('ID-19'!B241,'ID-46'!B241,'ID-56'!B241,'ID-60'!B241,'ID-63'!B241,'ID-64'!B241,'ID-68'!B241,'ID-69'!B241,'ID-76'!B241,'ID-78'!B241,'ID-79'!B241,'ID-80'!B241,'ID-81'!B241)</f>
        <v>32.697923746535608</v>
      </c>
      <c r="C234" s="1">
        <f>AVERAGE('ID-19'!C241,'ID-56'!C241,'ID-61'!B241,'ID-64'!C241,'ID-68'!C241,'ID-69'!C241,'ID-76'!C241,'ID-78'!C241,'ID-79'!C241,'ID-80'!C241,'ID-81'!C241)</f>
        <v>33.340267788016007</v>
      </c>
      <c r="E234" s="1">
        <v>28.75</v>
      </c>
      <c r="F234" s="1">
        <f>ABS(B234-MAX('ID-19'!B241,'ID-46'!B241,'ID-56'!B241,'ID-60'!B241,'ID-63'!B241,'ID-64'!B241,'ID-68'!B241,'ID-69'!B241,'ID-76'!B241,'ID-78'!B241,'ID-79'!B241,'ID-80'!B241,'ID-81'!B241))</f>
        <v>2.6810203237024908</v>
      </c>
      <c r="G234" s="1">
        <f>ABS(C234-MAX('ID-19'!C241,'ID-56'!C241,'ID-61'!B241,'ID-64'!C241,'ID-68'!C241,'ID-69'!C241,'ID-76'!C241,'ID-78'!C241,'ID-79'!C241,'ID-80'!C241,'ID-81'!C241))</f>
        <v>0.9664329738887929</v>
      </c>
      <c r="I234" s="1">
        <v>28.75</v>
      </c>
      <c r="J234" s="1">
        <f>ABS(B234-MIN('ID-19'!B241,'ID-46'!B241,'ID-56'!B241,'ID-60'!B241,'ID-63'!B241,'ID-64'!B241,'ID-68'!B241,'ID-69'!B241,'ID-76'!B241,'ID-78'!B241,'ID-79'!B241,'ID-80'!B241,'ID-81'!B241))</f>
        <v>2.3647689400840086</v>
      </c>
      <c r="K234" s="1">
        <f>ABS(C234-MIN('ID-19'!C241,'ID-56'!C241,'ID-61'!B241,'ID-64'!C241,'ID-68'!C241,'ID-69'!C241,'ID-76'!C241,'ID-78'!C241,'ID-79'!C241,'ID-80'!C241,'ID-81'!C241))</f>
        <v>1.2316447259953094</v>
      </c>
    </row>
    <row r="235" spans="1:11" x14ac:dyDescent="0.25">
      <c r="A235" s="1">
        <v>28.875</v>
      </c>
      <c r="B235" s="1">
        <f>AVERAGE('ID-19'!B242,'ID-46'!B242,'ID-56'!B242,'ID-60'!B242,'ID-63'!B242,'ID-64'!B242,'ID-68'!B242,'ID-69'!B242,'ID-76'!B242,'ID-78'!B242,'ID-79'!B242,'ID-80'!B242,'ID-81'!B242)</f>
        <v>32.698208667321765</v>
      </c>
      <c r="C235" s="1">
        <f>AVERAGE('ID-19'!C242,'ID-56'!C242,'ID-61'!B242,'ID-64'!C242,'ID-68'!C242,'ID-69'!C242,'ID-76'!C242,'ID-78'!C242,'ID-79'!C242,'ID-80'!C242,'ID-81'!C242)</f>
        <v>33.339317255065119</v>
      </c>
      <c r="E235" s="1">
        <v>28.875</v>
      </c>
      <c r="F235" s="1">
        <f>ABS(B235-MAX('ID-19'!B242,'ID-46'!B242,'ID-56'!B242,'ID-60'!B242,'ID-63'!B242,'ID-64'!B242,'ID-68'!B242,'ID-69'!B242,'ID-76'!B242,'ID-78'!B242,'ID-79'!B242,'ID-80'!B242,'ID-81'!B242))</f>
        <v>2.6757279719638376</v>
      </c>
      <c r="G235" s="1">
        <f>ABS(C235-MAX('ID-19'!C242,'ID-56'!C242,'ID-61'!B242,'ID-64'!C242,'ID-68'!C242,'ID-69'!C242,'ID-76'!C242,'ID-78'!C242,'ID-79'!C242,'ID-80'!C242,'ID-81'!C242))</f>
        <v>0.94778722112538105</v>
      </c>
      <c r="I235" s="1">
        <v>28.875</v>
      </c>
      <c r="J235" s="1">
        <f>ABS(B235-MIN('ID-19'!B242,'ID-46'!B242,'ID-56'!B242,'ID-60'!B242,'ID-63'!B242,'ID-64'!B242,'ID-68'!B242,'ID-69'!B242,'ID-76'!B242,'ID-78'!B242,'ID-79'!B242,'ID-80'!B242,'ID-81'!B242))</f>
        <v>2.3849110759237639</v>
      </c>
      <c r="K235" s="1">
        <f>ABS(C235-MIN('ID-19'!C242,'ID-56'!C242,'ID-61'!B242,'ID-64'!C242,'ID-68'!C242,'ID-69'!C242,'ID-76'!C242,'ID-78'!C242,'ID-79'!C242,'ID-80'!C242,'ID-81'!C242))</f>
        <v>1.2093861916506157</v>
      </c>
    </row>
    <row r="236" spans="1:11" x14ac:dyDescent="0.25">
      <c r="A236" s="1">
        <v>29</v>
      </c>
      <c r="B236" s="1">
        <f>AVERAGE('ID-19'!B243,'ID-46'!B243,'ID-56'!B243,'ID-60'!B243,'ID-63'!B243,'ID-64'!B243,'ID-68'!B243,'ID-69'!B243,'ID-76'!B243,'ID-78'!B243,'ID-79'!B243,'ID-80'!B243,'ID-81'!B243)</f>
        <v>32.696985930185868</v>
      </c>
      <c r="C236" s="1">
        <f>AVERAGE('ID-19'!C243,'ID-56'!C243,'ID-61'!B243,'ID-64'!C243,'ID-68'!C243,'ID-69'!C243,'ID-76'!C243,'ID-78'!C243,'ID-79'!C243,'ID-80'!C243,'ID-81'!C243)</f>
        <v>33.342495582916918</v>
      </c>
      <c r="E236" s="1">
        <v>29</v>
      </c>
      <c r="F236" s="1">
        <f>ABS(B236-MAX('ID-19'!B243,'ID-46'!B243,'ID-56'!B243,'ID-60'!B243,'ID-63'!B243,'ID-64'!B243,'ID-68'!B243,'ID-69'!B243,'ID-76'!B243,'ID-78'!B243,'ID-79'!B243,'ID-80'!B243,'ID-81'!B243))</f>
        <v>2.6758545227902317</v>
      </c>
      <c r="G236" s="1">
        <f>ABS(C236-MAX('ID-19'!C243,'ID-56'!C243,'ID-61'!B243,'ID-64'!C243,'ID-68'!C243,'ID-69'!C243,'ID-76'!C243,'ID-78'!C243,'ID-79'!C243,'ID-80'!C243,'ID-81'!C243))</f>
        <v>0.93822941708307894</v>
      </c>
      <c r="I236" s="1">
        <v>29</v>
      </c>
      <c r="J236" s="1">
        <f>ABS(B236-MIN('ID-19'!B243,'ID-46'!B243,'ID-56'!B243,'ID-60'!B243,'ID-63'!B243,'ID-64'!B243,'ID-68'!B243,'ID-69'!B243,'ID-76'!B243,'ID-78'!B243,'ID-79'!B243,'ID-80'!B243,'ID-81'!B243))</f>
        <v>2.3903361291104659</v>
      </c>
      <c r="K236" s="1">
        <f>ABS(C236-MIN('ID-19'!C243,'ID-56'!C243,'ID-61'!B243,'ID-64'!C243,'ID-68'!C243,'ID-69'!C243,'ID-76'!C243,'ID-78'!C243,'ID-79'!C243,'ID-80'!C243,'ID-81'!C243))</f>
        <v>1.2044620114885163</v>
      </c>
    </row>
    <row r="237" spans="1:11" x14ac:dyDescent="0.25">
      <c r="A237" s="1">
        <v>29.125</v>
      </c>
      <c r="B237" s="1">
        <f>AVERAGE('ID-19'!B244,'ID-46'!B244,'ID-56'!B244,'ID-60'!B244,'ID-63'!B244,'ID-64'!B244,'ID-68'!B244,'ID-69'!B244,'ID-76'!B244,'ID-78'!B244,'ID-79'!B244,'ID-80'!B244,'ID-81'!B244)</f>
        <v>32.687631315976404</v>
      </c>
      <c r="C237" s="1">
        <f>AVERAGE('ID-19'!C244,'ID-56'!C244,'ID-61'!B244,'ID-64'!C244,'ID-68'!C244,'ID-69'!C244,'ID-76'!C244,'ID-78'!C244,'ID-79'!C244,'ID-80'!C244,'ID-81'!C244)</f>
        <v>33.342293558017666</v>
      </c>
      <c r="E237" s="1">
        <v>29.125</v>
      </c>
      <c r="F237" s="1">
        <f>ABS(B237-MAX('ID-19'!B244,'ID-46'!B244,'ID-56'!B244,'ID-60'!B244,'ID-63'!B244,'ID-64'!B244,'ID-68'!B244,'ID-69'!B244,'ID-76'!B244,'ID-78'!B244,'ID-79'!B244,'ID-80'!B244,'ID-81'!B244))</f>
        <v>2.6729305530710974</v>
      </c>
      <c r="G237" s="1">
        <f>ABS(C237-MAX('ID-19'!C244,'ID-56'!C244,'ID-61'!B244,'ID-64'!C244,'ID-68'!C244,'ID-69'!C244,'ID-76'!C244,'ID-78'!C244,'ID-79'!C244,'ID-80'!C244,'ID-81'!C244))</f>
        <v>0.93238772769663569</v>
      </c>
      <c r="I237" s="1">
        <v>29.125</v>
      </c>
      <c r="J237" s="1">
        <f>ABS(B237-MIN('ID-19'!B244,'ID-46'!B244,'ID-56'!B244,'ID-60'!B244,'ID-63'!B244,'ID-64'!B244,'ID-68'!B244,'ID-69'!B244,'ID-76'!B244,'ID-78'!B244,'ID-79'!B244,'ID-80'!B244,'ID-81'!B244))</f>
        <v>2.3960863697396029</v>
      </c>
      <c r="K237" s="1">
        <f>ABS(C237-MIN('ID-19'!C244,'ID-56'!C244,'ID-61'!B244,'ID-64'!C244,'ID-68'!C244,'ID-69'!C244,'ID-76'!C244,'ID-78'!C244,'ID-79'!C244,'ID-80'!C244,'ID-81'!C244))</f>
        <v>1.206446980317466</v>
      </c>
    </row>
    <row r="238" spans="1:11" x14ac:dyDescent="0.25">
      <c r="A238" s="1">
        <v>29.25</v>
      </c>
      <c r="B238" s="1">
        <f>AVERAGE('ID-19'!B245,'ID-46'!B245,'ID-56'!B245,'ID-60'!B245,'ID-63'!B245,'ID-64'!B245,'ID-68'!B245,'ID-69'!B245,'ID-76'!B245,'ID-78'!B245,'ID-79'!B245,'ID-80'!B245,'ID-81'!B245)</f>
        <v>32.687483947984312</v>
      </c>
      <c r="C238" s="1">
        <f>AVERAGE('ID-19'!C245,'ID-56'!C245,'ID-61'!B245,'ID-64'!C245,'ID-68'!C245,'ID-69'!C245,'ID-76'!C245,'ID-78'!C245,'ID-79'!C245,'ID-80'!C245,'ID-81'!C245)</f>
        <v>33.346348524161883</v>
      </c>
      <c r="E238" s="1">
        <v>29.25</v>
      </c>
      <c r="F238" s="1">
        <f>ABS(B238-MAX('ID-19'!B245,'ID-46'!B245,'ID-56'!B245,'ID-60'!B245,'ID-63'!B245,'ID-64'!B245,'ID-68'!B245,'ID-69'!B245,'ID-76'!B245,'ID-78'!B245,'ID-79'!B245,'ID-80'!B245,'ID-81'!B245))</f>
        <v>2.671469316301291</v>
      </c>
      <c r="G238" s="1">
        <f>ABS(C238-MAX('ID-19'!C245,'ID-56'!C245,'ID-61'!B245,'ID-64'!C245,'ID-68'!C245,'ID-69'!C245,'ID-76'!C245,'ID-78'!C245,'ID-79'!C245,'ID-80'!C245,'ID-81'!C245))</f>
        <v>0.91349819012381772</v>
      </c>
      <c r="I238" s="1">
        <v>29.25</v>
      </c>
      <c r="J238" s="1">
        <f>ABS(B238-MIN('ID-19'!B245,'ID-46'!B245,'ID-56'!B245,'ID-60'!B245,'ID-63'!B245,'ID-64'!B245,'ID-68'!B245,'ID-69'!B245,'ID-76'!B245,'ID-78'!B245,'ID-79'!B245,'ID-80'!B245,'ID-81'!B245))</f>
        <v>2.3995230877690119</v>
      </c>
      <c r="K238" s="1">
        <f>ABS(C238-MIN('ID-19'!C245,'ID-56'!C245,'ID-61'!B245,'ID-64'!C245,'ID-68'!C245,'ID-69'!C245,'ID-76'!C245,'ID-78'!C245,'ID-79'!C245,'ID-80'!C245,'ID-81'!C245))</f>
        <v>1.2127345025591794</v>
      </c>
    </row>
    <row r="239" spans="1:11" x14ac:dyDescent="0.25">
      <c r="A239" s="1">
        <v>29.375</v>
      </c>
      <c r="B239" s="1">
        <f>AVERAGE('ID-19'!B246,'ID-46'!B246,'ID-56'!B246,'ID-60'!B246,'ID-63'!B246,'ID-64'!B246,'ID-68'!B246,'ID-69'!B246,'ID-76'!B246,'ID-78'!B246,'ID-79'!B246,'ID-80'!B246,'ID-81'!B246)</f>
        <v>32.686095269737095</v>
      </c>
      <c r="C239" s="1">
        <f>AVERAGE('ID-19'!C246,'ID-56'!C246,'ID-61'!B246,'ID-64'!C246,'ID-68'!C246,'ID-69'!C246,'ID-76'!C246,'ID-78'!C246,'ID-79'!C246,'ID-80'!C246,'ID-81'!C246)</f>
        <v>33.344183680171206</v>
      </c>
      <c r="E239" s="1">
        <v>29.375</v>
      </c>
      <c r="F239" s="1">
        <f>ABS(B239-MAX('ID-19'!B246,'ID-46'!B246,'ID-56'!B246,'ID-60'!B246,'ID-63'!B246,'ID-64'!B246,'ID-68'!B246,'ID-69'!B246,'ID-76'!B246,'ID-78'!B246,'ID-79'!B246,'ID-80'!B246,'ID-81'!B246))</f>
        <v>2.6677597552627077</v>
      </c>
      <c r="G239" s="1">
        <f>ABS(C239-MAX('ID-19'!C246,'ID-56'!C246,'ID-61'!B246,'ID-64'!C246,'ID-68'!C246,'ID-69'!C246,'ID-76'!C246,'ID-78'!C246,'ID-79'!C246,'ID-80'!C246,'ID-81'!C246))</f>
        <v>0.89078612935269774</v>
      </c>
      <c r="I239" s="1">
        <v>29.375</v>
      </c>
      <c r="J239" s="1">
        <f>ABS(B239-MIN('ID-19'!B246,'ID-46'!B246,'ID-56'!B246,'ID-60'!B246,'ID-63'!B246,'ID-64'!B246,'ID-68'!B246,'ID-69'!B246,'ID-76'!B246,'ID-78'!B246,'ID-79'!B246,'ID-80'!B246,'ID-81'!B246))</f>
        <v>2.4036277105969965</v>
      </c>
      <c r="K239" s="1">
        <f>ABS(C239-MIN('ID-19'!C246,'ID-56'!C246,'ID-61'!B246,'ID-64'!C246,'ID-68'!C246,'ID-69'!C246,'ID-76'!C246,'ID-78'!C246,'ID-79'!C246,'ID-80'!C246,'ID-81'!C246))</f>
        <v>1.2280732021226086</v>
      </c>
    </row>
    <row r="240" spans="1:11" x14ac:dyDescent="0.25">
      <c r="A240" s="1">
        <v>29.5</v>
      </c>
      <c r="B240" s="1">
        <f>AVERAGE('ID-19'!B247,'ID-46'!B247,'ID-56'!B247,'ID-60'!B247,'ID-63'!B247,'ID-64'!B247,'ID-68'!B247,'ID-69'!B247,'ID-76'!B247,'ID-78'!B247,'ID-79'!B247,'ID-80'!B247,'ID-81'!B247)</f>
        <v>32.681935719619894</v>
      </c>
      <c r="C240" s="1">
        <f>AVERAGE('ID-19'!C247,'ID-56'!C247,'ID-61'!B247,'ID-64'!C247,'ID-68'!C247,'ID-69'!C247,'ID-76'!C247,'ID-78'!C247,'ID-79'!C247,'ID-80'!C247,'ID-81'!C247)</f>
        <v>33.341062154089897</v>
      </c>
      <c r="E240" s="1">
        <v>29.5</v>
      </c>
      <c r="F240" s="1">
        <f>ABS(B240-MAX('ID-19'!B247,'ID-46'!B247,'ID-56'!B247,'ID-60'!B247,'ID-63'!B247,'ID-64'!B247,'ID-68'!B247,'ID-69'!B247,'ID-76'!B247,'ID-78'!B247,'ID-79'!B247,'ID-80'!B247,'ID-81'!B247))</f>
        <v>2.6763364821656097</v>
      </c>
      <c r="G240" s="1">
        <f>ABS(C240-MAX('ID-19'!C247,'ID-56'!C247,'ID-61'!B247,'ID-64'!C247,'ID-68'!C247,'ID-69'!C247,'ID-76'!C247,'ID-78'!C247,'ID-79'!C247,'ID-80'!C247,'ID-81'!C247))</f>
        <v>0.89027532210059945</v>
      </c>
      <c r="I240" s="1">
        <v>29.5</v>
      </c>
      <c r="J240" s="1">
        <f>ABS(B240-MIN('ID-19'!B247,'ID-46'!B247,'ID-56'!B247,'ID-60'!B247,'ID-63'!B247,'ID-64'!B247,'ID-68'!B247,'ID-69'!B247,'ID-76'!B247,'ID-78'!B247,'ID-79'!B247,'ID-80'!B247,'ID-81'!B247))</f>
        <v>2.3988926389743952</v>
      </c>
      <c r="K240" s="1">
        <f>ABS(C240-MIN('ID-19'!C247,'ID-56'!C247,'ID-61'!B247,'ID-64'!C247,'ID-68'!C247,'ID-69'!C247,'ID-76'!C247,'ID-78'!C247,'ID-79'!C247,'ID-80'!C247,'ID-81'!C247))</f>
        <v>1.2284523847520958</v>
      </c>
    </row>
    <row r="241" spans="1:11" x14ac:dyDescent="0.25">
      <c r="A241" s="1">
        <v>29.625</v>
      </c>
      <c r="B241" s="1">
        <f>AVERAGE('ID-19'!B248,'ID-46'!B248,'ID-56'!B248,'ID-60'!B248,'ID-63'!B248,'ID-64'!B248,'ID-68'!B248,'ID-69'!B248,'ID-76'!B248,'ID-78'!B248,'ID-79'!B248,'ID-80'!B248,'ID-81'!B248)</f>
        <v>32.676201853668765</v>
      </c>
      <c r="C241" s="1">
        <f>AVERAGE('ID-19'!C248,'ID-56'!C248,'ID-61'!B248,'ID-64'!C248,'ID-68'!C248,'ID-69'!C248,'ID-76'!C248,'ID-78'!C248,'ID-79'!C248,'ID-80'!C248,'ID-81'!C248)</f>
        <v>33.338769220316379</v>
      </c>
      <c r="E241" s="1">
        <v>29.625</v>
      </c>
      <c r="F241" s="1">
        <f>ABS(B241-MAX('ID-19'!B248,'ID-46'!B248,'ID-56'!B248,'ID-60'!B248,'ID-63'!B248,'ID-64'!B248,'ID-68'!B248,'ID-69'!B248,'ID-76'!B248,'ID-78'!B248,'ID-79'!B248,'ID-80'!B248,'ID-81'!B248))</f>
        <v>2.6768813004977332</v>
      </c>
      <c r="G241" s="1">
        <f>ABS(C241-MAX('ID-19'!C248,'ID-56'!C248,'ID-61'!B248,'ID-64'!C248,'ID-68'!C248,'ID-69'!C248,'ID-76'!C248,'ID-78'!C248,'ID-79'!C248,'ID-80'!C248,'ID-81'!C248))</f>
        <v>0.89241563682652014</v>
      </c>
      <c r="I241" s="1">
        <v>29.625</v>
      </c>
      <c r="J241" s="1">
        <f>ABS(B241-MIN('ID-19'!B248,'ID-46'!B248,'ID-56'!B248,'ID-60'!B248,'ID-63'!B248,'ID-64'!B248,'ID-68'!B248,'ID-69'!B248,'ID-76'!B248,'ID-78'!B248,'ID-79'!B248,'ID-80'!B248,'ID-81'!B248))</f>
        <v>2.3929899074319643</v>
      </c>
      <c r="K241" s="1">
        <f>ABS(C241-MIN('ID-19'!C248,'ID-56'!C248,'ID-61'!B248,'ID-64'!C248,'ID-68'!C248,'ID-69'!C248,'ID-76'!C248,'ID-78'!C248,'ID-79'!C248,'ID-80'!C248,'ID-81'!C248))</f>
        <v>1.2271238544628815</v>
      </c>
    </row>
    <row r="242" spans="1:11" x14ac:dyDescent="0.25">
      <c r="A242" s="1">
        <v>29.75</v>
      </c>
      <c r="B242" s="1">
        <f>AVERAGE('ID-19'!B249,'ID-46'!B249,'ID-56'!B249,'ID-60'!B249,'ID-63'!B249,'ID-64'!B249,'ID-68'!B249,'ID-69'!B249,'ID-76'!B249,'ID-78'!B249,'ID-79'!B249,'ID-80'!B249,'ID-81'!B249)</f>
        <v>32.67859043069727</v>
      </c>
      <c r="C242" s="1">
        <f>AVERAGE('ID-19'!C249,'ID-56'!C249,'ID-61'!B249,'ID-64'!C249,'ID-68'!C249,'ID-69'!C249,'ID-76'!C249,'ID-78'!C249,'ID-79'!C249,'ID-80'!C249,'ID-81'!C249)</f>
        <v>33.33996585679234</v>
      </c>
      <c r="E242" s="1">
        <v>29.75</v>
      </c>
      <c r="F242" s="1">
        <f>ABS(B242-MAX('ID-19'!B249,'ID-46'!B249,'ID-56'!B249,'ID-60'!B249,'ID-63'!B249,'ID-64'!B249,'ID-68'!B249,'ID-69'!B249,'ID-76'!B249,'ID-78'!B249,'ID-79'!B249,'ID-80'!B249,'ID-81'!B249))</f>
        <v>2.678014789540633</v>
      </c>
      <c r="G242" s="1">
        <f>ABS(C242-MAX('ID-19'!C249,'ID-56'!C249,'ID-61'!B249,'ID-64'!C249,'ID-68'!C249,'ID-69'!C249,'ID-76'!C249,'ID-78'!C249,'ID-79'!C249,'ID-80'!C249,'ID-81'!C249))</f>
        <v>0.91435604796956227</v>
      </c>
      <c r="I242" s="1">
        <v>29.75</v>
      </c>
      <c r="J242" s="1">
        <f>ABS(B242-MIN('ID-19'!B249,'ID-46'!B249,'ID-56'!B249,'ID-60'!B249,'ID-63'!B249,'ID-64'!B249,'ID-68'!B249,'ID-69'!B249,'ID-76'!B249,'ID-78'!B249,'ID-79'!B249,'ID-80'!B249,'ID-81'!B249))</f>
        <v>2.4002342317721705</v>
      </c>
      <c r="K242" s="1">
        <f>ABS(C242-MIN('ID-19'!C249,'ID-56'!C249,'ID-61'!B249,'ID-64'!C249,'ID-68'!C249,'ID-69'!C249,'ID-76'!C249,'ID-78'!C249,'ID-79'!C249,'ID-80'!C249,'ID-81'!C249))</f>
        <v>1.2293228630642403</v>
      </c>
    </row>
    <row r="243" spans="1:11" x14ac:dyDescent="0.25">
      <c r="A243" s="1">
        <v>29.875</v>
      </c>
      <c r="B243" s="1">
        <f>AVERAGE('ID-19'!B250,'ID-46'!B250,'ID-56'!B250,'ID-60'!B250,'ID-63'!B250,'ID-64'!B250,'ID-68'!B250,'ID-69'!B250,'ID-76'!B250,'ID-78'!B250,'ID-79'!B250,'ID-80'!B250,'ID-81'!B250)</f>
        <v>32.676716279267602</v>
      </c>
      <c r="C243" s="1">
        <f>AVERAGE('ID-19'!C250,'ID-56'!C250,'ID-61'!B250,'ID-64'!C250,'ID-68'!C250,'ID-69'!C250,'ID-76'!C250,'ID-78'!C250,'ID-79'!C250,'ID-80'!C250,'ID-81'!C250)</f>
        <v>33.331253799955043</v>
      </c>
      <c r="E243" s="1">
        <v>29.875</v>
      </c>
      <c r="F243" s="1">
        <f>ABS(B243-MAX('ID-19'!B250,'ID-46'!B250,'ID-56'!B250,'ID-60'!B250,'ID-63'!B250,'ID-64'!B250,'ID-68'!B250,'ID-69'!B250,'ID-76'!B250,'ID-78'!B250,'ID-79'!B250,'ID-80'!B250,'ID-81'!B250))</f>
        <v>2.6697962433512004</v>
      </c>
      <c r="G243" s="1">
        <f>ABS(C243-MAX('ID-19'!C250,'ID-56'!C250,'ID-61'!B250,'ID-64'!C250,'ID-68'!C250,'ID-69'!C250,'ID-76'!C250,'ID-78'!C250,'ID-79'!C250,'ID-80'!C250,'ID-81'!C250))</f>
        <v>0.92047358099735987</v>
      </c>
      <c r="I243" s="1">
        <v>29.875</v>
      </c>
      <c r="J243" s="1">
        <f>ABS(B243-MIN('ID-19'!B250,'ID-46'!B250,'ID-56'!B250,'ID-60'!B250,'ID-63'!B250,'ID-64'!B250,'ID-68'!B250,'ID-69'!B250,'ID-76'!B250,'ID-78'!B250,'ID-79'!B250,'ID-80'!B250,'ID-81'!B250))</f>
        <v>2.3978534835683014</v>
      </c>
      <c r="K243" s="1">
        <f>ABS(C243-MIN('ID-19'!C250,'ID-56'!C250,'ID-61'!B250,'ID-64'!C250,'ID-68'!C250,'ID-69'!C250,'ID-76'!C250,'ID-78'!C250,'ID-79'!C250,'ID-80'!C250,'ID-81'!C250))</f>
        <v>1.2218182090144438</v>
      </c>
    </row>
    <row r="244" spans="1:11" x14ac:dyDescent="0.25">
      <c r="A244" s="1">
        <v>30</v>
      </c>
      <c r="B244" s="1">
        <f>AVERAGE('ID-19'!B251,'ID-46'!B251,'ID-56'!B251,'ID-60'!B251,'ID-63'!B251,'ID-64'!B251,'ID-68'!B251,'ID-69'!B251,'ID-76'!B251,'ID-78'!B251,'ID-79'!B251,'ID-80'!B251,'ID-81'!B251)</f>
        <v>32.679009142856408</v>
      </c>
      <c r="C244" s="1">
        <f>AVERAGE('ID-19'!C251,'ID-56'!C251,'ID-61'!B251,'ID-64'!C251,'ID-68'!C251,'ID-69'!C251,'ID-76'!C251,'ID-78'!C251,'ID-79'!C251,'ID-80'!C251,'ID-81'!C251)</f>
        <v>33.327638629986183</v>
      </c>
      <c r="E244" s="1">
        <v>30</v>
      </c>
      <c r="F244" s="1">
        <f>ABS(B244-MAX('ID-19'!B251,'ID-46'!B251,'ID-56'!B251,'ID-60'!B251,'ID-63'!B251,'ID-64'!B251,'ID-68'!B251,'ID-69'!B251,'ID-76'!B251,'ID-78'!B251,'ID-79'!B251,'ID-80'!B251,'ID-81'!B251))</f>
        <v>2.6689692857147946</v>
      </c>
      <c r="G244" s="1">
        <f>ABS(C244-MAX('ID-19'!C251,'ID-56'!C251,'ID-61'!B251,'ID-64'!C251,'ID-68'!C251,'ID-69'!C251,'ID-76'!C251,'ID-78'!C251,'ID-79'!C251,'ID-80'!C251,'ID-81'!C251))</f>
        <v>0.93584041763291737</v>
      </c>
      <c r="I244" s="1">
        <v>30</v>
      </c>
      <c r="J244" s="1">
        <f>ABS(B244-MIN('ID-19'!B251,'ID-46'!B251,'ID-56'!B251,'ID-60'!B251,'ID-63'!B251,'ID-64'!B251,'ID-68'!B251,'ID-69'!B251,'ID-76'!B251,'ID-78'!B251,'ID-79'!B251,'ID-80'!B251,'ID-81'!B251))</f>
        <v>2.3672899278024069</v>
      </c>
      <c r="K244" s="1">
        <f>ABS(C244-MIN('ID-19'!C251,'ID-56'!C251,'ID-61'!B251,'ID-64'!C251,'ID-68'!C251,'ID-69'!C251,'ID-76'!C251,'ID-78'!C251,'ID-79'!C251,'ID-80'!C251,'ID-81'!C251))</f>
        <v>1.2218556223207813</v>
      </c>
    </row>
    <row r="245" spans="1:11" ht="36" x14ac:dyDescent="0.25">
      <c r="A245" s="36" t="s">
        <v>41</v>
      </c>
      <c r="B245" s="37">
        <f>AVERAGE(B4:B244)</f>
        <v>33.025310667308467</v>
      </c>
      <c r="C245" s="37">
        <f t="shared" ref="C245" si="0">AVERAGE(C4:C244)</f>
        <v>33.667829781908921</v>
      </c>
      <c r="E245" s="36" t="s">
        <v>41</v>
      </c>
      <c r="F245" s="37">
        <f>AVERAGE(F4:F244)</f>
        <v>2.3663923505610671</v>
      </c>
      <c r="G245" s="37">
        <f t="shared" ref="G245" si="1">AVERAGE(G4:G244)</f>
        <v>0.9052029670597066</v>
      </c>
      <c r="I245" s="36" t="s">
        <v>41</v>
      </c>
      <c r="J245" s="37">
        <f>AVERAGE(J4:J244)</f>
        <v>2.0396315340936098</v>
      </c>
      <c r="K245" s="37">
        <f t="shared" ref="K245" si="2">AVERAGE(K4:K244)</f>
        <v>1.4598442355154311</v>
      </c>
    </row>
  </sheetData>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workbookViewId="0">
      <selection activeCell="G4" sqref="G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s>
  <sheetData>
    <row r="1" spans="1:8" ht="36" customHeight="1" x14ac:dyDescent="0.25">
      <c r="A1" s="32" t="s">
        <v>46</v>
      </c>
      <c r="B1" s="32"/>
      <c r="C1" s="32"/>
      <c r="E1" s="32" t="s">
        <v>47</v>
      </c>
      <c r="F1" s="32"/>
      <c r="G1" s="32"/>
    </row>
    <row r="2" spans="1:8" x14ac:dyDescent="0.25">
      <c r="A2" s="35" t="s">
        <v>39</v>
      </c>
      <c r="B2" s="30" t="s">
        <v>0</v>
      </c>
      <c r="C2" s="30" t="s">
        <v>1</v>
      </c>
      <c r="E2" s="35" t="s">
        <v>39</v>
      </c>
      <c r="F2" s="30" t="s">
        <v>0</v>
      </c>
      <c r="G2" s="30" t="s">
        <v>1</v>
      </c>
    </row>
    <row r="3" spans="1:8" x14ac:dyDescent="0.25">
      <c r="A3" s="35" t="s">
        <v>40</v>
      </c>
      <c r="B3" s="35" t="s">
        <v>45</v>
      </c>
      <c r="C3" s="35" t="s">
        <v>45</v>
      </c>
      <c r="D3" s="7"/>
      <c r="E3" s="35" t="s">
        <v>40</v>
      </c>
      <c r="F3" s="35" t="s">
        <v>45</v>
      </c>
      <c r="G3" s="35" t="s">
        <v>45</v>
      </c>
      <c r="H3" s="7"/>
    </row>
    <row r="4" spans="1:8" x14ac:dyDescent="0.25">
      <c r="A4" s="1">
        <v>0</v>
      </c>
      <c r="B4" s="1">
        <f>STDEV('ID-19'!B11,'ID-46'!B11,'ID-56'!B11,'ID-60'!B11,'ID-63'!B11,'ID-64'!B11,'ID-68'!B11,'ID-69'!B11,'ID-76'!B11,'ID-78'!B11,'ID-79'!B11,'ID-80'!B11,'ID-81'!B11)</f>
        <v>1.2999018069305563</v>
      </c>
      <c r="C4" s="1">
        <f>STDEV('ID-19'!C11,'ID-56'!C11,'ID-61'!B11,'ID-64'!C11,'ID-68'!C11,'ID-69'!C11,'ID-76'!C11,'ID-78'!C11,'ID-79'!C11,'ID-80'!C11,'ID-81'!C11)</f>
        <v>0.75514866186564333</v>
      </c>
      <c r="E4" s="1">
        <v>0</v>
      </c>
      <c r="F4" s="1">
        <f>STDEV('ID-19'!B11,'ID-46'!B11,'ID-56'!B11,'ID-60'!B11,'ID-63'!B11,'ID-64'!B11,'ID-68'!B11,'ID-69'!B11,'ID-76'!B11,'ID-78'!B11,'ID-79'!B11,'ID-80'!B11,'ID-81'!B11)/SQRT('Sample Number'!$A$4)</f>
        <v>0.36052789368895477</v>
      </c>
      <c r="G4" s="1">
        <f>STDEV('ID-19'!C11,'ID-56'!C11,'ID-61'!B11,'ID-64'!C11,'ID-68'!C11,'ID-69'!C11,'ID-76'!C11,'ID-78'!C11,'ID-79'!C11,'ID-80'!C11,'ID-81'!C11)/SQRT('Sample Number'!$B$4)</f>
        <v>0.22768588839520909</v>
      </c>
    </row>
    <row r="5" spans="1:8" x14ac:dyDescent="0.25">
      <c r="A5" s="1">
        <v>0.125</v>
      </c>
      <c r="B5" s="1">
        <f>STDEV('ID-19'!B12,'ID-46'!B12,'ID-56'!B12,'ID-60'!B12,'ID-63'!B12,'ID-64'!B12,'ID-68'!B12,'ID-69'!B12,'ID-76'!B12,'ID-78'!B12,'ID-79'!B12,'ID-80'!B12,'ID-81'!B12)</f>
        <v>1.299698687470398</v>
      </c>
      <c r="C5" s="1">
        <f>STDEV('ID-19'!C12,'ID-56'!C12,'ID-61'!B12,'ID-64'!C12,'ID-68'!C12,'ID-69'!C12,'ID-76'!C12,'ID-78'!C12,'ID-79'!C12,'ID-80'!C12,'ID-81'!C12)</f>
        <v>0.753854861578651</v>
      </c>
      <c r="E5" s="1">
        <v>0.125</v>
      </c>
      <c r="F5" s="1">
        <f>STDEV('ID-19'!B12,'ID-46'!B12,'ID-56'!B12,'ID-60'!B12,'ID-63'!B12,'ID-64'!B12,'ID-68'!B12,'ID-69'!B12,'ID-76'!B12,'ID-78'!B12,'ID-79'!B12,'ID-80'!B12,'ID-81'!B12)/SQRT('Sample Number'!$A$4)</f>
        <v>0.36047155848675128</v>
      </c>
      <c r="G5" s="1">
        <f>STDEV('ID-19'!C12,'ID-56'!C12,'ID-61'!B12,'ID-64'!C12,'ID-68'!C12,'ID-69'!C12,'ID-76'!C12,'ID-78'!C12,'ID-79'!C12,'ID-80'!C12,'ID-81'!C12)/SQRT('Sample Number'!$B$4)</f>
        <v>0.22729579293106295</v>
      </c>
    </row>
    <row r="6" spans="1:8" x14ac:dyDescent="0.25">
      <c r="A6" s="1">
        <v>0.25</v>
      </c>
      <c r="B6" s="1">
        <f>STDEV('ID-19'!B13,'ID-46'!B13,'ID-56'!B13,'ID-60'!B13,'ID-63'!B13,'ID-64'!B13,'ID-68'!B13,'ID-69'!B13,'ID-76'!B13,'ID-78'!B13,'ID-79'!B13,'ID-80'!B13,'ID-81'!B13)</f>
        <v>1.3033128145957174</v>
      </c>
      <c r="C6" s="1">
        <f>STDEV('ID-19'!C13,'ID-56'!C13,'ID-61'!B13,'ID-64'!C13,'ID-68'!C13,'ID-69'!C13,'ID-76'!C13,'ID-78'!C13,'ID-79'!C13,'ID-80'!C13,'ID-81'!C13)</f>
        <v>0.75355382302230756</v>
      </c>
      <c r="E6" s="1">
        <v>0.25</v>
      </c>
      <c r="F6" s="1">
        <f>STDEV('ID-19'!B13,'ID-46'!B13,'ID-56'!B13,'ID-60'!B13,'ID-63'!B13,'ID-64'!B13,'ID-68'!B13,'ID-69'!B13,'ID-76'!B13,'ID-78'!B13,'ID-79'!B13,'ID-80'!B13,'ID-81'!B13)/SQRT('Sample Number'!$A$4)</f>
        <v>0.36147393699955005</v>
      </c>
      <c r="G6" s="1">
        <f>STDEV('ID-19'!C13,'ID-56'!C13,'ID-61'!B13,'ID-64'!C13,'ID-68'!C13,'ID-69'!C13,'ID-76'!C13,'ID-78'!C13,'ID-79'!C13,'ID-80'!C13,'ID-81'!C13)/SQRT('Sample Number'!$B$4)</f>
        <v>0.22720502639117007</v>
      </c>
    </row>
    <row r="7" spans="1:8" x14ac:dyDescent="0.25">
      <c r="A7" s="1">
        <v>0.375</v>
      </c>
      <c r="B7" s="1">
        <f>STDEV('ID-19'!B14,'ID-46'!B14,'ID-56'!B14,'ID-60'!B14,'ID-63'!B14,'ID-64'!B14,'ID-68'!B14,'ID-69'!B14,'ID-76'!B14,'ID-78'!B14,'ID-79'!B14,'ID-80'!B14,'ID-81'!B14)</f>
        <v>1.3066482841904601</v>
      </c>
      <c r="C7" s="1">
        <f>STDEV('ID-19'!C14,'ID-56'!C14,'ID-61'!B14,'ID-64'!C14,'ID-68'!C14,'ID-69'!C14,'ID-76'!C14,'ID-78'!C14,'ID-79'!C14,'ID-80'!C14,'ID-81'!C14)</f>
        <v>0.75584517840592058</v>
      </c>
      <c r="E7" s="1">
        <v>0.375</v>
      </c>
      <c r="F7" s="1">
        <f>STDEV('ID-19'!B14,'ID-46'!B14,'ID-56'!B14,'ID-60'!B14,'ID-63'!B14,'ID-64'!B14,'ID-68'!B14,'ID-69'!B14,'ID-76'!B14,'ID-78'!B14,'ID-79'!B14,'ID-80'!B14,'ID-81'!B14)/SQRT('Sample Number'!$A$4)</f>
        <v>0.3623990298189036</v>
      </c>
      <c r="G7" s="1">
        <f>STDEV('ID-19'!C14,'ID-56'!C14,'ID-61'!B14,'ID-64'!C14,'ID-68'!C14,'ID-69'!C14,'ID-76'!C14,'ID-78'!C14,'ID-79'!C14,'ID-80'!C14,'ID-81'!C14)/SQRT('Sample Number'!$B$4)</f>
        <v>0.22789589603378874</v>
      </c>
    </row>
    <row r="8" spans="1:8" x14ac:dyDescent="0.25">
      <c r="A8" s="1">
        <v>0.5</v>
      </c>
      <c r="B8" s="1">
        <f>STDEV('ID-19'!B15,'ID-46'!B15,'ID-56'!B15,'ID-60'!B15,'ID-63'!B15,'ID-64'!B15,'ID-68'!B15,'ID-69'!B15,'ID-76'!B15,'ID-78'!B15,'ID-79'!B15,'ID-80'!B15,'ID-81'!B15)</f>
        <v>1.3087389168264285</v>
      </c>
      <c r="C8" s="1">
        <f>STDEV('ID-19'!C15,'ID-56'!C15,'ID-61'!B15,'ID-64'!C15,'ID-68'!C15,'ID-69'!C15,'ID-76'!C15,'ID-78'!C15,'ID-79'!C15,'ID-80'!C15,'ID-81'!C15)</f>
        <v>0.75345508168248398</v>
      </c>
      <c r="E8" s="1">
        <v>0.5</v>
      </c>
      <c r="F8" s="1">
        <f>STDEV('ID-19'!B15,'ID-46'!B15,'ID-56'!B15,'ID-60'!B15,'ID-63'!B15,'ID-64'!B15,'ID-68'!B15,'ID-69'!B15,'ID-76'!B15,'ID-78'!B15,'ID-79'!B15,'ID-80'!B15,'ID-81'!B15)/SQRT('Sample Number'!$A$4)</f>
        <v>0.36297886698560689</v>
      </c>
      <c r="G8" s="1">
        <f>STDEV('ID-19'!C15,'ID-56'!C15,'ID-61'!B15,'ID-64'!C15,'ID-68'!C15,'ID-69'!C15,'ID-76'!C15,'ID-78'!C15,'ID-79'!C15,'ID-80'!C15,'ID-81'!C15)/SQRT('Sample Number'!$B$4)</f>
        <v>0.22717525475703446</v>
      </c>
    </row>
    <row r="9" spans="1:8" x14ac:dyDescent="0.25">
      <c r="A9" s="1">
        <v>0.625</v>
      </c>
      <c r="B9" s="1">
        <f>STDEV('ID-19'!B16,'ID-46'!B16,'ID-56'!B16,'ID-60'!B16,'ID-63'!B16,'ID-64'!B16,'ID-68'!B16,'ID-69'!B16,'ID-76'!B16,'ID-78'!B16,'ID-79'!B16,'ID-80'!B16,'ID-81'!B16)</f>
        <v>1.3044499495890574</v>
      </c>
      <c r="C9" s="1">
        <f>STDEV('ID-19'!C16,'ID-56'!C16,'ID-61'!B16,'ID-64'!C16,'ID-68'!C16,'ID-69'!C16,'ID-76'!C16,'ID-78'!C16,'ID-79'!C16,'ID-80'!C16,'ID-81'!C16)</f>
        <v>0.75445533938838616</v>
      </c>
      <c r="E9" s="1">
        <v>0.625</v>
      </c>
      <c r="F9" s="1">
        <f>STDEV('ID-19'!B16,'ID-46'!B16,'ID-56'!B16,'ID-60'!B16,'ID-63'!B16,'ID-64'!B16,'ID-68'!B16,'ID-69'!B16,'ID-76'!B16,'ID-78'!B16,'ID-79'!B16,'ID-80'!B16,'ID-81'!B16)/SQRT('Sample Number'!$A$4)</f>
        <v>0.36178932150152021</v>
      </c>
      <c r="G9" s="1">
        <f>STDEV('ID-19'!C16,'ID-56'!C16,'ID-61'!B16,'ID-64'!C16,'ID-68'!C16,'ID-69'!C16,'ID-76'!C16,'ID-78'!C16,'ID-79'!C16,'ID-80'!C16,'ID-81'!C16)/SQRT('Sample Number'!$B$4)</f>
        <v>0.22747684380286531</v>
      </c>
    </row>
    <row r="10" spans="1:8" x14ac:dyDescent="0.25">
      <c r="A10" s="1">
        <v>0.75</v>
      </c>
      <c r="B10" s="1">
        <f>STDEV('ID-19'!B17,'ID-46'!B17,'ID-56'!B17,'ID-60'!B17,'ID-63'!B17,'ID-64'!B17,'ID-68'!B17,'ID-69'!B17,'ID-76'!B17,'ID-78'!B17,'ID-79'!B17,'ID-80'!B17,'ID-81'!B17)</f>
        <v>1.3128830971852878</v>
      </c>
      <c r="C10" s="1">
        <f>STDEV('ID-19'!C17,'ID-56'!C17,'ID-61'!B17,'ID-64'!C17,'ID-68'!C17,'ID-69'!C17,'ID-76'!C17,'ID-78'!C17,'ID-79'!C17,'ID-80'!C17,'ID-81'!C17)</f>
        <v>0.74890525332767666</v>
      </c>
      <c r="E10" s="1">
        <v>0.75</v>
      </c>
      <c r="F10" s="1">
        <f>STDEV('ID-19'!B17,'ID-46'!B17,'ID-56'!B17,'ID-60'!B17,'ID-63'!B17,'ID-64'!B17,'ID-68'!B17,'ID-69'!B17,'ID-76'!B17,'ID-78'!B17,'ID-79'!B17,'ID-80'!B17,'ID-81'!B17)/SQRT('Sample Number'!$A$4)</f>
        <v>0.3641282558147329</v>
      </c>
      <c r="G10" s="1">
        <f>STDEV('ID-19'!C17,'ID-56'!C17,'ID-61'!B17,'ID-64'!C17,'ID-68'!C17,'ID-69'!C17,'ID-76'!C17,'ID-78'!C17,'ID-79'!C17,'ID-80'!C17,'ID-81'!C17)/SQRT('Sample Number'!$B$4)</f>
        <v>0.22580342989217847</v>
      </c>
    </row>
    <row r="11" spans="1:8" x14ac:dyDescent="0.25">
      <c r="A11" s="1">
        <v>0.875</v>
      </c>
      <c r="B11" s="1">
        <f>STDEV('ID-19'!B18,'ID-46'!B18,'ID-56'!B18,'ID-60'!B18,'ID-63'!B18,'ID-64'!B18,'ID-68'!B18,'ID-69'!B18,'ID-76'!B18,'ID-78'!B18,'ID-79'!B18,'ID-80'!B18,'ID-81'!B18)</f>
        <v>1.322182352845318</v>
      </c>
      <c r="C11" s="1">
        <f>STDEV('ID-19'!C18,'ID-56'!C18,'ID-61'!B18,'ID-64'!C18,'ID-68'!C18,'ID-69'!C18,'ID-76'!C18,'ID-78'!C18,'ID-79'!C18,'ID-80'!C18,'ID-81'!C18)</f>
        <v>0.74635037725931108</v>
      </c>
      <c r="E11" s="1">
        <v>0.875</v>
      </c>
      <c r="F11" s="1">
        <f>STDEV('ID-19'!B18,'ID-46'!B18,'ID-56'!B18,'ID-60'!B18,'ID-63'!B18,'ID-64'!B18,'ID-68'!B18,'ID-69'!B18,'ID-76'!B18,'ID-78'!B18,'ID-79'!B18,'ID-80'!B18,'ID-81'!B18)/SQRT('Sample Number'!$A$4)</f>
        <v>0.36670740528441653</v>
      </c>
      <c r="G11" s="1">
        <f>STDEV('ID-19'!C18,'ID-56'!C18,'ID-61'!B18,'ID-64'!C18,'ID-68'!C18,'ID-69'!C18,'ID-76'!C18,'ID-78'!C18,'ID-79'!C18,'ID-80'!C18,'ID-81'!C18)/SQRT('Sample Number'!$B$4)</f>
        <v>0.22503310577357602</v>
      </c>
    </row>
    <row r="12" spans="1:8" x14ac:dyDescent="0.25">
      <c r="A12" s="1">
        <v>1</v>
      </c>
      <c r="B12" s="1">
        <f>STDEV('ID-19'!B19,'ID-46'!B19,'ID-56'!B19,'ID-60'!B19,'ID-63'!B19,'ID-64'!B19,'ID-68'!B19,'ID-69'!B19,'ID-76'!B19,'ID-78'!B19,'ID-79'!B19,'ID-80'!B19,'ID-81'!B19)</f>
        <v>1.3199769469342846</v>
      </c>
      <c r="C12" s="1">
        <f>STDEV('ID-19'!C19,'ID-56'!C19,'ID-61'!B19,'ID-64'!C19,'ID-68'!C19,'ID-69'!C19,'ID-76'!C19,'ID-78'!C19,'ID-79'!C19,'ID-80'!C19,'ID-81'!C19)</f>
        <v>0.74591842293129185</v>
      </c>
      <c r="E12" s="1">
        <v>1</v>
      </c>
      <c r="F12" s="1">
        <f>STDEV('ID-19'!B19,'ID-46'!B19,'ID-56'!B19,'ID-60'!B19,'ID-63'!B19,'ID-64'!B19,'ID-68'!B19,'ID-69'!B19,'ID-76'!B19,'ID-78'!B19,'ID-79'!B19,'ID-80'!B19,'ID-81'!B19)/SQRT('Sample Number'!$A$4)</f>
        <v>0.36609573573861326</v>
      </c>
      <c r="G12" s="1">
        <f>STDEV('ID-19'!C19,'ID-56'!C19,'ID-61'!B19,'ID-64'!C19,'ID-68'!C19,'ID-69'!C19,'ID-76'!C19,'ID-78'!C19,'ID-79'!C19,'ID-80'!C19,'ID-81'!C19)/SQRT('Sample Number'!$B$4)</f>
        <v>0.22490286664333875</v>
      </c>
    </row>
    <row r="13" spans="1:8" x14ac:dyDescent="0.25">
      <c r="A13" s="1">
        <v>1.125</v>
      </c>
      <c r="B13" s="1">
        <f>STDEV('ID-19'!B20,'ID-46'!B20,'ID-56'!B20,'ID-60'!B20,'ID-63'!B20,'ID-64'!B20,'ID-68'!B20,'ID-69'!B20,'ID-76'!B20,'ID-78'!B20,'ID-79'!B20,'ID-80'!B20,'ID-81'!B20)</f>
        <v>1.3104733133952886</v>
      </c>
      <c r="C13" s="1">
        <f>STDEV('ID-19'!C20,'ID-56'!C20,'ID-61'!B20,'ID-64'!C20,'ID-68'!C20,'ID-69'!C20,'ID-76'!C20,'ID-78'!C20,'ID-79'!C20,'ID-80'!C20,'ID-81'!C20)</f>
        <v>0.7487810867505138</v>
      </c>
      <c r="E13" s="1">
        <v>1.125</v>
      </c>
      <c r="F13" s="1">
        <f>STDEV('ID-19'!B20,'ID-46'!B20,'ID-56'!B20,'ID-60'!B20,'ID-63'!B20,'ID-64'!B20,'ID-68'!B20,'ID-69'!B20,'ID-76'!B20,'ID-78'!B20,'ID-79'!B20,'ID-80'!B20,'ID-81'!B20)/SQRT('Sample Number'!$A$4)</f>
        <v>0.36345990204414641</v>
      </c>
      <c r="G13" s="1">
        <f>STDEV('ID-19'!C20,'ID-56'!C20,'ID-61'!B20,'ID-64'!C20,'ID-68'!C20,'ID-69'!C20,'ID-76'!C20,'ID-78'!C20,'ID-79'!C20,'ID-80'!C20,'ID-81'!C20)/SQRT('Sample Number'!$B$4)</f>
        <v>0.22576599226054647</v>
      </c>
    </row>
    <row r="14" spans="1:8" x14ac:dyDescent="0.25">
      <c r="A14" s="1">
        <v>1.25</v>
      </c>
      <c r="B14" s="1">
        <f>STDEV('ID-19'!B21,'ID-46'!B21,'ID-56'!B21,'ID-60'!B21,'ID-63'!B21,'ID-64'!B21,'ID-68'!B21,'ID-69'!B21,'ID-76'!B21,'ID-78'!B21,'ID-79'!B21,'ID-80'!B21,'ID-81'!B21)</f>
        <v>1.3051872362840136</v>
      </c>
      <c r="C14" s="1">
        <f>STDEV('ID-19'!C21,'ID-56'!C21,'ID-61'!B21,'ID-64'!C21,'ID-68'!C21,'ID-69'!C21,'ID-76'!C21,'ID-78'!C21,'ID-79'!C21,'ID-80'!C21,'ID-81'!C21)</f>
        <v>0.74819662684016075</v>
      </c>
      <c r="E14" s="1">
        <v>1.25</v>
      </c>
      <c r="F14" s="1">
        <f>STDEV('ID-19'!B21,'ID-46'!B21,'ID-56'!B21,'ID-60'!B21,'ID-63'!B21,'ID-64'!B21,'ID-68'!B21,'ID-69'!B21,'ID-76'!B21,'ID-78'!B21,'ID-79'!B21,'ID-80'!B21,'ID-81'!B21)/SQRT('Sample Number'!$A$4)</f>
        <v>0.3619938080387034</v>
      </c>
      <c r="G14" s="1">
        <f>STDEV('ID-19'!C21,'ID-56'!C21,'ID-61'!B21,'ID-64'!C21,'ID-68'!C21,'ID-69'!C21,'ID-76'!C21,'ID-78'!C21,'ID-79'!C21,'ID-80'!C21,'ID-81'!C21)/SQRT('Sample Number'!$B$4)</f>
        <v>0.22558977096712413</v>
      </c>
    </row>
    <row r="15" spans="1:8" x14ac:dyDescent="0.25">
      <c r="A15" s="1">
        <v>1.375</v>
      </c>
      <c r="B15" s="1">
        <f>STDEV('ID-19'!B22,'ID-46'!B22,'ID-56'!B22,'ID-60'!B22,'ID-63'!B22,'ID-64'!B22,'ID-68'!B22,'ID-69'!B22,'ID-76'!B22,'ID-78'!B22,'ID-79'!B22,'ID-80'!B22,'ID-81'!B22)</f>
        <v>1.3044444755657887</v>
      </c>
      <c r="C15" s="1">
        <f>STDEV('ID-19'!C22,'ID-56'!C22,'ID-61'!B22,'ID-64'!C22,'ID-68'!C22,'ID-69'!C22,'ID-76'!C22,'ID-78'!C22,'ID-79'!C22,'ID-80'!C22,'ID-81'!C22)</f>
        <v>0.74755246044235957</v>
      </c>
      <c r="E15" s="1">
        <v>1.375</v>
      </c>
      <c r="F15" s="1">
        <f>STDEV('ID-19'!B22,'ID-46'!B22,'ID-56'!B22,'ID-60'!B22,'ID-63'!B22,'ID-64'!B22,'ID-68'!B22,'ID-69'!B22,'ID-76'!B22,'ID-78'!B22,'ID-79'!B22,'ID-80'!B22,'ID-81'!B22)/SQRT('Sample Number'!$A$4)</f>
        <v>0.36178780328062954</v>
      </c>
      <c r="G15" s="1">
        <f>STDEV('ID-19'!C22,'ID-56'!C22,'ID-61'!B22,'ID-64'!C22,'ID-68'!C22,'ID-69'!C22,'ID-76'!C22,'ID-78'!C22,'ID-79'!C22,'ID-80'!C22,'ID-81'!C22)/SQRT('Sample Number'!$B$4)</f>
        <v>0.22539554749039128</v>
      </c>
    </row>
    <row r="16" spans="1:8" x14ac:dyDescent="0.25">
      <c r="A16" s="1">
        <v>1.5</v>
      </c>
      <c r="B16" s="1">
        <f>STDEV('ID-19'!B23,'ID-46'!B23,'ID-56'!B23,'ID-60'!B23,'ID-63'!B23,'ID-64'!B23,'ID-68'!B23,'ID-69'!B23,'ID-76'!B23,'ID-78'!B23,'ID-79'!B23,'ID-80'!B23,'ID-81'!B23)</f>
        <v>1.2998445597254915</v>
      </c>
      <c r="C16" s="1">
        <f>STDEV('ID-19'!C23,'ID-56'!C23,'ID-61'!B23,'ID-64'!C23,'ID-68'!C23,'ID-69'!C23,'ID-76'!C23,'ID-78'!C23,'ID-79'!C23,'ID-80'!C23,'ID-81'!C23)</f>
        <v>0.74993745678566226</v>
      </c>
      <c r="E16" s="1">
        <v>1.5</v>
      </c>
      <c r="F16" s="1">
        <f>STDEV('ID-19'!B23,'ID-46'!B23,'ID-56'!B23,'ID-60'!B23,'ID-63'!B23,'ID-64'!B23,'ID-68'!B23,'ID-69'!B23,'ID-76'!B23,'ID-78'!B23,'ID-79'!B23,'ID-80'!B23,'ID-81'!B23)/SQRT('Sample Number'!$A$4)</f>
        <v>0.36051201617101336</v>
      </c>
      <c r="G16" s="1">
        <f>STDEV('ID-19'!C23,'ID-56'!C23,'ID-61'!B23,'ID-64'!C23,'ID-68'!C23,'ID-69'!C23,'ID-76'!C23,'ID-78'!C23,'ID-79'!C23,'ID-80'!C23,'ID-81'!C23)/SQRT('Sample Number'!$B$4)</f>
        <v>0.22611465094467353</v>
      </c>
    </row>
    <row r="17" spans="1:7" x14ac:dyDescent="0.25">
      <c r="A17" s="1">
        <v>1.625</v>
      </c>
      <c r="B17" s="1">
        <f>STDEV('ID-19'!B24,'ID-46'!B24,'ID-56'!B24,'ID-60'!B24,'ID-63'!B24,'ID-64'!B24,'ID-68'!B24,'ID-69'!B24,'ID-76'!B24,'ID-78'!B24,'ID-79'!B24,'ID-80'!B24,'ID-81'!B24)</f>
        <v>1.2991027404240927</v>
      </c>
      <c r="C17" s="1">
        <f>STDEV('ID-19'!C24,'ID-56'!C24,'ID-61'!B24,'ID-64'!C24,'ID-68'!C24,'ID-69'!C24,'ID-76'!C24,'ID-78'!C24,'ID-79'!C24,'ID-80'!C24,'ID-81'!C24)</f>
        <v>0.74939988353845643</v>
      </c>
      <c r="E17" s="1">
        <v>1.625</v>
      </c>
      <c r="F17" s="1">
        <f>STDEV('ID-19'!B24,'ID-46'!B24,'ID-56'!B24,'ID-60'!B24,'ID-63'!B24,'ID-64'!B24,'ID-68'!B24,'ID-69'!B24,'ID-76'!B24,'ID-78'!B24,'ID-79'!B24,'ID-80'!B24,'ID-81'!B24)/SQRT('Sample Number'!$A$4)</f>
        <v>0.36030627251498859</v>
      </c>
      <c r="G17" s="1">
        <f>STDEV('ID-19'!C24,'ID-56'!C24,'ID-61'!B24,'ID-64'!C24,'ID-68'!C24,'ID-69'!C24,'ID-76'!C24,'ID-78'!C24,'ID-79'!C24,'ID-80'!C24,'ID-81'!C24)/SQRT('Sample Number'!$B$4)</f>
        <v>0.22595256651209947</v>
      </c>
    </row>
    <row r="18" spans="1:7" x14ac:dyDescent="0.25">
      <c r="A18" s="1">
        <v>1.75</v>
      </c>
      <c r="B18" s="1">
        <f>STDEV('ID-19'!B25,'ID-46'!B25,'ID-56'!B25,'ID-60'!B25,'ID-63'!B25,'ID-64'!B25,'ID-68'!B25,'ID-69'!B25,'ID-76'!B25,'ID-78'!B25,'ID-79'!B25,'ID-80'!B25,'ID-81'!B25)</f>
        <v>1.2992170180618023</v>
      </c>
      <c r="C18" s="1">
        <f>STDEV('ID-19'!C25,'ID-56'!C25,'ID-61'!B25,'ID-64'!C25,'ID-68'!C25,'ID-69'!C25,'ID-76'!C25,'ID-78'!C25,'ID-79'!C25,'ID-80'!C25,'ID-81'!C25)</f>
        <v>0.74949458448269257</v>
      </c>
      <c r="E18" s="1">
        <v>1.75</v>
      </c>
      <c r="F18" s="1">
        <f>STDEV('ID-19'!B25,'ID-46'!B25,'ID-56'!B25,'ID-60'!B25,'ID-63'!B25,'ID-64'!B25,'ID-68'!B25,'ID-69'!B25,'ID-76'!B25,'ID-78'!B25,'ID-79'!B25,'ID-80'!B25,'ID-81'!B25)/SQRT('Sample Number'!$A$4)</f>
        <v>0.36033796742901941</v>
      </c>
      <c r="G18" s="1">
        <f>STDEV('ID-19'!C25,'ID-56'!C25,'ID-61'!B25,'ID-64'!C25,'ID-68'!C25,'ID-69'!C25,'ID-76'!C25,'ID-78'!C25,'ID-79'!C25,'ID-80'!C25,'ID-81'!C25)/SQRT('Sample Number'!$B$4)</f>
        <v>0.2259811199211289</v>
      </c>
    </row>
    <row r="19" spans="1:7" x14ac:dyDescent="0.25">
      <c r="A19" s="1">
        <v>1.875</v>
      </c>
      <c r="B19" s="1">
        <f>STDEV('ID-19'!B26,'ID-46'!B26,'ID-56'!B26,'ID-60'!B26,'ID-63'!B26,'ID-64'!B26,'ID-68'!B26,'ID-69'!B26,'ID-76'!B26,'ID-78'!B26,'ID-79'!B26,'ID-80'!B26,'ID-81'!B26)</f>
        <v>1.3018966265028344</v>
      </c>
      <c r="C19" s="1">
        <f>STDEV('ID-19'!C26,'ID-56'!C26,'ID-61'!B26,'ID-64'!C26,'ID-68'!C26,'ID-69'!C26,'ID-76'!C26,'ID-78'!C26,'ID-79'!C26,'ID-80'!C26,'ID-81'!C26)</f>
        <v>0.74951653825735509</v>
      </c>
      <c r="E19" s="1">
        <v>1.875</v>
      </c>
      <c r="F19" s="1">
        <f>STDEV('ID-19'!B26,'ID-46'!B26,'ID-56'!B26,'ID-60'!B26,'ID-63'!B26,'ID-64'!B26,'ID-68'!B26,'ID-69'!B26,'ID-76'!B26,'ID-78'!B26,'ID-79'!B26,'ID-80'!B26,'ID-81'!B26)/SQRT('Sample Number'!$A$4)</f>
        <v>0.36108115709304306</v>
      </c>
      <c r="G19" s="1">
        <f>STDEV('ID-19'!C26,'ID-56'!C26,'ID-61'!B26,'ID-64'!C26,'ID-68'!C26,'ID-69'!C26,'ID-76'!C26,'ID-78'!C26,'ID-79'!C26,'ID-80'!C26,'ID-81'!C26)/SQRT('Sample Number'!$B$4)</f>
        <v>0.22598773923324594</v>
      </c>
    </row>
    <row r="20" spans="1:7" x14ac:dyDescent="0.25">
      <c r="A20" s="1">
        <v>2</v>
      </c>
      <c r="B20" s="1">
        <f>STDEV('ID-19'!B27,'ID-46'!B27,'ID-56'!B27,'ID-60'!B27,'ID-63'!B27,'ID-64'!B27,'ID-68'!B27,'ID-69'!B27,'ID-76'!B27,'ID-78'!B27,'ID-79'!B27,'ID-80'!B27,'ID-81'!B27)</f>
        <v>1.3036713623607188</v>
      </c>
      <c r="C20" s="1">
        <f>STDEV('ID-19'!C27,'ID-56'!C27,'ID-61'!B27,'ID-64'!C27,'ID-68'!C27,'ID-69'!C27,'ID-76'!C27,'ID-78'!C27,'ID-79'!C27,'ID-80'!C27,'ID-81'!C27)</f>
        <v>0.74709078692689379</v>
      </c>
      <c r="E20" s="1">
        <v>2</v>
      </c>
      <c r="F20" s="1">
        <f>STDEV('ID-19'!B27,'ID-46'!B27,'ID-56'!B27,'ID-60'!B27,'ID-63'!B27,'ID-64'!B27,'ID-68'!B27,'ID-69'!B27,'ID-76'!B27,'ID-78'!B27,'ID-79'!B27,'ID-80'!B27,'ID-81'!B27)/SQRT('Sample Number'!$A$4)</f>
        <v>0.36157338025735125</v>
      </c>
      <c r="G20" s="1">
        <f>STDEV('ID-19'!C27,'ID-56'!C27,'ID-61'!B27,'ID-64'!C27,'ID-68'!C27,'ID-69'!C27,'ID-76'!C27,'ID-78'!C27,'ID-79'!C27,'ID-80'!C27,'ID-81'!C27)/SQRT('Sample Number'!$B$4)</f>
        <v>0.22525634768798725</v>
      </c>
    </row>
    <row r="21" spans="1:7" x14ac:dyDescent="0.25">
      <c r="A21" s="1">
        <v>2.125</v>
      </c>
      <c r="B21" s="1">
        <f>STDEV('ID-19'!B28,'ID-46'!B28,'ID-56'!B28,'ID-60'!B28,'ID-63'!B28,'ID-64'!B28,'ID-68'!B28,'ID-69'!B28,'ID-76'!B28,'ID-78'!B28,'ID-79'!B28,'ID-80'!B28,'ID-81'!B28)</f>
        <v>1.3055969021308587</v>
      </c>
      <c r="C21" s="1">
        <f>STDEV('ID-19'!C28,'ID-56'!C28,'ID-61'!B28,'ID-64'!C28,'ID-68'!C28,'ID-69'!C28,'ID-76'!C28,'ID-78'!C28,'ID-79'!C28,'ID-80'!C28,'ID-81'!C28)</f>
        <v>0.74666011495291307</v>
      </c>
      <c r="E21" s="1">
        <v>2.125</v>
      </c>
      <c r="F21" s="1">
        <f>STDEV('ID-19'!B28,'ID-46'!B28,'ID-56'!B28,'ID-60'!B28,'ID-63'!B28,'ID-64'!B28,'ID-68'!B28,'ID-69'!B28,'ID-76'!B28,'ID-78'!B28,'ID-79'!B28,'ID-80'!B28,'ID-81'!B28)/SQRT('Sample Number'!$A$4)</f>
        <v>0.36210742890151931</v>
      </c>
      <c r="G21" s="1">
        <f>STDEV('ID-19'!C28,'ID-56'!C28,'ID-61'!B28,'ID-64'!C28,'ID-68'!C28,'ID-69'!C28,'ID-76'!C28,'ID-78'!C28,'ID-79'!C28,'ID-80'!C28,'ID-81'!C28)/SQRT('Sample Number'!$B$4)</f>
        <v>0.22512649520204037</v>
      </c>
    </row>
    <row r="22" spans="1:7" x14ac:dyDescent="0.25">
      <c r="A22" s="1">
        <v>2.25</v>
      </c>
      <c r="B22" s="1">
        <f>STDEV('ID-19'!B29,'ID-46'!B29,'ID-56'!B29,'ID-60'!B29,'ID-63'!B29,'ID-64'!B29,'ID-68'!B29,'ID-69'!B29,'ID-76'!B29,'ID-78'!B29,'ID-79'!B29,'ID-80'!B29,'ID-81'!B29)</f>
        <v>1.3102394093625942</v>
      </c>
      <c r="C22" s="1">
        <f>STDEV('ID-19'!C29,'ID-56'!C29,'ID-61'!B29,'ID-64'!C29,'ID-68'!C29,'ID-69'!C29,'ID-76'!C29,'ID-78'!C29,'ID-79'!C29,'ID-80'!C29,'ID-81'!C29)</f>
        <v>0.74458512599247562</v>
      </c>
      <c r="E22" s="1">
        <v>2.25</v>
      </c>
      <c r="F22" s="1">
        <f>STDEV('ID-19'!B29,'ID-46'!B29,'ID-56'!B29,'ID-60'!B29,'ID-63'!B29,'ID-64'!B29,'ID-68'!B29,'ID-69'!B29,'ID-76'!B29,'ID-78'!B29,'ID-79'!B29,'ID-80'!B29,'ID-81'!B29)/SQRT('Sample Number'!$A$4)</f>
        <v>0.36339502873772966</v>
      </c>
      <c r="G22" s="1">
        <f>STDEV('ID-19'!C29,'ID-56'!C29,'ID-61'!B29,'ID-64'!C29,'ID-68'!C29,'ID-69'!C29,'ID-76'!C29,'ID-78'!C29,'ID-79'!C29,'ID-80'!C29,'ID-81'!C29)/SQRT('Sample Number'!$B$4)</f>
        <v>0.22450086249059487</v>
      </c>
    </row>
    <row r="23" spans="1:7" x14ac:dyDescent="0.25">
      <c r="A23" s="1">
        <v>2.375</v>
      </c>
      <c r="B23" s="1">
        <f>STDEV('ID-19'!B30,'ID-46'!B30,'ID-56'!B30,'ID-60'!B30,'ID-63'!B30,'ID-64'!B30,'ID-68'!B30,'ID-69'!B30,'ID-76'!B30,'ID-78'!B30,'ID-79'!B30,'ID-80'!B30,'ID-81'!B30)</f>
        <v>1.3104193497041041</v>
      </c>
      <c r="C23" s="1">
        <f>STDEV('ID-19'!C30,'ID-56'!C30,'ID-61'!B30,'ID-64'!C30,'ID-68'!C30,'ID-69'!C30,'ID-76'!C30,'ID-78'!C30,'ID-79'!C30,'ID-80'!C30,'ID-81'!C30)</f>
        <v>0.74244571445367435</v>
      </c>
      <c r="E23" s="1">
        <v>2.375</v>
      </c>
      <c r="F23" s="1">
        <f>STDEV('ID-19'!B30,'ID-46'!B30,'ID-56'!B30,'ID-60'!B30,'ID-63'!B30,'ID-64'!B30,'ID-68'!B30,'ID-69'!B30,'ID-76'!B30,'ID-78'!B30,'ID-79'!B30,'ID-80'!B30,'ID-81'!B30)/SQRT('Sample Number'!$A$4)</f>
        <v>0.36344493520910187</v>
      </c>
      <c r="G23" s="1">
        <f>STDEV('ID-19'!C30,'ID-56'!C30,'ID-61'!B30,'ID-64'!C30,'ID-68'!C30,'ID-69'!C30,'ID-76'!C30,'ID-78'!C30,'ID-79'!C30,'ID-80'!C30,'ID-81'!C30)/SQRT('Sample Number'!$B$4)</f>
        <v>0.22385580564092572</v>
      </c>
    </row>
    <row r="24" spans="1:7" x14ac:dyDescent="0.25">
      <c r="A24" s="1">
        <v>2.5</v>
      </c>
      <c r="B24" s="1">
        <f>STDEV('ID-19'!B31,'ID-46'!B31,'ID-56'!B31,'ID-60'!B31,'ID-63'!B31,'ID-64'!B31,'ID-68'!B31,'ID-69'!B31,'ID-76'!B31,'ID-78'!B31,'ID-79'!B31,'ID-80'!B31,'ID-81'!B31)</f>
        <v>1.3094957031193417</v>
      </c>
      <c r="C24" s="1">
        <f>STDEV('ID-19'!C31,'ID-56'!C31,'ID-61'!B31,'ID-64'!C31,'ID-68'!C31,'ID-69'!C31,'ID-76'!C31,'ID-78'!C31,'ID-79'!C31,'ID-80'!C31,'ID-81'!C31)</f>
        <v>0.74136114423277888</v>
      </c>
      <c r="E24" s="1">
        <v>2.5</v>
      </c>
      <c r="F24" s="1">
        <f>STDEV('ID-19'!B31,'ID-46'!B31,'ID-56'!B31,'ID-60'!B31,'ID-63'!B31,'ID-64'!B31,'ID-68'!B31,'ID-69'!B31,'ID-76'!B31,'ID-78'!B31,'ID-79'!B31,'ID-80'!B31,'ID-81'!B31)/SQRT('Sample Number'!$A$4)</f>
        <v>0.36318876173819664</v>
      </c>
      <c r="G24" s="1">
        <f>STDEV('ID-19'!C31,'ID-56'!C31,'ID-61'!B31,'ID-64'!C31,'ID-68'!C31,'ID-69'!C31,'ID-76'!C31,'ID-78'!C31,'ID-79'!C31,'ID-80'!C31,'ID-81'!C31)/SQRT('Sample Number'!$B$4)</f>
        <v>0.22352879541533452</v>
      </c>
    </row>
    <row r="25" spans="1:7" x14ac:dyDescent="0.25">
      <c r="A25" s="1">
        <v>2.625</v>
      </c>
      <c r="B25" s="1">
        <f>STDEV('ID-19'!B32,'ID-46'!B32,'ID-56'!B32,'ID-60'!B32,'ID-63'!B32,'ID-64'!B32,'ID-68'!B32,'ID-69'!B32,'ID-76'!B32,'ID-78'!B32,'ID-79'!B32,'ID-80'!B32,'ID-81'!B32)</f>
        <v>1.3097126691993377</v>
      </c>
      <c r="C25" s="1">
        <f>STDEV('ID-19'!C32,'ID-56'!C32,'ID-61'!B32,'ID-64'!C32,'ID-68'!C32,'ID-69'!C32,'ID-76'!C32,'ID-78'!C32,'ID-79'!C32,'ID-80'!C32,'ID-81'!C32)</f>
        <v>0.74035598708320749</v>
      </c>
      <c r="E25" s="1">
        <v>2.625</v>
      </c>
      <c r="F25" s="1">
        <f>STDEV('ID-19'!B32,'ID-46'!B32,'ID-56'!B32,'ID-60'!B32,'ID-63'!B32,'ID-64'!B32,'ID-68'!B32,'ID-69'!B32,'ID-76'!B32,'ID-78'!B32,'ID-79'!B32,'ID-80'!B32,'ID-81'!B32)/SQRT('Sample Number'!$A$4)</f>
        <v>0.3632489373017706</v>
      </c>
      <c r="G25" s="1">
        <f>STDEV('ID-19'!C32,'ID-56'!C32,'ID-61'!B32,'ID-64'!C32,'ID-68'!C32,'ID-69'!C32,'ID-76'!C32,'ID-78'!C32,'ID-79'!C32,'ID-80'!C32,'ID-81'!C32)/SQRT('Sample Number'!$B$4)</f>
        <v>0.22322572913165528</v>
      </c>
    </row>
    <row r="26" spans="1:7" x14ac:dyDescent="0.25">
      <c r="A26" s="1">
        <v>2.75</v>
      </c>
      <c r="B26" s="1">
        <f>STDEV('ID-19'!B33,'ID-46'!B33,'ID-56'!B33,'ID-60'!B33,'ID-63'!B33,'ID-64'!B33,'ID-68'!B33,'ID-69'!B33,'ID-76'!B33,'ID-78'!B33,'ID-79'!B33,'ID-80'!B33,'ID-81'!B33)</f>
        <v>1.3137486972177501</v>
      </c>
      <c r="C26" s="1">
        <f>STDEV('ID-19'!C33,'ID-56'!C33,'ID-61'!B33,'ID-64'!C33,'ID-68'!C33,'ID-69'!C33,'ID-76'!C33,'ID-78'!C33,'ID-79'!C33,'ID-80'!C33,'ID-81'!C33)</f>
        <v>0.73663089522637037</v>
      </c>
      <c r="E26" s="1">
        <v>2.75</v>
      </c>
      <c r="F26" s="1">
        <f>STDEV('ID-19'!B33,'ID-46'!B33,'ID-56'!B33,'ID-60'!B33,'ID-63'!B33,'ID-64'!B33,'ID-68'!B33,'ID-69'!B33,'ID-76'!B33,'ID-78'!B33,'ID-79'!B33,'ID-80'!B33,'ID-81'!B33)/SQRT('Sample Number'!$A$4)</f>
        <v>0.36436833006866259</v>
      </c>
      <c r="G26" s="1">
        <f>STDEV('ID-19'!C33,'ID-56'!C33,'ID-61'!B33,'ID-64'!C33,'ID-68'!C33,'ID-69'!C33,'ID-76'!C33,'ID-78'!C33,'ID-79'!C33,'ID-80'!C33,'ID-81'!C33)/SQRT('Sample Number'!$B$4)</f>
        <v>0.22210257167722466</v>
      </c>
    </row>
    <row r="27" spans="1:7" x14ac:dyDescent="0.25">
      <c r="A27" s="1">
        <v>2.875</v>
      </c>
      <c r="B27" s="1">
        <f>STDEV('ID-19'!B34,'ID-46'!B34,'ID-56'!B34,'ID-60'!B34,'ID-63'!B34,'ID-64'!B34,'ID-68'!B34,'ID-69'!B34,'ID-76'!B34,'ID-78'!B34,'ID-79'!B34,'ID-80'!B34,'ID-81'!B34)</f>
        <v>1.3156281137811923</v>
      </c>
      <c r="C27" s="1">
        <f>STDEV('ID-19'!C34,'ID-56'!C34,'ID-61'!B34,'ID-64'!C34,'ID-68'!C34,'ID-69'!C34,'ID-76'!C34,'ID-78'!C34,'ID-79'!C34,'ID-80'!C34,'ID-81'!C34)</f>
        <v>0.73855783359239413</v>
      </c>
      <c r="E27" s="1">
        <v>2.875</v>
      </c>
      <c r="F27" s="1">
        <f>STDEV('ID-19'!B34,'ID-46'!B34,'ID-56'!B34,'ID-60'!B34,'ID-63'!B34,'ID-64'!B34,'ID-68'!B34,'ID-69'!B34,'ID-76'!B34,'ID-78'!B34,'ID-79'!B34,'ID-80'!B34,'ID-81'!B34)/SQRT('Sample Number'!$A$4)</f>
        <v>0.3648895864369277</v>
      </c>
      <c r="G27" s="1">
        <f>STDEV('ID-19'!C34,'ID-56'!C34,'ID-61'!B34,'ID-64'!C34,'ID-68'!C34,'ID-69'!C34,'ID-76'!C34,'ID-78'!C34,'ID-79'!C34,'ID-80'!C34,'ID-81'!C34)/SQRT('Sample Number'!$B$4)</f>
        <v>0.22268356545488296</v>
      </c>
    </row>
    <row r="28" spans="1:7" x14ac:dyDescent="0.25">
      <c r="A28" s="1">
        <v>3</v>
      </c>
      <c r="B28" s="1">
        <f>STDEV('ID-19'!B35,'ID-46'!B35,'ID-56'!B35,'ID-60'!B35,'ID-63'!B35,'ID-64'!B35,'ID-68'!B35,'ID-69'!B35,'ID-76'!B35,'ID-78'!B35,'ID-79'!B35,'ID-80'!B35,'ID-81'!B35)</f>
        <v>1.3125205887589997</v>
      </c>
      <c r="C28" s="1">
        <f>STDEV('ID-19'!C35,'ID-56'!C35,'ID-61'!B35,'ID-64'!C35,'ID-68'!C35,'ID-69'!C35,'ID-76'!C35,'ID-78'!C35,'ID-79'!C35,'ID-80'!C35,'ID-81'!C35)</f>
        <v>0.73256814317651509</v>
      </c>
      <c r="E28" s="1">
        <v>3</v>
      </c>
      <c r="F28" s="1">
        <f>STDEV('ID-19'!B35,'ID-46'!B35,'ID-56'!B35,'ID-60'!B35,'ID-63'!B35,'ID-64'!B35,'ID-68'!B35,'ID-69'!B35,'ID-76'!B35,'ID-78'!B35,'ID-79'!B35,'ID-80'!B35,'ID-81'!B35)/SQRT('Sample Number'!$A$4)</f>
        <v>0.36402771406713519</v>
      </c>
      <c r="G28" s="1">
        <f>STDEV('ID-19'!C35,'ID-56'!C35,'ID-61'!B35,'ID-64'!C35,'ID-68'!C35,'ID-69'!C35,'ID-76'!C35,'ID-78'!C35,'ID-79'!C35,'ID-80'!C35,'ID-81'!C35)/SQRT('Sample Number'!$B$4)</f>
        <v>0.22087760584398672</v>
      </c>
    </row>
    <row r="29" spans="1:7" x14ac:dyDescent="0.25">
      <c r="A29" s="1">
        <v>3.125</v>
      </c>
      <c r="B29" s="1">
        <f>STDEV('ID-19'!B36,'ID-46'!B36,'ID-56'!B36,'ID-60'!B36,'ID-63'!B36,'ID-64'!B36,'ID-68'!B36,'ID-69'!B36,'ID-76'!B36,'ID-78'!B36,'ID-79'!B36,'ID-80'!B36,'ID-81'!B36)</f>
        <v>1.3135656729449241</v>
      </c>
      <c r="C29" s="1">
        <f>STDEV('ID-19'!C36,'ID-56'!C36,'ID-61'!B36,'ID-64'!C36,'ID-68'!C36,'ID-69'!C36,'ID-76'!C36,'ID-78'!C36,'ID-79'!C36,'ID-80'!C36,'ID-81'!C36)</f>
        <v>0.73008766018170279</v>
      </c>
      <c r="E29" s="1">
        <v>3.125</v>
      </c>
      <c r="F29" s="1">
        <f>STDEV('ID-19'!B36,'ID-46'!B36,'ID-56'!B36,'ID-60'!B36,'ID-63'!B36,'ID-64'!B36,'ID-68'!B36,'ID-69'!B36,'ID-76'!B36,'ID-78'!B36,'ID-79'!B36,'ID-80'!B36,'ID-81'!B36)/SQRT('Sample Number'!$A$4)</f>
        <v>0.36431756826863726</v>
      </c>
      <c r="G29" s="1">
        <f>STDEV('ID-19'!C36,'ID-56'!C36,'ID-61'!B36,'ID-64'!C36,'ID-68'!C36,'ID-69'!C36,'ID-76'!C36,'ID-78'!C36,'ID-79'!C36,'ID-80'!C36,'ID-81'!C36)/SQRT('Sample Number'!$B$4)</f>
        <v>0.22012971208101859</v>
      </c>
    </row>
    <row r="30" spans="1:7" x14ac:dyDescent="0.25">
      <c r="A30" s="1">
        <v>3.25</v>
      </c>
      <c r="B30" s="1">
        <f>STDEV('ID-19'!B37,'ID-46'!B37,'ID-56'!B37,'ID-60'!B37,'ID-63'!B37,'ID-64'!B37,'ID-68'!B37,'ID-69'!B37,'ID-76'!B37,'ID-78'!B37,'ID-79'!B37,'ID-80'!B37,'ID-81'!B37)</f>
        <v>1.3123635146195487</v>
      </c>
      <c r="C30" s="1">
        <f>STDEV('ID-19'!C37,'ID-56'!C37,'ID-61'!B37,'ID-64'!C37,'ID-68'!C37,'ID-69'!C37,'ID-76'!C37,'ID-78'!C37,'ID-79'!C37,'ID-80'!C37,'ID-81'!C37)</f>
        <v>0.72778828478846436</v>
      </c>
      <c r="E30" s="1">
        <v>3.25</v>
      </c>
      <c r="F30" s="1">
        <f>STDEV('ID-19'!B37,'ID-46'!B37,'ID-56'!B37,'ID-60'!B37,'ID-63'!B37,'ID-64'!B37,'ID-68'!B37,'ID-69'!B37,'ID-76'!B37,'ID-78'!B37,'ID-79'!B37,'ID-80'!B37,'ID-81'!B37)/SQRT('Sample Number'!$A$4)</f>
        <v>0.36398414953914754</v>
      </c>
      <c r="G30" s="1">
        <f>STDEV('ID-19'!C37,'ID-56'!C37,'ID-61'!B37,'ID-64'!C37,'ID-68'!C37,'ID-69'!C37,'ID-76'!C37,'ID-78'!C37,'ID-79'!C37,'ID-80'!C37,'ID-81'!C37)/SQRT('Sample Number'!$B$4)</f>
        <v>0.21943642431451424</v>
      </c>
    </row>
    <row r="31" spans="1:7" x14ac:dyDescent="0.25">
      <c r="A31" s="1">
        <v>3.375</v>
      </c>
      <c r="B31" s="1">
        <f>STDEV('ID-19'!B38,'ID-46'!B38,'ID-56'!B38,'ID-60'!B38,'ID-63'!B38,'ID-64'!B38,'ID-68'!B38,'ID-69'!B38,'ID-76'!B38,'ID-78'!B38,'ID-79'!B38,'ID-80'!B38,'ID-81'!B38)</f>
        <v>1.312226483002215</v>
      </c>
      <c r="C31" s="1">
        <f>STDEV('ID-19'!C38,'ID-56'!C38,'ID-61'!B38,'ID-64'!C38,'ID-68'!C38,'ID-69'!C38,'ID-76'!C38,'ID-78'!C38,'ID-79'!C38,'ID-80'!C38,'ID-81'!C38)</f>
        <v>0.72856289516452899</v>
      </c>
      <c r="E31" s="1">
        <v>3.375</v>
      </c>
      <c r="F31" s="1">
        <f>STDEV('ID-19'!B38,'ID-46'!B38,'ID-56'!B38,'ID-60'!B38,'ID-63'!B38,'ID-64'!B38,'ID-68'!B38,'ID-69'!B38,'ID-76'!B38,'ID-78'!B38,'ID-79'!B38,'ID-80'!B38,'ID-81'!B38)/SQRT('Sample Number'!$A$4)</f>
        <v>0.36394614380663548</v>
      </c>
      <c r="G31" s="1">
        <f>STDEV('ID-19'!C38,'ID-56'!C38,'ID-61'!B38,'ID-64'!C38,'ID-68'!C38,'ID-69'!C38,'ID-76'!C38,'ID-78'!C38,'ID-79'!C38,'ID-80'!C38,'ID-81'!C38)/SQRT('Sample Number'!$B$4)</f>
        <v>0.21966997813052538</v>
      </c>
    </row>
    <row r="32" spans="1:7" x14ac:dyDescent="0.25">
      <c r="A32" s="1">
        <v>3.5</v>
      </c>
      <c r="B32" s="1">
        <f>STDEV('ID-19'!B39,'ID-46'!B39,'ID-56'!B39,'ID-60'!B39,'ID-63'!B39,'ID-64'!B39,'ID-68'!B39,'ID-69'!B39,'ID-76'!B39,'ID-78'!B39,'ID-79'!B39,'ID-80'!B39,'ID-81'!B39)</f>
        <v>1.3133120117835959</v>
      </c>
      <c r="C32" s="1">
        <f>STDEV('ID-19'!C39,'ID-56'!C39,'ID-61'!B39,'ID-64'!C39,'ID-68'!C39,'ID-69'!C39,'ID-76'!C39,'ID-78'!C39,'ID-79'!C39,'ID-80'!C39,'ID-81'!C39)</f>
        <v>0.72766841423572881</v>
      </c>
      <c r="E32" s="1">
        <v>3.5</v>
      </c>
      <c r="F32" s="1">
        <f>STDEV('ID-19'!B39,'ID-46'!B39,'ID-56'!B39,'ID-60'!B39,'ID-63'!B39,'ID-64'!B39,'ID-68'!B39,'ID-69'!B39,'ID-76'!B39,'ID-78'!B39,'ID-79'!B39,'ID-80'!B39,'ID-81'!B39)/SQRT('Sample Number'!$A$4)</f>
        <v>0.36424721532065557</v>
      </c>
      <c r="G32" s="1">
        <f>STDEV('ID-19'!C39,'ID-56'!C39,'ID-61'!B39,'ID-64'!C39,'ID-68'!C39,'ID-69'!C39,'ID-76'!C39,'ID-78'!C39,'ID-79'!C39,'ID-80'!C39,'ID-81'!C39)/SQRT('Sample Number'!$B$4)</f>
        <v>0.21940028198298367</v>
      </c>
    </row>
    <row r="33" spans="1:7" x14ac:dyDescent="0.25">
      <c r="A33" s="1">
        <v>3.625</v>
      </c>
      <c r="B33" s="1">
        <f>STDEV('ID-19'!B40,'ID-46'!B40,'ID-56'!B40,'ID-60'!B40,'ID-63'!B40,'ID-64'!B40,'ID-68'!B40,'ID-69'!B40,'ID-76'!B40,'ID-78'!B40,'ID-79'!B40,'ID-80'!B40,'ID-81'!B40)</f>
        <v>1.3139533037620026</v>
      </c>
      <c r="C33" s="1">
        <f>STDEV('ID-19'!C40,'ID-56'!C40,'ID-61'!B40,'ID-64'!C40,'ID-68'!C40,'ID-69'!C40,'ID-76'!C40,'ID-78'!C40,'ID-79'!C40,'ID-80'!C40,'ID-81'!C40)</f>
        <v>0.73147368969234539</v>
      </c>
      <c r="E33" s="1">
        <v>3.625</v>
      </c>
      <c r="F33" s="1">
        <f>STDEV('ID-19'!B40,'ID-46'!B40,'ID-56'!B40,'ID-60'!B40,'ID-63'!B40,'ID-64'!B40,'ID-68'!B40,'ID-69'!B40,'ID-76'!B40,'ID-78'!B40,'ID-79'!B40,'ID-80'!B40,'ID-81'!B40)/SQRT('Sample Number'!$A$4)</f>
        <v>0.36442507771378546</v>
      </c>
      <c r="G33" s="1">
        <f>STDEV('ID-19'!C40,'ID-56'!C40,'ID-61'!B40,'ID-64'!C40,'ID-68'!C40,'ID-69'!C40,'ID-76'!C40,'ID-78'!C40,'ID-79'!C40,'ID-80'!C40,'ID-81'!C40)/SQRT('Sample Number'!$B$4)</f>
        <v>0.22054761570239689</v>
      </c>
    </row>
    <row r="34" spans="1:7" x14ac:dyDescent="0.25">
      <c r="A34" s="1">
        <v>3.75</v>
      </c>
      <c r="B34" s="1">
        <f>STDEV('ID-19'!B41,'ID-46'!B41,'ID-56'!B41,'ID-60'!B41,'ID-63'!B41,'ID-64'!B41,'ID-68'!B41,'ID-69'!B41,'ID-76'!B41,'ID-78'!B41,'ID-79'!B41,'ID-80'!B41,'ID-81'!B41)</f>
        <v>1.3136952786676832</v>
      </c>
      <c r="C34" s="1">
        <f>STDEV('ID-19'!C41,'ID-56'!C41,'ID-61'!B41,'ID-64'!C41,'ID-68'!C41,'ID-69'!C41,'ID-76'!C41,'ID-78'!C41,'ID-79'!C41,'ID-80'!C41,'ID-81'!C41)</f>
        <v>0.73472886783954516</v>
      </c>
      <c r="E34" s="1">
        <v>3.75</v>
      </c>
      <c r="F34" s="1">
        <f>STDEV('ID-19'!B41,'ID-46'!B41,'ID-56'!B41,'ID-60'!B41,'ID-63'!B41,'ID-64'!B41,'ID-68'!B41,'ID-69'!B41,'ID-76'!B41,'ID-78'!B41,'ID-79'!B41,'ID-80'!B41,'ID-81'!B41)/SQRT('Sample Number'!$A$4)</f>
        <v>0.36435351442856045</v>
      </c>
      <c r="G34" s="1">
        <f>STDEV('ID-19'!C41,'ID-56'!C41,'ID-61'!B41,'ID-64'!C41,'ID-68'!C41,'ID-69'!C41,'ID-76'!C41,'ID-78'!C41,'ID-79'!C41,'ID-80'!C41,'ID-81'!C41)/SQRT('Sample Number'!$B$4)</f>
        <v>0.22152908884239925</v>
      </c>
    </row>
    <row r="35" spans="1:7" x14ac:dyDescent="0.25">
      <c r="A35" s="1">
        <v>3.875</v>
      </c>
      <c r="B35" s="1">
        <f>STDEV('ID-19'!B42,'ID-46'!B42,'ID-56'!B42,'ID-60'!B42,'ID-63'!B42,'ID-64'!B42,'ID-68'!B42,'ID-69'!B42,'ID-76'!B42,'ID-78'!B42,'ID-79'!B42,'ID-80'!B42,'ID-81'!B42)</f>
        <v>1.3177619931069542</v>
      </c>
      <c r="C35" s="1">
        <f>STDEV('ID-19'!C42,'ID-56'!C42,'ID-61'!B42,'ID-64'!C42,'ID-68'!C42,'ID-69'!C42,'ID-76'!C42,'ID-78'!C42,'ID-79'!C42,'ID-80'!C42,'ID-81'!C42)</f>
        <v>0.73515179460330249</v>
      </c>
      <c r="E35" s="1">
        <v>3.875</v>
      </c>
      <c r="F35" s="1">
        <f>STDEV('ID-19'!B42,'ID-46'!B42,'ID-56'!B42,'ID-60'!B42,'ID-63'!B42,'ID-64'!B42,'ID-68'!B42,'ID-69'!B42,'ID-76'!B42,'ID-78'!B42,'ID-79'!B42,'ID-80'!B42,'ID-81'!B42)/SQRT('Sample Number'!$A$4)</f>
        <v>0.36548141807728829</v>
      </c>
      <c r="G35" s="1">
        <f>STDEV('ID-19'!C42,'ID-56'!C42,'ID-61'!B42,'ID-64'!C42,'ID-68'!C42,'ID-69'!C42,'ID-76'!C42,'ID-78'!C42,'ID-79'!C42,'ID-80'!C42,'ID-81'!C42)/SQRT('Sample Number'!$B$4)</f>
        <v>0.22165660605959764</v>
      </c>
    </row>
    <row r="36" spans="1:7" x14ac:dyDescent="0.25">
      <c r="A36" s="1">
        <v>4</v>
      </c>
      <c r="B36" s="1">
        <f>STDEV('ID-19'!B43,'ID-46'!B43,'ID-56'!B43,'ID-60'!B43,'ID-63'!B43,'ID-64'!B43,'ID-68'!B43,'ID-69'!B43,'ID-76'!B43,'ID-78'!B43,'ID-79'!B43,'ID-80'!B43,'ID-81'!B43)</f>
        <v>1.3225952711434983</v>
      </c>
      <c r="C36" s="1">
        <f>STDEV('ID-19'!C43,'ID-56'!C43,'ID-61'!B43,'ID-64'!C43,'ID-68'!C43,'ID-69'!C43,'ID-76'!C43,'ID-78'!C43,'ID-79'!C43,'ID-80'!C43,'ID-81'!C43)</f>
        <v>0.73686979005028863</v>
      </c>
      <c r="E36" s="1">
        <v>4</v>
      </c>
      <c r="F36" s="1">
        <f>STDEV('ID-19'!B43,'ID-46'!B43,'ID-56'!B43,'ID-60'!B43,'ID-63'!B43,'ID-64'!B43,'ID-68'!B43,'ID-69'!B43,'ID-76'!B43,'ID-78'!B43,'ID-79'!B43,'ID-80'!B43,'ID-81'!B43)/SQRT('Sample Number'!$A$4)</f>
        <v>0.36682192821492932</v>
      </c>
      <c r="G36" s="1">
        <f>STDEV('ID-19'!C43,'ID-56'!C43,'ID-61'!B43,'ID-64'!C43,'ID-68'!C43,'ID-69'!C43,'ID-76'!C43,'ID-78'!C43,'ID-79'!C43,'ID-80'!C43,'ID-81'!C43)/SQRT('Sample Number'!$B$4)</f>
        <v>0.22217460117679691</v>
      </c>
    </row>
    <row r="37" spans="1:7" x14ac:dyDescent="0.25">
      <c r="A37" s="1">
        <v>4.125</v>
      </c>
      <c r="B37" s="1">
        <f>STDEV('ID-19'!B44,'ID-46'!B44,'ID-56'!B44,'ID-60'!B44,'ID-63'!B44,'ID-64'!B44,'ID-68'!B44,'ID-69'!B44,'ID-76'!B44,'ID-78'!B44,'ID-79'!B44,'ID-80'!B44,'ID-81'!B44)</f>
        <v>1.3246585667278508</v>
      </c>
      <c r="C37" s="1">
        <f>STDEV('ID-19'!C44,'ID-56'!C44,'ID-61'!B44,'ID-64'!C44,'ID-68'!C44,'ID-69'!C44,'ID-76'!C44,'ID-78'!C44,'ID-79'!C44,'ID-80'!C44,'ID-81'!C44)</f>
        <v>0.73928600361245378</v>
      </c>
      <c r="E37" s="1">
        <v>4.125</v>
      </c>
      <c r="F37" s="1">
        <f>STDEV('ID-19'!B44,'ID-46'!B44,'ID-56'!B44,'ID-60'!B44,'ID-63'!B44,'ID-64'!B44,'ID-68'!B44,'ID-69'!B44,'ID-76'!B44,'ID-78'!B44,'ID-79'!B44,'ID-80'!B44,'ID-81'!B44)/SQRT('Sample Number'!$A$4)</f>
        <v>0.36739418344768482</v>
      </c>
      <c r="G37" s="1">
        <f>STDEV('ID-19'!C44,'ID-56'!C44,'ID-61'!B44,'ID-64'!C44,'ID-68'!C44,'ID-69'!C44,'ID-76'!C44,'ID-78'!C44,'ID-79'!C44,'ID-80'!C44,'ID-81'!C44)/SQRT('Sample Number'!$B$4)</f>
        <v>0.22290311697671236</v>
      </c>
    </row>
    <row r="38" spans="1:7" x14ac:dyDescent="0.25">
      <c r="A38" s="1">
        <v>4.25</v>
      </c>
      <c r="B38" s="1">
        <f>STDEV('ID-19'!B45,'ID-46'!B45,'ID-56'!B45,'ID-60'!B45,'ID-63'!B45,'ID-64'!B45,'ID-68'!B45,'ID-69'!B45,'ID-76'!B45,'ID-78'!B45,'ID-79'!B45,'ID-80'!B45,'ID-81'!B45)</f>
        <v>1.3161344585812547</v>
      </c>
      <c r="C38" s="1">
        <f>STDEV('ID-19'!C45,'ID-56'!C45,'ID-61'!B45,'ID-64'!C45,'ID-68'!C45,'ID-69'!C45,'ID-76'!C45,'ID-78'!C45,'ID-79'!C45,'ID-80'!C45,'ID-81'!C45)</f>
        <v>0.74634988336574903</v>
      </c>
      <c r="E38" s="1">
        <v>4.25</v>
      </c>
      <c r="F38" s="1">
        <f>STDEV('ID-19'!B45,'ID-46'!B45,'ID-56'!B45,'ID-60'!B45,'ID-63'!B45,'ID-64'!B45,'ID-68'!B45,'ID-69'!B45,'ID-76'!B45,'ID-78'!B45,'ID-79'!B45,'ID-80'!B45,'ID-81'!B45)/SQRT('Sample Number'!$A$4)</f>
        <v>0.36503002121690387</v>
      </c>
      <c r="G38" s="1">
        <f>STDEV('ID-19'!C45,'ID-56'!C45,'ID-61'!B45,'ID-64'!C45,'ID-68'!C45,'ID-69'!C45,'ID-76'!C45,'ID-78'!C45,'ID-79'!C45,'ID-80'!C45,'ID-81'!C45)/SQRT('Sample Number'!$B$4)</f>
        <v>0.22503295685906405</v>
      </c>
    </row>
    <row r="39" spans="1:7" x14ac:dyDescent="0.25">
      <c r="A39" s="1">
        <v>4.375</v>
      </c>
      <c r="B39" s="1">
        <f>STDEV('ID-19'!B46,'ID-46'!B46,'ID-56'!B46,'ID-60'!B46,'ID-63'!B46,'ID-64'!B46,'ID-68'!B46,'ID-69'!B46,'ID-76'!B46,'ID-78'!B46,'ID-79'!B46,'ID-80'!B46,'ID-81'!B46)</f>
        <v>1.3149577923926894</v>
      </c>
      <c r="C39" s="1">
        <f>STDEV('ID-19'!C46,'ID-56'!C46,'ID-61'!B46,'ID-64'!C46,'ID-68'!C46,'ID-69'!C46,'ID-76'!C46,'ID-78'!C46,'ID-79'!C46,'ID-80'!C46,'ID-81'!C46)</f>
        <v>0.74914778003859295</v>
      </c>
      <c r="E39" s="1">
        <v>4.375</v>
      </c>
      <c r="F39" s="1">
        <f>STDEV('ID-19'!B46,'ID-46'!B46,'ID-56'!B46,'ID-60'!B46,'ID-63'!B46,'ID-64'!B46,'ID-68'!B46,'ID-69'!B46,'ID-76'!B46,'ID-78'!B46,'ID-79'!B46,'ID-80'!B46,'ID-81'!B46)/SQRT('Sample Number'!$A$4)</f>
        <v>0.36470367273405946</v>
      </c>
      <c r="G39" s="1">
        <f>STDEV('ID-19'!C46,'ID-56'!C46,'ID-61'!B46,'ID-64'!C46,'ID-68'!C46,'ID-69'!C46,'ID-76'!C46,'ID-78'!C46,'ID-79'!C46,'ID-80'!C46,'ID-81'!C46)/SQRT('Sample Number'!$B$4)</f>
        <v>0.22587655444688287</v>
      </c>
    </row>
    <row r="40" spans="1:7" x14ac:dyDescent="0.25">
      <c r="A40" s="1">
        <v>4.5</v>
      </c>
      <c r="B40" s="1">
        <f>STDEV('ID-19'!B47,'ID-46'!B47,'ID-56'!B47,'ID-60'!B47,'ID-63'!B47,'ID-64'!B47,'ID-68'!B47,'ID-69'!B47,'ID-76'!B47,'ID-78'!B47,'ID-79'!B47,'ID-80'!B47,'ID-81'!B47)</f>
        <v>1.3128667397860165</v>
      </c>
      <c r="C40" s="1">
        <f>STDEV('ID-19'!C47,'ID-56'!C47,'ID-61'!B47,'ID-64'!C47,'ID-68'!C47,'ID-69'!C47,'ID-76'!C47,'ID-78'!C47,'ID-79'!C47,'ID-80'!C47,'ID-81'!C47)</f>
        <v>0.75098219504762576</v>
      </c>
      <c r="E40" s="1">
        <v>4.5</v>
      </c>
      <c r="F40" s="1">
        <f>STDEV('ID-19'!B47,'ID-46'!B47,'ID-56'!B47,'ID-60'!B47,'ID-63'!B47,'ID-64'!B47,'ID-68'!B47,'ID-69'!B47,'ID-76'!B47,'ID-78'!B47,'ID-79'!B47,'ID-80'!B47,'ID-81'!B47)/SQRT('Sample Number'!$A$4)</f>
        <v>0.3641237190884401</v>
      </c>
      <c r="G40" s="1">
        <f>STDEV('ID-19'!C47,'ID-56'!C47,'ID-61'!B47,'ID-64'!C47,'ID-68'!C47,'ID-69'!C47,'ID-76'!C47,'ID-78'!C47,'ID-79'!C47,'ID-80'!C47,'ID-81'!C47)/SQRT('Sample Number'!$B$4)</f>
        <v>0.22642965138276999</v>
      </c>
    </row>
    <row r="41" spans="1:7" x14ac:dyDescent="0.25">
      <c r="A41" s="1">
        <v>4.625</v>
      </c>
      <c r="B41" s="1">
        <f>STDEV('ID-19'!B48,'ID-46'!B48,'ID-56'!B48,'ID-60'!B48,'ID-63'!B48,'ID-64'!B48,'ID-68'!B48,'ID-69'!B48,'ID-76'!B48,'ID-78'!B48,'ID-79'!B48,'ID-80'!B48,'ID-81'!B48)</f>
        <v>1.308628803651086</v>
      </c>
      <c r="C41" s="1">
        <f>STDEV('ID-19'!C48,'ID-56'!C48,'ID-61'!B48,'ID-64'!C48,'ID-68'!C48,'ID-69'!C48,'ID-76'!C48,'ID-78'!C48,'ID-79'!C48,'ID-80'!C48,'ID-81'!C48)</f>
        <v>0.75189806210333565</v>
      </c>
      <c r="E41" s="1">
        <v>4.625</v>
      </c>
      <c r="F41" s="1">
        <f>STDEV('ID-19'!B48,'ID-46'!B48,'ID-56'!B48,'ID-60'!B48,'ID-63'!B48,'ID-64'!B48,'ID-68'!B48,'ID-69'!B48,'ID-76'!B48,'ID-78'!B48,'ID-79'!B48,'ID-80'!B48,'ID-81'!B48)/SQRT('Sample Number'!$A$4)</f>
        <v>0.36294832708562214</v>
      </c>
      <c r="G41" s="1">
        <f>STDEV('ID-19'!C48,'ID-56'!C48,'ID-61'!B48,'ID-64'!C48,'ID-68'!C48,'ID-69'!C48,'ID-76'!C48,'ID-78'!C48,'ID-79'!C48,'ID-80'!C48,'ID-81'!C48)/SQRT('Sample Number'!$B$4)</f>
        <v>0.22670579569019156</v>
      </c>
    </row>
    <row r="42" spans="1:7" x14ac:dyDescent="0.25">
      <c r="A42" s="1">
        <v>4.75</v>
      </c>
      <c r="B42" s="1">
        <f>STDEV('ID-19'!B49,'ID-46'!B49,'ID-56'!B49,'ID-60'!B49,'ID-63'!B49,'ID-64'!B49,'ID-68'!B49,'ID-69'!B49,'ID-76'!B49,'ID-78'!B49,'ID-79'!B49,'ID-80'!B49,'ID-81'!B49)</f>
        <v>1.3069686885501801</v>
      </c>
      <c r="C42" s="1">
        <f>STDEV('ID-19'!C49,'ID-56'!C49,'ID-61'!B49,'ID-64'!C49,'ID-68'!C49,'ID-69'!C49,'ID-76'!C49,'ID-78'!C49,'ID-79'!C49,'ID-80'!C49,'ID-81'!C49)</f>
        <v>0.75009799161968871</v>
      </c>
      <c r="E42" s="1">
        <v>4.75</v>
      </c>
      <c r="F42" s="1">
        <f>STDEV('ID-19'!B49,'ID-46'!B49,'ID-56'!B49,'ID-60'!B49,'ID-63'!B49,'ID-64'!B49,'ID-68'!B49,'ID-69'!B49,'ID-76'!B49,'ID-78'!B49,'ID-79'!B49,'ID-80'!B49,'ID-81'!B49)/SQRT('Sample Number'!$A$4)</f>
        <v>0.36248789399950765</v>
      </c>
      <c r="G42" s="1">
        <f>STDEV('ID-19'!C49,'ID-56'!C49,'ID-61'!B49,'ID-64'!C49,'ID-68'!C49,'ID-69'!C49,'ID-76'!C49,'ID-78'!C49,'ID-79'!C49,'ID-80'!C49,'ID-81'!C49)/SQRT('Sample Number'!$B$4)</f>
        <v>0.22616305401833242</v>
      </c>
    </row>
    <row r="43" spans="1:7" x14ac:dyDescent="0.25">
      <c r="A43" s="1">
        <v>4.875</v>
      </c>
      <c r="B43" s="1">
        <f>STDEV('ID-19'!B50,'ID-46'!B50,'ID-56'!B50,'ID-60'!B50,'ID-63'!B50,'ID-64'!B50,'ID-68'!B50,'ID-69'!B50,'ID-76'!B50,'ID-78'!B50,'ID-79'!B50,'ID-80'!B50,'ID-81'!B50)</f>
        <v>1.3000259623357184</v>
      </c>
      <c r="C43" s="1">
        <f>STDEV('ID-19'!C50,'ID-56'!C50,'ID-61'!B50,'ID-64'!C50,'ID-68'!C50,'ID-69'!C50,'ID-76'!C50,'ID-78'!C50,'ID-79'!C50,'ID-80'!C50,'ID-81'!C50)</f>
        <v>0.74804823218622951</v>
      </c>
      <c r="E43" s="1">
        <v>4.875</v>
      </c>
      <c r="F43" s="1">
        <f>STDEV('ID-19'!B50,'ID-46'!B50,'ID-56'!B50,'ID-60'!B50,'ID-63'!B50,'ID-64'!B50,'ID-68'!B50,'ID-69'!B50,'ID-76'!B50,'ID-78'!B50,'ID-79'!B50,'ID-80'!B50,'ID-81'!B50)/SQRT('Sample Number'!$A$4)</f>
        <v>0.36056232820275769</v>
      </c>
      <c r="G43" s="1">
        <f>STDEV('ID-19'!C50,'ID-56'!C50,'ID-61'!B50,'ID-64'!C50,'ID-68'!C50,'ID-69'!C50,'ID-76'!C50,'ID-78'!C50,'ID-79'!C50,'ID-80'!C50,'ID-81'!C50)/SQRT('Sample Number'!$B$4)</f>
        <v>0.22554502829548917</v>
      </c>
    </row>
    <row r="44" spans="1:7" x14ac:dyDescent="0.25">
      <c r="A44" s="1">
        <v>5</v>
      </c>
      <c r="B44" s="1">
        <f>STDEV('ID-19'!B51,'ID-46'!B51,'ID-56'!B51,'ID-60'!B51,'ID-63'!B51,'ID-64'!B51,'ID-68'!B51,'ID-69'!B51,'ID-76'!B51,'ID-78'!B51,'ID-79'!B51,'ID-80'!B51,'ID-81'!B51)</f>
        <v>1.2982010649739464</v>
      </c>
      <c r="C44" s="1">
        <f>STDEV('ID-19'!C51,'ID-56'!C51,'ID-61'!B51,'ID-64'!C51,'ID-68'!C51,'ID-69'!C51,'ID-76'!C51,'ID-78'!C51,'ID-79'!C51,'ID-80'!C51,'ID-81'!C51)</f>
        <v>0.74441648093555435</v>
      </c>
      <c r="E44" s="1">
        <v>5</v>
      </c>
      <c r="F44" s="1">
        <f>STDEV('ID-19'!B51,'ID-46'!B51,'ID-56'!B51,'ID-60'!B51,'ID-63'!B51,'ID-64'!B51,'ID-68'!B51,'ID-69'!B51,'ID-76'!B51,'ID-78'!B51,'ID-79'!B51,'ID-80'!B51,'ID-81'!B51)/SQRT('Sample Number'!$A$4)</f>
        <v>0.36005619274042477</v>
      </c>
      <c r="G44" s="1">
        <f>STDEV('ID-19'!C51,'ID-56'!C51,'ID-61'!B51,'ID-64'!C51,'ID-68'!C51,'ID-69'!C51,'ID-76'!C51,'ID-78'!C51,'ID-79'!C51,'ID-80'!C51,'ID-81'!C51)/SQRT('Sample Number'!$B$4)</f>
        <v>0.22445001409272614</v>
      </c>
    </row>
    <row r="45" spans="1:7" x14ac:dyDescent="0.25">
      <c r="A45" s="1">
        <v>5.125</v>
      </c>
      <c r="B45" s="1">
        <f>STDEV('ID-19'!B52,'ID-46'!B52,'ID-56'!B52,'ID-60'!B52,'ID-63'!B52,'ID-64'!B52,'ID-68'!B52,'ID-69'!B52,'ID-76'!B52,'ID-78'!B52,'ID-79'!B52,'ID-80'!B52,'ID-81'!B52)</f>
        <v>1.2992457653419907</v>
      </c>
      <c r="C45" s="1">
        <f>STDEV('ID-19'!C52,'ID-56'!C52,'ID-61'!B52,'ID-64'!C52,'ID-68'!C52,'ID-69'!C52,'ID-76'!C52,'ID-78'!C52,'ID-79'!C52,'ID-80'!C52,'ID-81'!C52)</f>
        <v>0.7382205803623525</v>
      </c>
      <c r="E45" s="1">
        <v>5.125</v>
      </c>
      <c r="F45" s="1">
        <f>STDEV('ID-19'!B52,'ID-46'!B52,'ID-56'!B52,'ID-60'!B52,'ID-63'!B52,'ID-64'!B52,'ID-68'!B52,'ID-69'!B52,'ID-76'!B52,'ID-78'!B52,'ID-79'!B52,'ID-80'!B52,'ID-81'!B52)/SQRT('Sample Number'!$A$4)</f>
        <v>0.36034594049000013</v>
      </c>
      <c r="G45" s="1">
        <f>STDEV('ID-19'!C52,'ID-56'!C52,'ID-61'!B52,'ID-64'!C52,'ID-68'!C52,'ID-69'!C52,'ID-76'!C52,'ID-78'!C52,'ID-79'!C52,'ID-80'!C52,'ID-81'!C52)/SQRT('Sample Number'!$B$4)</f>
        <v>0.22258187978002991</v>
      </c>
    </row>
    <row r="46" spans="1:7" x14ac:dyDescent="0.25">
      <c r="A46" s="1">
        <v>5.25</v>
      </c>
      <c r="B46" s="1">
        <f>STDEV('ID-19'!B53,'ID-46'!B53,'ID-56'!B53,'ID-60'!B53,'ID-63'!B53,'ID-64'!B53,'ID-68'!B53,'ID-69'!B53,'ID-76'!B53,'ID-78'!B53,'ID-79'!B53,'ID-80'!B53,'ID-81'!B53)</f>
        <v>1.2987624097281572</v>
      </c>
      <c r="C46" s="1">
        <f>STDEV('ID-19'!C53,'ID-56'!C53,'ID-61'!B53,'ID-64'!C53,'ID-68'!C53,'ID-69'!C53,'ID-76'!C53,'ID-78'!C53,'ID-79'!C53,'ID-80'!C53,'ID-81'!C53)</f>
        <v>0.72315207544899662</v>
      </c>
      <c r="E46" s="1">
        <v>5.25</v>
      </c>
      <c r="F46" s="1">
        <f>STDEV('ID-19'!B53,'ID-46'!B53,'ID-56'!B53,'ID-60'!B53,'ID-63'!B53,'ID-64'!B53,'ID-68'!B53,'ID-69'!B53,'ID-76'!B53,'ID-78'!B53,'ID-79'!B53,'ID-80'!B53,'ID-81'!B53)/SQRT('Sample Number'!$A$4)</f>
        <v>0.36021188176308011</v>
      </c>
      <c r="G46" s="1">
        <f>STDEV('ID-19'!C53,'ID-56'!C53,'ID-61'!B53,'ID-64'!C53,'ID-68'!C53,'ID-69'!C53,'ID-76'!C53,'ID-78'!C53,'ID-79'!C53,'ID-80'!C53,'ID-81'!C53)/SQRT('Sample Number'!$B$4)</f>
        <v>0.21803855460282734</v>
      </c>
    </row>
    <row r="47" spans="1:7" x14ac:dyDescent="0.25">
      <c r="A47" s="1">
        <v>5.375</v>
      </c>
      <c r="B47" s="1">
        <f>STDEV('ID-19'!B54,'ID-46'!B54,'ID-56'!B54,'ID-60'!B54,'ID-63'!B54,'ID-64'!B54,'ID-68'!B54,'ID-69'!B54,'ID-76'!B54,'ID-78'!B54,'ID-79'!B54,'ID-80'!B54,'ID-81'!B54)</f>
        <v>1.2989081836601071</v>
      </c>
      <c r="C47" s="1">
        <f>STDEV('ID-19'!C54,'ID-56'!C54,'ID-61'!B54,'ID-64'!C54,'ID-68'!C54,'ID-69'!C54,'ID-76'!C54,'ID-78'!C54,'ID-79'!C54,'ID-80'!C54,'ID-81'!C54)</f>
        <v>0.72110320679374729</v>
      </c>
      <c r="E47" s="1">
        <v>5.375</v>
      </c>
      <c r="F47" s="1">
        <f>STDEV('ID-19'!B54,'ID-46'!B54,'ID-56'!B54,'ID-60'!B54,'ID-63'!B54,'ID-64'!B54,'ID-68'!B54,'ID-69'!B54,'ID-76'!B54,'ID-78'!B54,'ID-79'!B54,'ID-80'!B54,'ID-81'!B54)/SQRT('Sample Number'!$A$4)</f>
        <v>0.36025231217740866</v>
      </c>
      <c r="G47" s="1">
        <f>STDEV('ID-19'!C54,'ID-56'!C54,'ID-61'!B54,'ID-64'!C54,'ID-68'!C54,'ID-69'!C54,'ID-76'!C54,'ID-78'!C54,'ID-79'!C54,'ID-80'!C54,'ID-81'!C54)/SQRT('Sample Number'!$B$4)</f>
        <v>0.21742079745971987</v>
      </c>
    </row>
    <row r="48" spans="1:7" x14ac:dyDescent="0.25">
      <c r="A48" s="1">
        <v>5.5</v>
      </c>
      <c r="B48" s="1">
        <f>STDEV('ID-19'!B55,'ID-46'!B55,'ID-56'!B55,'ID-60'!B55,'ID-63'!B55,'ID-64'!B55,'ID-68'!B55,'ID-69'!B55,'ID-76'!B55,'ID-78'!B55,'ID-79'!B55,'ID-80'!B55,'ID-81'!B55)</f>
        <v>1.2989736788836392</v>
      </c>
      <c r="C48" s="1">
        <f>STDEV('ID-19'!C55,'ID-56'!C55,'ID-61'!B55,'ID-64'!C55,'ID-68'!C55,'ID-69'!C55,'ID-76'!C55,'ID-78'!C55,'ID-79'!C55,'ID-80'!C55,'ID-81'!C55)</f>
        <v>0.71907181694683842</v>
      </c>
      <c r="E48" s="1">
        <v>5.5</v>
      </c>
      <c r="F48" s="1">
        <f>STDEV('ID-19'!B55,'ID-46'!B55,'ID-56'!B55,'ID-60'!B55,'ID-63'!B55,'ID-64'!B55,'ID-68'!B55,'ID-69'!B55,'ID-76'!B55,'ID-78'!B55,'ID-79'!B55,'ID-80'!B55,'ID-81'!B55)/SQRT('Sample Number'!$A$4)</f>
        <v>0.36027047728408124</v>
      </c>
      <c r="G48" s="1">
        <f>STDEV('ID-19'!C55,'ID-56'!C55,'ID-61'!B55,'ID-64'!C55,'ID-68'!C55,'ID-69'!C55,'ID-76'!C55,'ID-78'!C55,'ID-79'!C55,'ID-80'!C55,'ID-81'!C55)/SQRT('Sample Number'!$B$4)</f>
        <v>0.21680831037561676</v>
      </c>
    </row>
    <row r="49" spans="1:7" x14ac:dyDescent="0.25">
      <c r="A49" s="1">
        <v>5.625</v>
      </c>
      <c r="B49" s="1">
        <f>STDEV('ID-19'!B56,'ID-46'!B56,'ID-56'!B56,'ID-60'!B56,'ID-63'!B56,'ID-64'!B56,'ID-68'!B56,'ID-69'!B56,'ID-76'!B56,'ID-78'!B56,'ID-79'!B56,'ID-80'!B56,'ID-81'!B56)</f>
        <v>1.3020741738864738</v>
      </c>
      <c r="C49" s="1">
        <f>STDEV('ID-19'!C56,'ID-56'!C56,'ID-61'!B56,'ID-64'!C56,'ID-68'!C56,'ID-69'!C56,'ID-76'!C56,'ID-78'!C56,'ID-79'!C56,'ID-80'!C56,'ID-81'!C56)</f>
        <v>0.71428746384255681</v>
      </c>
      <c r="E49" s="1">
        <v>5.625</v>
      </c>
      <c r="F49" s="1">
        <f>STDEV('ID-19'!B56,'ID-46'!B56,'ID-56'!B56,'ID-60'!B56,'ID-63'!B56,'ID-64'!B56,'ID-68'!B56,'ID-69'!B56,'ID-76'!B56,'ID-78'!B56,'ID-79'!B56,'ID-80'!B56,'ID-81'!B56)/SQRT('Sample Number'!$A$4)</f>
        <v>0.3611303998773151</v>
      </c>
      <c r="G49" s="1">
        <f>STDEV('ID-19'!C56,'ID-56'!C56,'ID-61'!B56,'ID-64'!C56,'ID-68'!C56,'ID-69'!C56,'ID-76'!C56,'ID-78'!C56,'ID-79'!C56,'ID-80'!C56,'ID-81'!C56)/SQRT('Sample Number'!$B$4)</f>
        <v>0.21536577363821002</v>
      </c>
    </row>
    <row r="50" spans="1:7" x14ac:dyDescent="0.25">
      <c r="A50" s="1">
        <v>5.75</v>
      </c>
      <c r="B50" s="1">
        <f>STDEV('ID-19'!B57,'ID-46'!B57,'ID-56'!B57,'ID-60'!B57,'ID-63'!B57,'ID-64'!B57,'ID-68'!B57,'ID-69'!B57,'ID-76'!B57,'ID-78'!B57,'ID-79'!B57,'ID-80'!B57,'ID-81'!B57)</f>
        <v>1.3032835473380386</v>
      </c>
      <c r="C50" s="1">
        <f>STDEV('ID-19'!C57,'ID-56'!C57,'ID-61'!B57,'ID-64'!C57,'ID-68'!C57,'ID-69'!C57,'ID-76'!C57,'ID-78'!C57,'ID-79'!C57,'ID-80'!C57,'ID-81'!C57)</f>
        <v>0.71714223582062597</v>
      </c>
      <c r="E50" s="1">
        <v>5.75</v>
      </c>
      <c r="F50" s="1">
        <f>STDEV('ID-19'!B57,'ID-46'!B57,'ID-56'!B57,'ID-60'!B57,'ID-63'!B57,'ID-64'!B57,'ID-68'!B57,'ID-69'!B57,'ID-76'!B57,'ID-78'!B57,'ID-79'!B57,'ID-80'!B57,'ID-81'!B57)/SQRT('Sample Number'!$A$4)</f>
        <v>0.36146581972276137</v>
      </c>
      <c r="G50" s="1">
        <f>STDEV('ID-19'!C57,'ID-56'!C57,'ID-61'!B57,'ID-64'!C57,'ID-68'!C57,'ID-69'!C57,'ID-76'!C57,'ID-78'!C57,'ID-79'!C57,'ID-80'!C57,'ID-81'!C57)/SQRT('Sample Number'!$B$4)</f>
        <v>0.21622651977578058</v>
      </c>
    </row>
    <row r="51" spans="1:7" x14ac:dyDescent="0.25">
      <c r="A51" s="1">
        <v>5.875</v>
      </c>
      <c r="B51" s="1">
        <f>STDEV('ID-19'!B58,'ID-46'!B58,'ID-56'!B58,'ID-60'!B58,'ID-63'!B58,'ID-64'!B58,'ID-68'!B58,'ID-69'!B58,'ID-76'!B58,'ID-78'!B58,'ID-79'!B58,'ID-80'!B58,'ID-81'!B58)</f>
        <v>1.3078351977492133</v>
      </c>
      <c r="C51" s="1">
        <f>STDEV('ID-19'!C58,'ID-56'!C58,'ID-61'!B58,'ID-64'!C58,'ID-68'!C58,'ID-69'!C58,'ID-76'!C58,'ID-78'!C58,'ID-79'!C58,'ID-80'!C58,'ID-81'!C58)</f>
        <v>0.71914454235140535</v>
      </c>
      <c r="E51" s="1">
        <v>5.875</v>
      </c>
      <c r="F51" s="1">
        <f>STDEV('ID-19'!B58,'ID-46'!B58,'ID-56'!B58,'ID-60'!B58,'ID-63'!B58,'ID-64'!B58,'ID-68'!B58,'ID-69'!B58,'ID-76'!B58,'ID-78'!B58,'ID-79'!B58,'ID-80'!B58,'ID-81'!B58)/SQRT('Sample Number'!$A$4)</f>
        <v>0.36272822041087499</v>
      </c>
      <c r="G51" s="1">
        <f>STDEV('ID-19'!C58,'ID-56'!C58,'ID-61'!B58,'ID-64'!C58,'ID-68'!C58,'ID-69'!C58,'ID-76'!C58,'ID-78'!C58,'ID-79'!C58,'ID-80'!C58,'ID-81'!C58)/SQRT('Sample Number'!$B$4)</f>
        <v>0.2168302379101327</v>
      </c>
    </row>
    <row r="52" spans="1:7" x14ac:dyDescent="0.25">
      <c r="A52" s="1">
        <v>6</v>
      </c>
      <c r="B52" s="1">
        <f>STDEV('ID-19'!B59,'ID-46'!B59,'ID-56'!B59,'ID-60'!B59,'ID-63'!B59,'ID-64'!B59,'ID-68'!B59,'ID-69'!B59,'ID-76'!B59,'ID-78'!B59,'ID-79'!B59,'ID-80'!B59,'ID-81'!B59)</f>
        <v>1.3105192093027733</v>
      </c>
      <c r="C52" s="1">
        <f>STDEV('ID-19'!C59,'ID-56'!C59,'ID-61'!B59,'ID-64'!C59,'ID-68'!C59,'ID-69'!C59,'ID-76'!C59,'ID-78'!C59,'ID-79'!C59,'ID-80'!C59,'ID-81'!C59)</f>
        <v>0.72157433155569595</v>
      </c>
      <c r="E52" s="1">
        <v>6</v>
      </c>
      <c r="F52" s="1">
        <f>STDEV('ID-19'!B59,'ID-46'!B59,'ID-56'!B59,'ID-60'!B59,'ID-63'!B59,'ID-64'!B59,'ID-68'!B59,'ID-69'!B59,'ID-76'!B59,'ID-78'!B59,'ID-79'!B59,'ID-80'!B59,'ID-81'!B59)/SQRT('Sample Number'!$A$4)</f>
        <v>0.36347263127859025</v>
      </c>
      <c r="G52" s="1">
        <f>STDEV('ID-19'!C59,'ID-56'!C59,'ID-61'!B59,'ID-64'!C59,'ID-68'!C59,'ID-69'!C59,'ID-76'!C59,'ID-78'!C59,'ID-79'!C59,'ID-80'!C59,'ID-81'!C59)/SQRT('Sample Number'!$B$4)</f>
        <v>0.2175628469201589</v>
      </c>
    </row>
    <row r="53" spans="1:7" x14ac:dyDescent="0.25">
      <c r="A53" s="1">
        <v>6.125</v>
      </c>
      <c r="B53" s="1">
        <f>STDEV('ID-19'!B60,'ID-46'!B60,'ID-56'!B60,'ID-60'!B60,'ID-63'!B60,'ID-64'!B60,'ID-68'!B60,'ID-69'!B60,'ID-76'!B60,'ID-78'!B60,'ID-79'!B60,'ID-80'!B60,'ID-81'!B60)</f>
        <v>1.3182325839386277</v>
      </c>
      <c r="C53" s="1">
        <f>STDEV('ID-19'!C60,'ID-56'!C60,'ID-61'!B60,'ID-64'!C60,'ID-68'!C60,'ID-69'!C60,'ID-76'!C60,'ID-78'!C60,'ID-79'!C60,'ID-80'!C60,'ID-81'!C60)</f>
        <v>0.7211610084706549</v>
      </c>
      <c r="E53" s="1">
        <v>6.125</v>
      </c>
      <c r="F53" s="1">
        <f>STDEV('ID-19'!B60,'ID-46'!B60,'ID-56'!B60,'ID-60'!B60,'ID-63'!B60,'ID-64'!B60,'ID-68'!B60,'ID-69'!B60,'ID-76'!B60,'ID-78'!B60,'ID-79'!B60,'ID-80'!B60,'ID-81'!B60)/SQRT('Sample Number'!$A$4)</f>
        <v>0.36561193649062385</v>
      </c>
      <c r="G53" s="1">
        <f>STDEV('ID-19'!C60,'ID-56'!C60,'ID-61'!B60,'ID-64'!C60,'ID-68'!C60,'ID-69'!C60,'ID-76'!C60,'ID-78'!C60,'ID-79'!C60,'ID-80'!C60,'ID-81'!C60)/SQRT('Sample Number'!$B$4)</f>
        <v>0.21743822532104315</v>
      </c>
    </row>
    <row r="54" spans="1:7" x14ac:dyDescent="0.25">
      <c r="A54" s="1">
        <v>6.25</v>
      </c>
      <c r="B54" s="1">
        <f>STDEV('ID-19'!B61,'ID-46'!B61,'ID-56'!B61,'ID-60'!B61,'ID-63'!B61,'ID-64'!B61,'ID-68'!B61,'ID-69'!B61,'ID-76'!B61,'ID-78'!B61,'ID-79'!B61,'ID-80'!B61,'ID-81'!B61)</f>
        <v>1.3231988421333873</v>
      </c>
      <c r="C54" s="1">
        <f>STDEV('ID-19'!C61,'ID-56'!C61,'ID-61'!B61,'ID-64'!C61,'ID-68'!C61,'ID-69'!C61,'ID-76'!C61,'ID-78'!C61,'ID-79'!C61,'ID-80'!C61,'ID-81'!C61)</f>
        <v>0.71925844683495532</v>
      </c>
      <c r="E54" s="1">
        <v>6.25</v>
      </c>
      <c r="F54" s="1">
        <f>STDEV('ID-19'!B61,'ID-46'!B61,'ID-56'!B61,'ID-60'!B61,'ID-63'!B61,'ID-64'!B61,'ID-68'!B61,'ID-69'!B61,'ID-76'!B61,'ID-78'!B61,'ID-79'!B61,'ID-80'!B61,'ID-81'!B61)/SQRT('Sample Number'!$A$4)</f>
        <v>0.36698932868819301</v>
      </c>
      <c r="G54" s="1">
        <f>STDEV('ID-19'!C61,'ID-56'!C61,'ID-61'!B61,'ID-64'!C61,'ID-68'!C61,'ID-69'!C61,'ID-76'!C61,'ID-78'!C61,'ID-79'!C61,'ID-80'!C61,'ID-81'!C61)/SQRT('Sample Number'!$B$4)</f>
        <v>0.21686458140412129</v>
      </c>
    </row>
    <row r="55" spans="1:7" x14ac:dyDescent="0.25">
      <c r="A55" s="1">
        <v>6.375</v>
      </c>
      <c r="B55" s="1">
        <f>STDEV('ID-19'!B62,'ID-46'!B62,'ID-56'!B62,'ID-60'!B62,'ID-63'!B62,'ID-64'!B62,'ID-68'!B62,'ID-69'!B62,'ID-76'!B62,'ID-78'!B62,'ID-79'!B62,'ID-80'!B62,'ID-81'!B62)</f>
        <v>1.3281812249218539</v>
      </c>
      <c r="C55" s="1">
        <f>STDEV('ID-19'!C62,'ID-56'!C62,'ID-61'!B62,'ID-64'!C62,'ID-68'!C62,'ID-69'!C62,'ID-76'!C62,'ID-78'!C62,'ID-79'!C62,'ID-80'!C62,'ID-81'!C62)</f>
        <v>0.72115323531280362</v>
      </c>
      <c r="E55" s="1">
        <v>6.375</v>
      </c>
      <c r="F55" s="1">
        <f>STDEV('ID-19'!B62,'ID-46'!B62,'ID-56'!B62,'ID-60'!B62,'ID-63'!B62,'ID-64'!B62,'ID-68'!B62,'ID-69'!B62,'ID-76'!B62,'ID-78'!B62,'ID-79'!B62,'ID-80'!B62,'ID-81'!B62)/SQRT('Sample Number'!$A$4)</f>
        <v>0.36837119304340876</v>
      </c>
      <c r="G55" s="1">
        <f>STDEV('ID-19'!C62,'ID-56'!C62,'ID-61'!B62,'ID-64'!C62,'ID-68'!C62,'ID-69'!C62,'ID-76'!C62,'ID-78'!C62,'ID-79'!C62,'ID-80'!C62,'ID-81'!C62)/SQRT('Sample Number'!$B$4)</f>
        <v>0.2174358816257678</v>
      </c>
    </row>
    <row r="56" spans="1:7" x14ac:dyDescent="0.25">
      <c r="A56" s="1">
        <v>6.5</v>
      </c>
      <c r="B56" s="1">
        <f>STDEV('ID-19'!B63,'ID-46'!B63,'ID-56'!B63,'ID-60'!B63,'ID-63'!B63,'ID-64'!B63,'ID-68'!B63,'ID-69'!B63,'ID-76'!B63,'ID-78'!B63,'ID-79'!B63,'ID-80'!B63,'ID-81'!B63)</f>
        <v>1.3333443196797983</v>
      </c>
      <c r="C56" s="1">
        <f>STDEV('ID-19'!C63,'ID-56'!C63,'ID-61'!B63,'ID-64'!C63,'ID-68'!C63,'ID-69'!C63,'ID-76'!C63,'ID-78'!C63,'ID-79'!C63,'ID-80'!C63,'ID-81'!C63)</f>
        <v>0.72507989861977462</v>
      </c>
      <c r="E56" s="1">
        <v>6.5</v>
      </c>
      <c r="F56" s="1">
        <f>STDEV('ID-19'!B63,'ID-46'!B63,'ID-56'!B63,'ID-60'!B63,'ID-63'!B63,'ID-64'!B63,'ID-68'!B63,'ID-69'!B63,'ID-76'!B63,'ID-78'!B63,'ID-79'!B63,'ID-80'!B63,'ID-81'!B63)/SQRT('Sample Number'!$A$4)</f>
        <v>0.36980317788108941</v>
      </c>
      <c r="G56" s="1">
        <f>STDEV('ID-19'!C63,'ID-56'!C63,'ID-61'!B63,'ID-64'!C63,'ID-68'!C63,'ID-69'!C63,'ID-76'!C63,'ID-78'!C63,'ID-79'!C63,'ID-80'!C63,'ID-81'!C63)/SQRT('Sample Number'!$B$4)</f>
        <v>0.21861981515915679</v>
      </c>
    </row>
    <row r="57" spans="1:7" x14ac:dyDescent="0.25">
      <c r="A57" s="1">
        <v>6.625</v>
      </c>
      <c r="B57" s="1">
        <f>STDEV('ID-19'!B64,'ID-46'!B64,'ID-56'!B64,'ID-60'!B64,'ID-63'!B64,'ID-64'!B64,'ID-68'!B64,'ID-69'!B64,'ID-76'!B64,'ID-78'!B64,'ID-79'!B64,'ID-80'!B64,'ID-81'!B64)</f>
        <v>1.333767373862959</v>
      </c>
      <c r="C57" s="1">
        <f>STDEV('ID-19'!C64,'ID-56'!C64,'ID-61'!B64,'ID-64'!C64,'ID-68'!C64,'ID-69'!C64,'ID-76'!C64,'ID-78'!C64,'ID-79'!C64,'ID-80'!C64,'ID-81'!C64)</f>
        <v>0.7279742292686201</v>
      </c>
      <c r="E57" s="1">
        <v>6.625</v>
      </c>
      <c r="F57" s="1">
        <f>STDEV('ID-19'!B64,'ID-46'!B64,'ID-56'!B64,'ID-60'!B64,'ID-63'!B64,'ID-64'!B64,'ID-68'!B64,'ID-69'!B64,'ID-76'!B64,'ID-78'!B64,'ID-79'!B64,'ID-80'!B64,'ID-81'!B64)/SQRT('Sample Number'!$A$4)</f>
        <v>0.36992051200029596</v>
      </c>
      <c r="G57" s="1">
        <f>STDEV('ID-19'!C64,'ID-56'!C64,'ID-61'!B64,'ID-64'!C64,'ID-68'!C64,'ID-69'!C64,'ID-76'!C64,'ID-78'!C64,'ID-79'!C64,'ID-80'!C64,'ID-81'!C64)/SQRT('Sample Number'!$B$4)</f>
        <v>0.2194924886847428</v>
      </c>
    </row>
    <row r="58" spans="1:7" x14ac:dyDescent="0.25">
      <c r="A58" s="1">
        <v>6.75</v>
      </c>
      <c r="B58" s="1">
        <f>STDEV('ID-19'!B65,'ID-46'!B65,'ID-56'!B65,'ID-60'!B65,'ID-63'!B65,'ID-64'!B65,'ID-68'!B65,'ID-69'!B65,'ID-76'!B65,'ID-78'!B65,'ID-79'!B65,'ID-80'!B65,'ID-81'!B65)</f>
        <v>1.3312960084906877</v>
      </c>
      <c r="C58" s="1">
        <f>STDEV('ID-19'!C65,'ID-56'!C65,'ID-61'!B65,'ID-64'!C65,'ID-68'!C65,'ID-69'!C65,'ID-76'!C65,'ID-78'!C65,'ID-79'!C65,'ID-80'!C65,'ID-81'!C65)</f>
        <v>0.73160941931982981</v>
      </c>
      <c r="E58" s="1">
        <v>6.75</v>
      </c>
      <c r="F58" s="1">
        <f>STDEV('ID-19'!B65,'ID-46'!B65,'ID-56'!B65,'ID-60'!B65,'ID-63'!B65,'ID-64'!B65,'ID-68'!B65,'ID-69'!B65,'ID-76'!B65,'ID-78'!B65,'ID-79'!B65,'ID-80'!B65,'ID-81'!B65)/SQRT('Sample Number'!$A$4)</f>
        <v>0.36923507857182442</v>
      </c>
      <c r="G58" s="1">
        <f>STDEV('ID-19'!C65,'ID-56'!C65,'ID-61'!B65,'ID-64'!C65,'ID-68'!C65,'ID-69'!C65,'ID-76'!C65,'ID-78'!C65,'ID-79'!C65,'ID-80'!C65,'ID-81'!C65)/SQRT('Sample Number'!$B$4)</f>
        <v>0.22058853972487877</v>
      </c>
    </row>
    <row r="59" spans="1:7" x14ac:dyDescent="0.25">
      <c r="A59" s="1">
        <v>6.875</v>
      </c>
      <c r="B59" s="1">
        <f>STDEV('ID-19'!B66,'ID-46'!B66,'ID-56'!B66,'ID-60'!B66,'ID-63'!B66,'ID-64'!B66,'ID-68'!B66,'ID-69'!B66,'ID-76'!B66,'ID-78'!B66,'ID-79'!B66,'ID-80'!B66,'ID-81'!B66)</f>
        <v>1.328725949371127</v>
      </c>
      <c r="C59" s="1">
        <f>STDEV('ID-19'!C66,'ID-56'!C66,'ID-61'!B66,'ID-64'!C66,'ID-68'!C66,'ID-69'!C66,'ID-76'!C66,'ID-78'!C66,'ID-79'!C66,'ID-80'!C66,'ID-81'!C66)</f>
        <v>0.73313452602614593</v>
      </c>
      <c r="E59" s="1">
        <v>6.875</v>
      </c>
      <c r="F59" s="1">
        <f>STDEV('ID-19'!B66,'ID-46'!B66,'ID-56'!B66,'ID-60'!B66,'ID-63'!B66,'ID-64'!B66,'ID-68'!B66,'ID-69'!B66,'ID-76'!B66,'ID-78'!B66,'ID-79'!B66,'ID-80'!B66,'ID-81'!B66)/SQRT('Sample Number'!$A$4)</f>
        <v>0.36852227242285901</v>
      </c>
      <c r="G59" s="1">
        <f>STDEV('ID-19'!C66,'ID-56'!C66,'ID-61'!B66,'ID-64'!C66,'ID-68'!C66,'ID-69'!C66,'ID-76'!C66,'ID-78'!C66,'ID-79'!C66,'ID-80'!C66,'ID-81'!C66)/SQRT('Sample Number'!$B$4)</f>
        <v>0.2210483766985247</v>
      </c>
    </row>
    <row r="60" spans="1:7" x14ac:dyDescent="0.25">
      <c r="A60" s="1">
        <v>7</v>
      </c>
      <c r="B60" s="1">
        <f>STDEV('ID-19'!B67,'ID-46'!B67,'ID-56'!B67,'ID-60'!B67,'ID-63'!B67,'ID-64'!B67,'ID-68'!B67,'ID-69'!B67,'ID-76'!B67,'ID-78'!B67,'ID-79'!B67,'ID-80'!B67,'ID-81'!B67)</f>
        <v>1.3261227492230721</v>
      </c>
      <c r="C60" s="1">
        <f>STDEV('ID-19'!C67,'ID-56'!C67,'ID-61'!B67,'ID-64'!C67,'ID-68'!C67,'ID-69'!C67,'ID-76'!C67,'ID-78'!C67,'ID-79'!C67,'ID-80'!C67,'ID-81'!C67)</f>
        <v>0.73153878162354491</v>
      </c>
      <c r="E60" s="1">
        <v>7</v>
      </c>
      <c r="F60" s="1">
        <f>STDEV('ID-19'!B67,'ID-46'!B67,'ID-56'!B67,'ID-60'!B67,'ID-63'!B67,'ID-64'!B67,'ID-68'!B67,'ID-69'!B67,'ID-76'!B67,'ID-78'!B67,'ID-79'!B67,'ID-80'!B67,'ID-81'!B67)/SQRT('Sample Number'!$A$4)</f>
        <v>0.3678002746063892</v>
      </c>
      <c r="G60" s="1">
        <f>STDEV('ID-19'!C67,'ID-56'!C67,'ID-61'!B67,'ID-64'!C67,'ID-68'!C67,'ID-69'!C67,'ID-76'!C67,'ID-78'!C67,'ID-79'!C67,'ID-80'!C67,'ID-81'!C67)/SQRT('Sample Number'!$B$4)</f>
        <v>0.22056724165809402</v>
      </c>
    </row>
    <row r="61" spans="1:7" x14ac:dyDescent="0.25">
      <c r="A61" s="1">
        <v>7.125</v>
      </c>
      <c r="B61" s="1">
        <f>STDEV('ID-19'!B68,'ID-46'!B68,'ID-56'!B68,'ID-60'!B68,'ID-63'!B68,'ID-64'!B68,'ID-68'!B68,'ID-69'!B68,'ID-76'!B68,'ID-78'!B68,'ID-79'!B68,'ID-80'!B68,'ID-81'!B68)</f>
        <v>1.3269851865811586</v>
      </c>
      <c r="C61" s="1">
        <f>STDEV('ID-19'!C68,'ID-56'!C68,'ID-61'!B68,'ID-64'!C68,'ID-68'!C68,'ID-69'!C68,'ID-76'!C68,'ID-78'!C68,'ID-79'!C68,'ID-80'!C68,'ID-81'!C68)</f>
        <v>0.71663151807222281</v>
      </c>
      <c r="E61" s="1">
        <v>7.125</v>
      </c>
      <c r="F61" s="1">
        <f>STDEV('ID-19'!B68,'ID-46'!B68,'ID-56'!B68,'ID-60'!B68,'ID-63'!B68,'ID-64'!B68,'ID-68'!B68,'ID-69'!B68,'ID-76'!B68,'ID-78'!B68,'ID-79'!B68,'ID-80'!B68,'ID-81'!B68)/SQRT('Sample Number'!$A$4)</f>
        <v>0.36803947169227047</v>
      </c>
      <c r="G61" s="1">
        <f>STDEV('ID-19'!C68,'ID-56'!C68,'ID-61'!B68,'ID-64'!C68,'ID-68'!C68,'ID-69'!C68,'ID-76'!C68,'ID-78'!C68,'ID-79'!C68,'ID-80'!C68,'ID-81'!C68)/SQRT('Sample Number'!$B$4)</f>
        <v>0.21607253258075981</v>
      </c>
    </row>
    <row r="62" spans="1:7" x14ac:dyDescent="0.25">
      <c r="A62" s="1">
        <v>7.25</v>
      </c>
      <c r="B62" s="1">
        <f>STDEV('ID-19'!B69,'ID-46'!B69,'ID-56'!B69,'ID-60'!B69,'ID-63'!B69,'ID-64'!B69,'ID-68'!B69,'ID-69'!B69,'ID-76'!B69,'ID-78'!B69,'ID-79'!B69,'ID-80'!B69,'ID-81'!B69)</f>
        <v>1.325830749731415</v>
      </c>
      <c r="C62" s="1">
        <f>STDEV('ID-19'!C69,'ID-56'!C69,'ID-61'!B69,'ID-64'!C69,'ID-68'!C69,'ID-69'!C69,'ID-76'!C69,'ID-78'!C69,'ID-79'!C69,'ID-80'!C69,'ID-81'!C69)</f>
        <v>0.71973681701868275</v>
      </c>
      <c r="E62" s="1">
        <v>7.25</v>
      </c>
      <c r="F62" s="1">
        <f>STDEV('ID-19'!B69,'ID-46'!B69,'ID-56'!B69,'ID-60'!B69,'ID-63'!B69,'ID-64'!B69,'ID-68'!B69,'ID-69'!B69,'ID-76'!B69,'ID-78'!B69,'ID-79'!B69,'ID-80'!B69,'ID-81'!B69)/SQRT('Sample Number'!$A$4)</f>
        <v>0.36771928851872931</v>
      </c>
      <c r="G62" s="1">
        <f>STDEV('ID-19'!C69,'ID-56'!C69,'ID-61'!B69,'ID-64'!C69,'ID-68'!C69,'ID-69'!C69,'ID-76'!C69,'ID-78'!C69,'ID-79'!C69,'ID-80'!C69,'ID-81'!C69)/SQRT('Sample Number'!$B$4)</f>
        <v>0.21700881544142286</v>
      </c>
    </row>
    <row r="63" spans="1:7" x14ac:dyDescent="0.25">
      <c r="A63" s="1">
        <v>7.375</v>
      </c>
      <c r="B63" s="1">
        <f>STDEV('ID-19'!B70,'ID-46'!B70,'ID-56'!B70,'ID-60'!B70,'ID-63'!B70,'ID-64'!B70,'ID-68'!B70,'ID-69'!B70,'ID-76'!B70,'ID-78'!B70,'ID-79'!B70,'ID-80'!B70,'ID-81'!B70)</f>
        <v>1.3217075048685067</v>
      </c>
      <c r="C63" s="1">
        <f>STDEV('ID-19'!C70,'ID-56'!C70,'ID-61'!B70,'ID-64'!C70,'ID-68'!C70,'ID-69'!C70,'ID-76'!C70,'ID-78'!C70,'ID-79'!C70,'ID-80'!C70,'ID-81'!C70)</f>
        <v>0.72344783083682285</v>
      </c>
      <c r="E63" s="1">
        <v>7.375</v>
      </c>
      <c r="F63" s="1">
        <f>STDEV('ID-19'!B70,'ID-46'!B70,'ID-56'!B70,'ID-60'!B70,'ID-63'!B70,'ID-64'!B70,'ID-68'!B70,'ID-69'!B70,'ID-76'!B70,'ID-78'!B70,'ID-79'!B70,'ID-80'!B70,'ID-81'!B70)/SQRT('Sample Number'!$A$4)</f>
        <v>0.36657570615145935</v>
      </c>
      <c r="G63" s="1">
        <f>STDEV('ID-19'!C70,'ID-56'!C70,'ID-61'!B70,'ID-64'!C70,'ID-68'!C70,'ID-69'!C70,'ID-76'!C70,'ID-78'!C70,'ID-79'!C70,'ID-80'!C70,'ID-81'!C70)/SQRT('Sample Number'!$B$4)</f>
        <v>0.21812772820747695</v>
      </c>
    </row>
    <row r="64" spans="1:7" x14ac:dyDescent="0.25">
      <c r="A64" s="1">
        <v>7.5</v>
      </c>
      <c r="B64" s="1">
        <f>STDEV('ID-19'!B71,'ID-46'!B71,'ID-56'!B71,'ID-60'!B71,'ID-63'!B71,'ID-64'!B71,'ID-68'!B71,'ID-69'!B71,'ID-76'!B71,'ID-78'!B71,'ID-79'!B71,'ID-80'!B71,'ID-81'!B71)</f>
        <v>1.313806313710719</v>
      </c>
      <c r="C64" s="1">
        <f>STDEV('ID-19'!C71,'ID-56'!C71,'ID-61'!B71,'ID-64'!C71,'ID-68'!C71,'ID-69'!C71,'ID-76'!C71,'ID-78'!C71,'ID-79'!C71,'ID-80'!C71,'ID-81'!C71)</f>
        <v>0.72148077378936382</v>
      </c>
      <c r="E64" s="1">
        <v>7.5</v>
      </c>
      <c r="F64" s="1">
        <f>STDEV('ID-19'!B71,'ID-46'!B71,'ID-56'!B71,'ID-60'!B71,'ID-63'!B71,'ID-64'!B71,'ID-68'!B71,'ID-69'!B71,'ID-76'!B71,'ID-78'!B71,'ID-79'!B71,'ID-80'!B71,'ID-81'!B71)/SQRT('Sample Number'!$A$4)</f>
        <v>0.36438431000864041</v>
      </c>
      <c r="G64" s="1">
        <f>STDEV('ID-19'!C71,'ID-56'!C71,'ID-61'!B71,'ID-64'!C71,'ID-68'!C71,'ID-69'!C71,'ID-76'!C71,'ID-78'!C71,'ID-79'!C71,'ID-80'!C71,'ID-81'!C71)/SQRT('Sample Number'!$B$4)</f>
        <v>0.2175346381922364</v>
      </c>
    </row>
    <row r="65" spans="1:7" x14ac:dyDescent="0.25">
      <c r="A65" s="1">
        <v>7.625</v>
      </c>
      <c r="B65" s="1">
        <f>STDEV('ID-19'!B72,'ID-46'!B72,'ID-56'!B72,'ID-60'!B72,'ID-63'!B72,'ID-64'!B72,'ID-68'!B72,'ID-69'!B72,'ID-76'!B72,'ID-78'!B72,'ID-79'!B72,'ID-80'!B72,'ID-81'!B72)</f>
        <v>1.309375344842018</v>
      </c>
      <c r="C65" s="1">
        <f>STDEV('ID-19'!C72,'ID-56'!C72,'ID-61'!B72,'ID-64'!C72,'ID-68'!C72,'ID-69'!C72,'ID-76'!C72,'ID-78'!C72,'ID-79'!C72,'ID-80'!C72,'ID-81'!C72)</f>
        <v>0.7266254447775512</v>
      </c>
      <c r="E65" s="1">
        <v>7.625</v>
      </c>
      <c r="F65" s="1">
        <f>STDEV('ID-19'!B72,'ID-46'!B72,'ID-56'!B72,'ID-60'!B72,'ID-63'!B72,'ID-64'!B72,'ID-68'!B72,'ID-69'!B72,'ID-76'!B72,'ID-78'!B72,'ID-79'!B72,'ID-80'!B72,'ID-81'!B72)/SQRT('Sample Number'!$A$4)</f>
        <v>0.36315538035817224</v>
      </c>
      <c r="G65" s="1">
        <f>STDEV('ID-19'!C72,'ID-56'!C72,'ID-61'!B72,'ID-64'!C72,'ID-68'!C72,'ID-69'!C72,'ID-76'!C72,'ID-78'!C72,'ID-79'!C72,'ID-80'!C72,'ID-81'!C72)/SQRT('Sample Number'!$B$4)</f>
        <v>0.21908581485929499</v>
      </c>
    </row>
    <row r="66" spans="1:7" x14ac:dyDescent="0.25">
      <c r="A66" s="1">
        <v>7.75</v>
      </c>
      <c r="B66" s="1">
        <f>STDEV('ID-19'!B73,'ID-46'!B73,'ID-56'!B73,'ID-60'!B73,'ID-63'!B73,'ID-64'!B73,'ID-68'!B73,'ID-69'!B73,'ID-76'!B73,'ID-78'!B73,'ID-79'!B73,'ID-80'!B73,'ID-81'!B73)</f>
        <v>1.3067210714526605</v>
      </c>
      <c r="C66" s="1">
        <f>STDEV('ID-19'!C73,'ID-56'!C73,'ID-61'!B73,'ID-64'!C73,'ID-68'!C73,'ID-69'!C73,'ID-76'!C73,'ID-78'!C73,'ID-79'!C73,'ID-80'!C73,'ID-81'!C73)</f>
        <v>0.72884668700955224</v>
      </c>
      <c r="E66" s="1">
        <v>7.75</v>
      </c>
      <c r="F66" s="1">
        <f>STDEV('ID-19'!B73,'ID-46'!B73,'ID-56'!B73,'ID-60'!B73,'ID-63'!B73,'ID-64'!B73,'ID-68'!B73,'ID-69'!B73,'ID-76'!B73,'ID-78'!B73,'ID-79'!B73,'ID-80'!B73,'ID-81'!B73)/SQRT('Sample Number'!$A$4)</f>
        <v>0.3624192173732162</v>
      </c>
      <c r="G66" s="1">
        <f>STDEV('ID-19'!C73,'ID-56'!C73,'ID-61'!B73,'ID-64'!C73,'ID-68'!C73,'ID-69'!C73,'ID-76'!C73,'ID-78'!C73,'ID-79'!C73,'ID-80'!C73,'ID-81'!C73)/SQRT('Sample Number'!$B$4)</f>
        <v>0.21975554459129854</v>
      </c>
    </row>
    <row r="67" spans="1:7" x14ac:dyDescent="0.25">
      <c r="A67" s="1">
        <v>7.875</v>
      </c>
      <c r="B67" s="1">
        <f>STDEV('ID-19'!B74,'ID-46'!B74,'ID-56'!B74,'ID-60'!B74,'ID-63'!B74,'ID-64'!B74,'ID-68'!B74,'ID-69'!B74,'ID-76'!B74,'ID-78'!B74,'ID-79'!B74,'ID-80'!B74,'ID-81'!B74)</f>
        <v>1.3052809674158141</v>
      </c>
      <c r="C67" s="1">
        <f>STDEV('ID-19'!C74,'ID-56'!C74,'ID-61'!B74,'ID-64'!C74,'ID-68'!C74,'ID-69'!C74,'ID-76'!C74,'ID-78'!C74,'ID-79'!C74,'ID-80'!C74,'ID-81'!C74)</f>
        <v>0.73395533298921889</v>
      </c>
      <c r="E67" s="1">
        <v>7.875</v>
      </c>
      <c r="F67" s="1">
        <f>STDEV('ID-19'!B74,'ID-46'!B74,'ID-56'!B74,'ID-60'!B74,'ID-63'!B74,'ID-64'!B74,'ID-68'!B74,'ID-69'!B74,'ID-76'!B74,'ID-78'!B74,'ID-79'!B74,'ID-80'!B74,'ID-81'!B74)/SQRT('Sample Number'!$A$4)</f>
        <v>0.36201980437730452</v>
      </c>
      <c r="G67" s="1">
        <f>STDEV('ID-19'!C74,'ID-56'!C74,'ID-61'!B74,'ID-64'!C74,'ID-68'!C74,'ID-69'!C74,'ID-76'!C74,'ID-78'!C74,'ID-79'!C74,'ID-80'!C74,'ID-81'!C74)/SQRT('Sample Number'!$B$4)</f>
        <v>0.22129585930959961</v>
      </c>
    </row>
    <row r="68" spans="1:7" x14ac:dyDescent="0.25">
      <c r="A68" s="1">
        <v>8</v>
      </c>
      <c r="B68" s="1">
        <f>STDEV('ID-19'!B75,'ID-46'!B75,'ID-56'!B75,'ID-60'!B75,'ID-63'!B75,'ID-64'!B75,'ID-68'!B75,'ID-69'!B75,'ID-76'!B75,'ID-78'!B75,'ID-79'!B75,'ID-80'!B75,'ID-81'!B75)</f>
        <v>1.3020586406540053</v>
      </c>
      <c r="C68" s="1">
        <f>STDEV('ID-19'!C75,'ID-56'!C75,'ID-61'!B75,'ID-64'!C75,'ID-68'!C75,'ID-69'!C75,'ID-76'!C75,'ID-78'!C75,'ID-79'!C75,'ID-80'!C75,'ID-81'!C75)</f>
        <v>0.72453684000526408</v>
      </c>
      <c r="E68" s="1">
        <v>8</v>
      </c>
      <c r="F68" s="1">
        <f>STDEV('ID-19'!B75,'ID-46'!B75,'ID-56'!B75,'ID-60'!B75,'ID-63'!B75,'ID-64'!B75,'ID-68'!B75,'ID-69'!B75,'ID-76'!B75,'ID-78'!B75,'ID-79'!B75,'ID-80'!B75,'ID-81'!B75)/SQRT('Sample Number'!$A$4)</f>
        <v>0.36112609173376592</v>
      </c>
      <c r="G68" s="1">
        <f>STDEV('ID-19'!C75,'ID-56'!C75,'ID-61'!B75,'ID-64'!C75,'ID-68'!C75,'ID-69'!C75,'ID-76'!C75,'ID-78'!C75,'ID-79'!C75,'ID-80'!C75,'ID-81'!C75)/SQRT('Sample Number'!$B$4)</f>
        <v>0.21845607682611118</v>
      </c>
    </row>
    <row r="69" spans="1:7" x14ac:dyDescent="0.25">
      <c r="A69" s="1">
        <v>8.125</v>
      </c>
      <c r="B69" s="1">
        <f>STDEV('ID-19'!B76,'ID-46'!B76,'ID-56'!B76,'ID-60'!B76,'ID-63'!B76,'ID-64'!B76,'ID-68'!B76,'ID-69'!B76,'ID-76'!B76,'ID-78'!B76,'ID-79'!B76,'ID-80'!B76,'ID-81'!B76)</f>
        <v>1.2979700589414571</v>
      </c>
      <c r="C69" s="1">
        <f>STDEV('ID-19'!C76,'ID-56'!C76,'ID-61'!B76,'ID-64'!C76,'ID-68'!C76,'ID-69'!C76,'ID-76'!C76,'ID-78'!C76,'ID-79'!C76,'ID-80'!C76,'ID-81'!C76)</f>
        <v>0.71084499949974411</v>
      </c>
      <c r="E69" s="1">
        <v>8.125</v>
      </c>
      <c r="F69" s="1">
        <f>STDEV('ID-19'!B76,'ID-46'!B76,'ID-56'!B76,'ID-60'!B76,'ID-63'!B76,'ID-64'!B76,'ID-68'!B76,'ID-69'!B76,'ID-76'!B76,'ID-78'!B76,'ID-79'!B76,'ID-80'!B76,'ID-81'!B76)/SQRT('Sample Number'!$A$4)</f>
        <v>0.35999212319464924</v>
      </c>
      <c r="G69" s="1">
        <f>STDEV('ID-19'!C76,'ID-56'!C76,'ID-61'!B76,'ID-64'!C76,'ID-68'!C76,'ID-69'!C76,'ID-76'!C76,'ID-78'!C76,'ID-79'!C76,'ID-80'!C76,'ID-81'!C76)/SQRT('Sample Number'!$B$4)</f>
        <v>0.21432783158554755</v>
      </c>
    </row>
    <row r="70" spans="1:7" x14ac:dyDescent="0.25">
      <c r="A70" s="1">
        <v>8.25</v>
      </c>
      <c r="B70" s="1">
        <f>STDEV('ID-19'!B77,'ID-46'!B77,'ID-56'!B77,'ID-60'!B77,'ID-63'!B77,'ID-64'!B77,'ID-68'!B77,'ID-69'!B77,'ID-76'!B77,'ID-78'!B77,'ID-79'!B77,'ID-80'!B77,'ID-81'!B77)</f>
        <v>1.2955196711893904</v>
      </c>
      <c r="C70" s="1">
        <f>STDEV('ID-19'!C77,'ID-56'!C77,'ID-61'!B77,'ID-64'!C77,'ID-68'!C77,'ID-69'!C77,'ID-76'!C77,'ID-78'!C77,'ID-79'!C77,'ID-80'!C77,'ID-81'!C77)</f>
        <v>0.70706587275610577</v>
      </c>
      <c r="E70" s="1">
        <v>8.25</v>
      </c>
      <c r="F70" s="1">
        <f>STDEV('ID-19'!B77,'ID-46'!B77,'ID-56'!B77,'ID-60'!B77,'ID-63'!B77,'ID-64'!B77,'ID-68'!B77,'ID-69'!B77,'ID-76'!B77,'ID-78'!B77,'ID-79'!B77,'ID-80'!B77,'ID-81'!B77)/SQRT('Sample Number'!$A$4)</f>
        <v>0.35931250791119962</v>
      </c>
      <c r="G70" s="1">
        <f>STDEV('ID-19'!C77,'ID-56'!C77,'ID-61'!B77,'ID-64'!C77,'ID-68'!C77,'ID-69'!C77,'ID-76'!C77,'ID-78'!C77,'ID-79'!C77,'ID-80'!C77,'ID-81'!C77)/SQRT('Sample Number'!$B$4)</f>
        <v>0.21318838199974338</v>
      </c>
    </row>
    <row r="71" spans="1:7" x14ac:dyDescent="0.25">
      <c r="A71" s="1">
        <v>8.375</v>
      </c>
      <c r="B71" s="1">
        <f>STDEV('ID-19'!B78,'ID-46'!B78,'ID-56'!B78,'ID-60'!B78,'ID-63'!B78,'ID-64'!B78,'ID-68'!B78,'ID-69'!B78,'ID-76'!B78,'ID-78'!B78,'ID-79'!B78,'ID-80'!B78,'ID-81'!B78)</f>
        <v>1.2918409863104172</v>
      </c>
      <c r="C71" s="1">
        <f>STDEV('ID-19'!C78,'ID-56'!C78,'ID-61'!B78,'ID-64'!C78,'ID-68'!C78,'ID-69'!C78,'ID-76'!C78,'ID-78'!C78,'ID-79'!C78,'ID-80'!C78,'ID-81'!C78)</f>
        <v>0.70092605789264095</v>
      </c>
      <c r="E71" s="1">
        <v>8.375</v>
      </c>
      <c r="F71" s="1">
        <f>STDEV('ID-19'!B78,'ID-46'!B78,'ID-56'!B78,'ID-60'!B78,'ID-63'!B78,'ID-64'!B78,'ID-68'!B78,'ID-69'!B78,'ID-76'!B78,'ID-78'!B78,'ID-79'!B78,'ID-80'!B78,'ID-81'!B78)/SQRT('Sample Number'!$A$4)</f>
        <v>0.35829222429909102</v>
      </c>
      <c r="G71" s="1">
        <f>STDEV('ID-19'!C78,'ID-56'!C78,'ID-61'!B78,'ID-64'!C78,'ID-68'!C78,'ID-69'!C78,'ID-76'!C78,'ID-78'!C78,'ID-79'!C78,'ID-80'!C78,'ID-81'!C78)/SQRT('Sample Number'!$B$4)</f>
        <v>0.21133715816480156</v>
      </c>
    </row>
    <row r="72" spans="1:7" x14ac:dyDescent="0.25">
      <c r="A72" s="1">
        <v>8.5</v>
      </c>
      <c r="B72" s="1">
        <f>STDEV('ID-19'!B79,'ID-46'!B79,'ID-56'!B79,'ID-60'!B79,'ID-63'!B79,'ID-64'!B79,'ID-68'!B79,'ID-69'!B79,'ID-76'!B79,'ID-78'!B79,'ID-79'!B79,'ID-80'!B79,'ID-81'!B79)</f>
        <v>1.2865736018627465</v>
      </c>
      <c r="C72" s="1">
        <f>STDEV('ID-19'!C79,'ID-56'!C79,'ID-61'!B79,'ID-64'!C79,'ID-68'!C79,'ID-69'!C79,'ID-76'!C79,'ID-78'!C79,'ID-79'!C79,'ID-80'!C79,'ID-81'!C79)</f>
        <v>0.69670589550787831</v>
      </c>
      <c r="E72" s="1">
        <v>8.5</v>
      </c>
      <c r="F72" s="1">
        <f>STDEV('ID-19'!B79,'ID-46'!B79,'ID-56'!B79,'ID-60'!B79,'ID-63'!B79,'ID-64'!B79,'ID-68'!B79,'ID-69'!B79,'ID-76'!B79,'ID-78'!B79,'ID-79'!B79,'ID-80'!B79,'ID-81'!B79)/SQRT('Sample Number'!$A$4)</f>
        <v>0.35683131470573265</v>
      </c>
      <c r="G72" s="1">
        <f>STDEV('ID-19'!C79,'ID-56'!C79,'ID-61'!B79,'ID-64'!C79,'ID-68'!C79,'ID-69'!C79,'ID-76'!C79,'ID-78'!C79,'ID-79'!C79,'ID-80'!C79,'ID-81'!C79)/SQRT('Sample Number'!$B$4)</f>
        <v>0.21006473132983527</v>
      </c>
    </row>
    <row r="73" spans="1:7" x14ac:dyDescent="0.25">
      <c r="A73" s="1">
        <v>8.625</v>
      </c>
      <c r="B73" s="1">
        <f>STDEV('ID-19'!B80,'ID-46'!B80,'ID-56'!B80,'ID-60'!B80,'ID-63'!B80,'ID-64'!B80,'ID-68'!B80,'ID-69'!B80,'ID-76'!B80,'ID-78'!B80,'ID-79'!B80,'ID-80'!B80,'ID-81'!B80)</f>
        <v>1.2855272861585156</v>
      </c>
      <c r="C73" s="1">
        <f>STDEV('ID-19'!C80,'ID-56'!C80,'ID-61'!B80,'ID-64'!C80,'ID-68'!C80,'ID-69'!C80,'ID-76'!C80,'ID-78'!C80,'ID-79'!C80,'ID-80'!C80,'ID-81'!C80)</f>
        <v>0.68943526463297311</v>
      </c>
      <c r="E73" s="1">
        <v>8.625</v>
      </c>
      <c r="F73" s="1">
        <f>STDEV('ID-19'!B80,'ID-46'!B80,'ID-56'!B80,'ID-60'!B80,'ID-63'!B80,'ID-64'!B80,'ID-68'!B80,'ID-69'!B80,'ID-76'!B80,'ID-78'!B80,'ID-79'!B80,'ID-80'!B80,'ID-81'!B80)/SQRT('Sample Number'!$A$4)</f>
        <v>0.35654111894250745</v>
      </c>
      <c r="G73" s="1">
        <f>STDEV('ID-19'!C80,'ID-56'!C80,'ID-61'!B80,'ID-64'!C80,'ID-68'!C80,'ID-69'!C80,'ID-76'!C80,'ID-78'!C80,'ID-79'!C80,'ID-80'!C80,'ID-81'!C80)/SQRT('Sample Number'!$B$4)</f>
        <v>0.20787255363881402</v>
      </c>
    </row>
    <row r="74" spans="1:7" x14ac:dyDescent="0.25">
      <c r="A74" s="1">
        <v>8.75</v>
      </c>
      <c r="B74" s="1">
        <f>STDEV('ID-19'!B81,'ID-46'!B81,'ID-56'!B81,'ID-60'!B81,'ID-63'!B81,'ID-64'!B81,'ID-68'!B81,'ID-69'!B81,'ID-76'!B81,'ID-78'!B81,'ID-79'!B81,'ID-80'!B81,'ID-81'!B81)</f>
        <v>1.2862283099913716</v>
      </c>
      <c r="C74" s="1">
        <f>STDEV('ID-19'!C81,'ID-56'!C81,'ID-61'!B81,'ID-64'!C81,'ID-68'!C81,'ID-69'!C81,'ID-76'!C81,'ID-78'!C81,'ID-79'!C81,'ID-80'!C81,'ID-81'!C81)</f>
        <v>0.6891796560049035</v>
      </c>
      <c r="E74" s="1">
        <v>8.75</v>
      </c>
      <c r="F74" s="1">
        <f>STDEV('ID-19'!B81,'ID-46'!B81,'ID-56'!B81,'ID-60'!B81,'ID-63'!B81,'ID-64'!B81,'ID-68'!B81,'ID-69'!B81,'ID-76'!B81,'ID-78'!B81,'ID-79'!B81,'ID-80'!B81,'ID-81'!B81)/SQRT('Sample Number'!$A$4)</f>
        <v>0.35673554797132934</v>
      </c>
      <c r="G74" s="1">
        <f>STDEV('ID-19'!C81,'ID-56'!C81,'ID-61'!B81,'ID-64'!C81,'ID-68'!C81,'ID-69'!C81,'ID-76'!C81,'ID-78'!C81,'ID-79'!C81,'ID-80'!C81,'ID-81'!C81)/SQRT('Sample Number'!$B$4)</f>
        <v>0.20779548473767906</v>
      </c>
    </row>
    <row r="75" spans="1:7" x14ac:dyDescent="0.25">
      <c r="A75" s="1">
        <v>8.875</v>
      </c>
      <c r="B75" s="1">
        <f>STDEV('ID-19'!B82,'ID-46'!B82,'ID-56'!B82,'ID-60'!B82,'ID-63'!B82,'ID-64'!B82,'ID-68'!B82,'ID-69'!B82,'ID-76'!B82,'ID-78'!B82,'ID-79'!B82,'ID-80'!B82,'ID-81'!B82)</f>
        <v>1.287367501269731</v>
      </c>
      <c r="C75" s="1">
        <f>STDEV('ID-19'!C82,'ID-56'!C82,'ID-61'!B82,'ID-64'!C82,'ID-68'!C82,'ID-69'!C82,'ID-76'!C82,'ID-78'!C82,'ID-79'!C82,'ID-80'!C82,'ID-81'!C82)</f>
        <v>0.68743325069665373</v>
      </c>
      <c r="E75" s="1">
        <v>8.875</v>
      </c>
      <c r="F75" s="1">
        <f>STDEV('ID-19'!B82,'ID-46'!B82,'ID-56'!B82,'ID-60'!B82,'ID-63'!B82,'ID-64'!B82,'ID-68'!B82,'ID-69'!B82,'ID-76'!B82,'ID-78'!B82,'ID-79'!B82,'ID-80'!B82,'ID-81'!B82)/SQRT('Sample Number'!$A$4)</f>
        <v>0.35705150278415138</v>
      </c>
      <c r="G75" s="1">
        <f>STDEV('ID-19'!C82,'ID-56'!C82,'ID-61'!B82,'ID-64'!C82,'ID-68'!C82,'ID-69'!C82,'ID-76'!C82,'ID-78'!C82,'ID-79'!C82,'ID-80'!C82,'ID-81'!C82)/SQRT('Sample Number'!$B$4)</f>
        <v>0.20726892372501093</v>
      </c>
    </row>
    <row r="76" spans="1:7" x14ac:dyDescent="0.25">
      <c r="A76" s="1">
        <v>9</v>
      </c>
      <c r="B76" s="1">
        <f>STDEV('ID-19'!B83,'ID-46'!B83,'ID-56'!B83,'ID-60'!B83,'ID-63'!B83,'ID-64'!B83,'ID-68'!B83,'ID-69'!B83,'ID-76'!B83,'ID-78'!B83,'ID-79'!B83,'ID-80'!B83,'ID-81'!B83)</f>
        <v>1.2860700733774344</v>
      </c>
      <c r="C76" s="1">
        <f>STDEV('ID-19'!C83,'ID-56'!C83,'ID-61'!B83,'ID-64'!C83,'ID-68'!C83,'ID-69'!C83,'ID-76'!C83,'ID-78'!C83,'ID-79'!C83,'ID-80'!C83,'ID-81'!C83)</f>
        <v>0.68642346099026952</v>
      </c>
      <c r="E76" s="1">
        <v>9</v>
      </c>
      <c r="F76" s="1">
        <f>STDEV('ID-19'!B83,'ID-46'!B83,'ID-56'!B83,'ID-60'!B83,'ID-63'!B83,'ID-64'!B83,'ID-68'!B83,'ID-69'!B83,'ID-76'!B83,'ID-78'!B83,'ID-79'!B83,'ID-80'!B83,'ID-81'!B83)/SQRT('Sample Number'!$A$4)</f>
        <v>0.35669166103092886</v>
      </c>
      <c r="G76" s="1">
        <f>STDEV('ID-19'!C83,'ID-56'!C83,'ID-61'!B83,'ID-64'!C83,'ID-68'!C83,'ID-69'!C83,'ID-76'!C83,'ID-78'!C83,'ID-79'!C83,'ID-80'!C83,'ID-81'!C83)/SQRT('Sample Number'!$B$4)</f>
        <v>0.20696446067289825</v>
      </c>
    </row>
    <row r="77" spans="1:7" x14ac:dyDescent="0.25">
      <c r="A77" s="1">
        <v>9.125</v>
      </c>
      <c r="B77" s="1">
        <f>STDEV('ID-19'!B84,'ID-46'!B84,'ID-56'!B84,'ID-60'!B84,'ID-63'!B84,'ID-64'!B84,'ID-68'!B84,'ID-69'!B84,'ID-76'!B84,'ID-78'!B84,'ID-79'!B84,'ID-80'!B84,'ID-81'!B84)</f>
        <v>1.2776446496106215</v>
      </c>
      <c r="C77" s="1">
        <f>STDEV('ID-19'!C84,'ID-56'!C84,'ID-61'!B84,'ID-64'!C84,'ID-68'!C84,'ID-69'!C84,'ID-76'!C84,'ID-78'!C84,'ID-79'!C84,'ID-80'!C84,'ID-81'!C84)</f>
        <v>0.68272560927969694</v>
      </c>
      <c r="E77" s="1">
        <v>9.125</v>
      </c>
      <c r="F77" s="1">
        <f>STDEV('ID-19'!B84,'ID-46'!B84,'ID-56'!B84,'ID-60'!B84,'ID-63'!B84,'ID-64'!B84,'ID-68'!B84,'ID-69'!B84,'ID-76'!B84,'ID-78'!B84,'ID-79'!B84,'ID-80'!B84,'ID-81'!B84)/SQRT('Sample Number'!$A$4)</f>
        <v>0.35435486892256296</v>
      </c>
      <c r="G77" s="1">
        <f>STDEV('ID-19'!C84,'ID-56'!C84,'ID-61'!B84,'ID-64'!C84,'ID-68'!C84,'ID-69'!C84,'ID-76'!C84,'ID-78'!C84,'ID-79'!C84,'ID-80'!C84,'ID-81'!C84)/SQRT('Sample Number'!$B$4)</f>
        <v>0.20584951643159433</v>
      </c>
    </row>
    <row r="78" spans="1:7" x14ac:dyDescent="0.25">
      <c r="A78" s="1">
        <v>9.25</v>
      </c>
      <c r="B78" s="1">
        <f>STDEV('ID-19'!B85,'ID-46'!B85,'ID-56'!B85,'ID-60'!B85,'ID-63'!B85,'ID-64'!B85,'ID-68'!B85,'ID-69'!B85,'ID-76'!B85,'ID-78'!B85,'ID-79'!B85,'ID-80'!B85,'ID-81'!B85)</f>
        <v>1.278857540207661</v>
      </c>
      <c r="C78" s="1">
        <f>STDEV('ID-19'!C85,'ID-56'!C85,'ID-61'!B85,'ID-64'!C85,'ID-68'!C85,'ID-69'!C85,'ID-76'!C85,'ID-78'!C85,'ID-79'!C85,'ID-80'!C85,'ID-81'!C85)</f>
        <v>0.67775452029835304</v>
      </c>
      <c r="E78" s="1">
        <v>9.25</v>
      </c>
      <c r="F78" s="1">
        <f>STDEV('ID-19'!B85,'ID-46'!B85,'ID-56'!B85,'ID-60'!B85,'ID-63'!B85,'ID-64'!B85,'ID-68'!B85,'ID-69'!B85,'ID-76'!B85,'ID-78'!B85,'ID-79'!B85,'ID-80'!B85,'ID-81'!B85)/SQRT('Sample Number'!$A$4)</f>
        <v>0.35469126424865172</v>
      </c>
      <c r="G78" s="1">
        <f>STDEV('ID-19'!C85,'ID-56'!C85,'ID-61'!B85,'ID-64'!C85,'ID-68'!C85,'ID-69'!C85,'ID-76'!C85,'ID-78'!C85,'ID-79'!C85,'ID-80'!C85,'ID-81'!C85)/SQRT('Sample Number'!$B$4)</f>
        <v>0.20435067670881363</v>
      </c>
    </row>
    <row r="79" spans="1:7" x14ac:dyDescent="0.25">
      <c r="A79" s="1">
        <v>9.375</v>
      </c>
      <c r="B79" s="1">
        <f>STDEV('ID-19'!B86,'ID-46'!B86,'ID-56'!B86,'ID-60'!B86,'ID-63'!B86,'ID-64'!B86,'ID-68'!B86,'ID-69'!B86,'ID-76'!B86,'ID-78'!B86,'ID-79'!B86,'ID-80'!B86,'ID-81'!B86)</f>
        <v>1.2792873782416885</v>
      </c>
      <c r="C79" s="1">
        <f>STDEV('ID-19'!C86,'ID-56'!C86,'ID-61'!B86,'ID-64'!C86,'ID-68'!C86,'ID-69'!C86,'ID-76'!C86,'ID-78'!C86,'ID-79'!C86,'ID-80'!C86,'ID-81'!C86)</f>
        <v>0.68038592465074677</v>
      </c>
      <c r="E79" s="1">
        <v>9.375</v>
      </c>
      <c r="F79" s="1">
        <f>STDEV('ID-19'!B86,'ID-46'!B86,'ID-56'!B86,'ID-60'!B86,'ID-63'!B86,'ID-64'!B86,'ID-68'!B86,'ID-69'!B86,'ID-76'!B86,'ID-78'!B86,'ID-79'!B86,'ID-80'!B86,'ID-81'!B86)/SQRT('Sample Number'!$A$4)</f>
        <v>0.35481047986956177</v>
      </c>
      <c r="G79" s="1">
        <f>STDEV('ID-19'!C86,'ID-56'!C86,'ID-61'!B86,'ID-64'!C86,'ID-68'!C86,'ID-69'!C86,'ID-76'!C86,'ID-78'!C86,'ID-79'!C86,'ID-80'!C86,'ID-81'!C86)/SQRT('Sample Number'!$B$4)</f>
        <v>0.20514407497323162</v>
      </c>
    </row>
    <row r="80" spans="1:7" x14ac:dyDescent="0.25">
      <c r="A80" s="1">
        <v>9.5</v>
      </c>
      <c r="B80" s="1">
        <f>STDEV('ID-19'!B87,'ID-46'!B87,'ID-56'!B87,'ID-60'!B87,'ID-63'!B87,'ID-64'!B87,'ID-68'!B87,'ID-69'!B87,'ID-76'!B87,'ID-78'!B87,'ID-79'!B87,'ID-80'!B87,'ID-81'!B87)</f>
        <v>1.2734717514428873</v>
      </c>
      <c r="C80" s="1">
        <f>STDEV('ID-19'!C87,'ID-56'!C87,'ID-61'!B87,'ID-64'!C87,'ID-68'!C87,'ID-69'!C87,'ID-76'!C87,'ID-78'!C87,'ID-79'!C87,'ID-80'!C87,'ID-81'!C87)</f>
        <v>0.67946635088295382</v>
      </c>
      <c r="E80" s="1">
        <v>9.5</v>
      </c>
      <c r="F80" s="1">
        <f>STDEV('ID-19'!B87,'ID-46'!B87,'ID-56'!B87,'ID-60'!B87,'ID-63'!B87,'ID-64'!B87,'ID-68'!B87,'ID-69'!B87,'ID-76'!B87,'ID-78'!B87,'ID-79'!B87,'ID-80'!B87,'ID-81'!B87)/SQRT('Sample Number'!$A$4)</f>
        <v>0.35319751520632792</v>
      </c>
      <c r="G80" s="1">
        <f>STDEV('ID-19'!C87,'ID-56'!C87,'ID-61'!B87,'ID-64'!C87,'ID-68'!C87,'ID-69'!C87,'ID-76'!C87,'ID-78'!C87,'ID-79'!C87,'ID-80'!C87,'ID-81'!C87)/SQRT('Sample Number'!$B$4)</f>
        <v>0.20486681305006593</v>
      </c>
    </row>
    <row r="81" spans="1:7" x14ac:dyDescent="0.25">
      <c r="A81" s="1">
        <v>9.625</v>
      </c>
      <c r="B81" s="1">
        <f>STDEV('ID-19'!B88,'ID-46'!B88,'ID-56'!B88,'ID-60'!B88,'ID-63'!B88,'ID-64'!B88,'ID-68'!B88,'ID-69'!B88,'ID-76'!B88,'ID-78'!B88,'ID-79'!B88,'ID-80'!B88,'ID-81'!B88)</f>
        <v>1.2700265373411204</v>
      </c>
      <c r="C81" s="1">
        <f>STDEV('ID-19'!C88,'ID-56'!C88,'ID-61'!B88,'ID-64'!C88,'ID-68'!C88,'ID-69'!C88,'ID-76'!C88,'ID-78'!C88,'ID-79'!C88,'ID-80'!C88,'ID-81'!C88)</f>
        <v>0.68108139597882156</v>
      </c>
      <c r="E81" s="1">
        <v>9.625</v>
      </c>
      <c r="F81" s="1">
        <f>STDEV('ID-19'!B88,'ID-46'!B88,'ID-56'!B88,'ID-60'!B88,'ID-63'!B88,'ID-64'!B88,'ID-68'!B88,'ID-69'!B88,'ID-76'!B88,'ID-78'!B88,'ID-79'!B88,'ID-80'!B88,'ID-81'!B88)/SQRT('Sample Number'!$A$4)</f>
        <v>0.35224198473718388</v>
      </c>
      <c r="G81" s="1">
        <f>STDEV('ID-19'!C88,'ID-56'!C88,'ID-61'!B88,'ID-64'!C88,'ID-68'!C88,'ID-69'!C88,'ID-76'!C88,'ID-78'!C88,'ID-79'!C88,'ID-80'!C88,'ID-81'!C88)/SQRT('Sample Number'!$B$4)</f>
        <v>0.20535376746847475</v>
      </c>
    </row>
    <row r="82" spans="1:7" x14ac:dyDescent="0.25">
      <c r="A82" s="1">
        <v>9.75</v>
      </c>
      <c r="B82" s="1">
        <f>STDEV('ID-19'!B89,'ID-46'!B89,'ID-56'!B89,'ID-60'!B89,'ID-63'!B89,'ID-64'!B89,'ID-68'!B89,'ID-69'!B89,'ID-76'!B89,'ID-78'!B89,'ID-79'!B89,'ID-80'!B89,'ID-81'!B89)</f>
        <v>1.2693124189057539</v>
      </c>
      <c r="C82" s="1">
        <f>STDEV('ID-19'!C89,'ID-56'!C89,'ID-61'!B89,'ID-64'!C89,'ID-68'!C89,'ID-69'!C89,'ID-76'!C89,'ID-78'!C89,'ID-79'!C89,'ID-80'!C89,'ID-81'!C89)</f>
        <v>0.68407615608527683</v>
      </c>
      <c r="E82" s="1">
        <v>9.75</v>
      </c>
      <c r="F82" s="1">
        <f>STDEV('ID-19'!B89,'ID-46'!B89,'ID-56'!B89,'ID-60'!B89,'ID-63'!B89,'ID-64'!B89,'ID-68'!B89,'ID-69'!B89,'ID-76'!B89,'ID-78'!B89,'ID-79'!B89,'ID-80'!B89,'ID-81'!B89)/SQRT('Sample Number'!$A$4)</f>
        <v>0.35204392391907097</v>
      </c>
      <c r="G82" s="1">
        <f>STDEV('ID-19'!C89,'ID-56'!C89,'ID-61'!B89,'ID-64'!C89,'ID-68'!C89,'ID-69'!C89,'ID-76'!C89,'ID-78'!C89,'ID-79'!C89,'ID-80'!C89,'ID-81'!C89)/SQRT('Sample Number'!$B$4)</f>
        <v>0.20625672161485992</v>
      </c>
    </row>
    <row r="83" spans="1:7" x14ac:dyDescent="0.25">
      <c r="A83" s="1">
        <v>9.875</v>
      </c>
      <c r="B83" s="1">
        <f>STDEV('ID-19'!B90,'ID-46'!B90,'ID-56'!B90,'ID-60'!B90,'ID-63'!B90,'ID-64'!B90,'ID-68'!B90,'ID-69'!B90,'ID-76'!B90,'ID-78'!B90,'ID-79'!B90,'ID-80'!B90,'ID-81'!B90)</f>
        <v>1.2666730657909597</v>
      </c>
      <c r="C83" s="1">
        <f>STDEV('ID-19'!C90,'ID-56'!C90,'ID-61'!B90,'ID-64'!C90,'ID-68'!C90,'ID-69'!C90,'ID-76'!C90,'ID-78'!C90,'ID-79'!C90,'ID-80'!C90,'ID-81'!C90)</f>
        <v>0.68545050719358236</v>
      </c>
      <c r="E83" s="1">
        <v>9.875</v>
      </c>
      <c r="F83" s="1">
        <f>STDEV('ID-19'!B90,'ID-46'!B90,'ID-56'!B90,'ID-60'!B90,'ID-63'!B90,'ID-64'!B90,'ID-68'!B90,'ID-69'!B90,'ID-76'!B90,'ID-78'!B90,'ID-79'!B90,'ID-80'!B90,'ID-81'!B90)/SQRT('Sample Number'!$A$4)</f>
        <v>0.35131189907372895</v>
      </c>
      <c r="G83" s="1">
        <f>STDEV('ID-19'!C90,'ID-56'!C90,'ID-61'!B90,'ID-64'!C90,'ID-68'!C90,'ID-69'!C90,'ID-76'!C90,'ID-78'!C90,'ID-79'!C90,'ID-80'!C90,'ID-81'!C90)/SQRT('Sample Number'!$B$4)</f>
        <v>0.20667110406544706</v>
      </c>
    </row>
    <row r="84" spans="1:7" x14ac:dyDescent="0.25">
      <c r="A84" s="1">
        <v>10</v>
      </c>
      <c r="B84" s="1">
        <f>STDEV('ID-19'!B91,'ID-46'!B91,'ID-56'!B91,'ID-60'!B91,'ID-63'!B91,'ID-64'!B91,'ID-68'!B91,'ID-69'!B91,'ID-76'!B91,'ID-78'!B91,'ID-79'!B91,'ID-80'!B91,'ID-81'!B91)</f>
        <v>1.2654053729530872</v>
      </c>
      <c r="C84" s="1">
        <f>STDEV('ID-19'!C91,'ID-56'!C91,'ID-61'!B91,'ID-64'!C91,'ID-68'!C91,'ID-69'!C91,'ID-76'!C91,'ID-78'!C91,'ID-79'!C91,'ID-80'!C91,'ID-81'!C91)</f>
        <v>0.68599693073705126</v>
      </c>
      <c r="E84" s="1">
        <v>10</v>
      </c>
      <c r="F84" s="1">
        <f>STDEV('ID-19'!B91,'ID-46'!B91,'ID-56'!B91,'ID-60'!B91,'ID-63'!B91,'ID-64'!B91,'ID-68'!B91,'ID-69'!B91,'ID-76'!B91,'ID-78'!B91,'ID-79'!B91,'ID-80'!B91,'ID-81'!B91)/SQRT('Sample Number'!$A$4)</f>
        <v>0.35096030434076836</v>
      </c>
      <c r="G84" s="1">
        <f>STDEV('ID-19'!C91,'ID-56'!C91,'ID-61'!B91,'ID-64'!C91,'ID-68'!C91,'ID-69'!C91,'ID-76'!C91,'ID-78'!C91,'ID-79'!C91,'ID-80'!C91,'ID-81'!C91)/SQRT('Sample Number'!$B$4)</f>
        <v>0.20683585696274731</v>
      </c>
    </row>
    <row r="85" spans="1:7" x14ac:dyDescent="0.25">
      <c r="A85" s="1">
        <v>10.125</v>
      </c>
      <c r="B85" s="1">
        <f>STDEV('ID-19'!B92,'ID-46'!B92,'ID-56'!B92,'ID-60'!B92,'ID-63'!B92,'ID-64'!B92,'ID-68'!B92,'ID-69'!B92,'ID-76'!B92,'ID-78'!B92,'ID-79'!B92,'ID-80'!B92,'ID-81'!B92)</f>
        <v>1.2624032601767317</v>
      </c>
      <c r="C85" s="1">
        <f>STDEV('ID-19'!C92,'ID-56'!C92,'ID-61'!B92,'ID-64'!C92,'ID-68'!C92,'ID-69'!C92,'ID-76'!C92,'ID-78'!C92,'ID-79'!C92,'ID-80'!C92,'ID-81'!C92)</f>
        <v>0.69245164497126233</v>
      </c>
      <c r="E85" s="1">
        <v>10.125</v>
      </c>
      <c r="F85" s="1">
        <f>STDEV('ID-19'!B92,'ID-46'!B92,'ID-56'!B92,'ID-60'!B92,'ID-63'!B92,'ID-64'!B92,'ID-68'!B92,'ID-69'!B92,'ID-76'!B92,'ID-78'!B92,'ID-79'!B92,'ID-80'!B92,'ID-81'!B92)/SQRT('Sample Number'!$A$4)</f>
        <v>0.35012766806770101</v>
      </c>
      <c r="G85" s="1">
        <f>STDEV('ID-19'!C92,'ID-56'!C92,'ID-61'!B92,'ID-64'!C92,'ID-68'!C92,'ID-69'!C92,'ID-76'!C92,'ID-78'!C92,'ID-79'!C92,'ID-80'!C92,'ID-81'!C92)/SQRT('Sample Number'!$B$4)</f>
        <v>0.20878202653036951</v>
      </c>
    </row>
    <row r="86" spans="1:7" x14ac:dyDescent="0.25">
      <c r="A86" s="1">
        <v>10.25</v>
      </c>
      <c r="B86" s="1">
        <f>STDEV('ID-19'!B93,'ID-46'!B93,'ID-56'!B93,'ID-60'!B93,'ID-63'!B93,'ID-64'!B93,'ID-68'!B93,'ID-69'!B93,'ID-76'!B93,'ID-78'!B93,'ID-79'!B93,'ID-80'!B93,'ID-81'!B93)</f>
        <v>1.2617297470088995</v>
      </c>
      <c r="C86" s="1">
        <f>STDEV('ID-19'!C93,'ID-56'!C93,'ID-61'!B93,'ID-64'!C93,'ID-68'!C93,'ID-69'!C93,'ID-76'!C93,'ID-78'!C93,'ID-79'!C93,'ID-80'!C93,'ID-81'!C93)</f>
        <v>0.69218504457418562</v>
      </c>
      <c r="E86" s="1">
        <v>10.25</v>
      </c>
      <c r="F86" s="1">
        <f>STDEV('ID-19'!B93,'ID-46'!B93,'ID-56'!B93,'ID-60'!B93,'ID-63'!B93,'ID-64'!B93,'ID-68'!B93,'ID-69'!B93,'ID-76'!B93,'ID-78'!B93,'ID-79'!B93,'ID-80'!B93,'ID-81'!B93)/SQRT('Sample Number'!$A$4)</f>
        <v>0.34994086912452266</v>
      </c>
      <c r="G86" s="1">
        <f>STDEV('ID-19'!C93,'ID-56'!C93,'ID-61'!B93,'ID-64'!C93,'ID-68'!C93,'ID-69'!C93,'ID-76'!C93,'ID-78'!C93,'ID-79'!C93,'ID-80'!C93,'ID-81'!C93)/SQRT('Sample Number'!$B$4)</f>
        <v>0.20870164348618195</v>
      </c>
    </row>
    <row r="87" spans="1:7" x14ac:dyDescent="0.25">
      <c r="A87" s="1">
        <v>10.375</v>
      </c>
      <c r="B87" s="1">
        <f>STDEV('ID-19'!B94,'ID-46'!B94,'ID-56'!B94,'ID-60'!B94,'ID-63'!B94,'ID-64'!B94,'ID-68'!B94,'ID-69'!B94,'ID-76'!B94,'ID-78'!B94,'ID-79'!B94,'ID-80'!B94,'ID-81'!B94)</f>
        <v>1.2636883000487293</v>
      </c>
      <c r="C87" s="1">
        <f>STDEV('ID-19'!C94,'ID-56'!C94,'ID-61'!B94,'ID-64'!C94,'ID-68'!C94,'ID-69'!C94,'ID-76'!C94,'ID-78'!C94,'ID-79'!C94,'ID-80'!C94,'ID-81'!C94)</f>
        <v>0.698609917158309</v>
      </c>
      <c r="E87" s="1">
        <v>10.375</v>
      </c>
      <c r="F87" s="1">
        <f>STDEV('ID-19'!B94,'ID-46'!B94,'ID-56'!B94,'ID-60'!B94,'ID-63'!B94,'ID-64'!B94,'ID-68'!B94,'ID-69'!B94,'ID-76'!B94,'ID-78'!B94,'ID-79'!B94,'ID-80'!B94,'ID-81'!B94)/SQRT('Sample Number'!$A$4)</f>
        <v>0.35048407400227821</v>
      </c>
      <c r="G87" s="1">
        <f>STDEV('ID-19'!C94,'ID-56'!C94,'ID-61'!B94,'ID-64'!C94,'ID-68'!C94,'ID-69'!C94,'ID-76'!C94,'ID-78'!C94,'ID-79'!C94,'ID-80'!C94,'ID-81'!C94)/SQRT('Sample Number'!$B$4)</f>
        <v>0.21063881545776181</v>
      </c>
    </row>
    <row r="88" spans="1:7" x14ac:dyDescent="0.25">
      <c r="A88" s="1">
        <v>10.5</v>
      </c>
      <c r="B88" s="1">
        <f>STDEV('ID-19'!B95,'ID-46'!B95,'ID-56'!B95,'ID-60'!B95,'ID-63'!B95,'ID-64'!B95,'ID-68'!B95,'ID-69'!B95,'ID-76'!B95,'ID-78'!B95,'ID-79'!B95,'ID-80'!B95,'ID-81'!B95)</f>
        <v>1.2638465031104513</v>
      </c>
      <c r="C88" s="1">
        <f>STDEV('ID-19'!C95,'ID-56'!C95,'ID-61'!B95,'ID-64'!C95,'ID-68'!C95,'ID-69'!C95,'ID-76'!C95,'ID-78'!C95,'ID-79'!C95,'ID-80'!C95,'ID-81'!C95)</f>
        <v>0.70517935624615335</v>
      </c>
      <c r="E88" s="1">
        <v>10.5</v>
      </c>
      <c r="F88" s="1">
        <f>STDEV('ID-19'!B95,'ID-46'!B95,'ID-56'!B95,'ID-60'!B95,'ID-63'!B95,'ID-64'!B95,'ID-68'!B95,'ID-69'!B95,'ID-76'!B95,'ID-78'!B95,'ID-79'!B95,'ID-80'!B95,'ID-81'!B95)/SQRT('Sample Number'!$A$4)</f>
        <v>0.35052795163696854</v>
      </c>
      <c r="G88" s="1">
        <f>STDEV('ID-19'!C95,'ID-56'!C95,'ID-61'!B95,'ID-64'!C95,'ID-68'!C95,'ID-69'!C95,'ID-76'!C95,'ID-78'!C95,'ID-79'!C95,'ID-80'!C95,'ID-81'!C95)/SQRT('Sample Number'!$B$4)</f>
        <v>0.21261957587025948</v>
      </c>
    </row>
    <row r="89" spans="1:7" x14ac:dyDescent="0.25">
      <c r="A89" s="1">
        <v>10.625</v>
      </c>
      <c r="B89" s="1">
        <f>STDEV('ID-19'!B96,'ID-46'!B96,'ID-56'!B96,'ID-60'!B96,'ID-63'!B96,'ID-64'!B96,'ID-68'!B96,'ID-69'!B96,'ID-76'!B96,'ID-78'!B96,'ID-79'!B96,'ID-80'!B96,'ID-81'!B96)</f>
        <v>1.2610395159454093</v>
      </c>
      <c r="C89" s="1">
        <f>STDEV('ID-19'!C96,'ID-56'!C96,'ID-61'!B96,'ID-64'!C96,'ID-68'!C96,'ID-69'!C96,'ID-76'!C96,'ID-78'!C96,'ID-79'!C96,'ID-80'!C96,'ID-81'!C96)</f>
        <v>0.70873165882400624</v>
      </c>
      <c r="E89" s="1">
        <v>10.625</v>
      </c>
      <c r="F89" s="1">
        <f>STDEV('ID-19'!B96,'ID-46'!B96,'ID-56'!B96,'ID-60'!B96,'ID-63'!B96,'ID-64'!B96,'ID-68'!B96,'ID-69'!B96,'ID-76'!B96,'ID-78'!B96,'ID-79'!B96,'ID-80'!B96,'ID-81'!B96)/SQRT('Sample Number'!$A$4)</f>
        <v>0.34974943347134324</v>
      </c>
      <c r="G89" s="1">
        <f>STDEV('ID-19'!C96,'ID-56'!C96,'ID-61'!B96,'ID-64'!C96,'ID-68'!C96,'ID-69'!C96,'ID-76'!C96,'ID-78'!C96,'ID-79'!C96,'ID-80'!C96,'ID-81'!C96)/SQRT('Sample Number'!$B$4)</f>
        <v>0.21369063539685496</v>
      </c>
    </row>
    <row r="90" spans="1:7" x14ac:dyDescent="0.25">
      <c r="A90" s="1">
        <v>10.75</v>
      </c>
      <c r="B90" s="1">
        <f>STDEV('ID-19'!B97,'ID-46'!B97,'ID-56'!B97,'ID-60'!B97,'ID-63'!B97,'ID-64'!B97,'ID-68'!B97,'ID-69'!B97,'ID-76'!B97,'ID-78'!B97,'ID-79'!B97,'ID-80'!B97,'ID-81'!B97)</f>
        <v>1.2605743766987128</v>
      </c>
      <c r="C90" s="1">
        <f>STDEV('ID-19'!C97,'ID-56'!C97,'ID-61'!B97,'ID-64'!C97,'ID-68'!C97,'ID-69'!C97,'ID-76'!C97,'ID-78'!C97,'ID-79'!C97,'ID-80'!C97,'ID-81'!C97)</f>
        <v>0.70740437455195848</v>
      </c>
      <c r="E90" s="1">
        <v>10.75</v>
      </c>
      <c r="F90" s="1">
        <f>STDEV('ID-19'!B97,'ID-46'!B97,'ID-56'!B97,'ID-60'!B97,'ID-63'!B97,'ID-64'!B97,'ID-68'!B97,'ID-69'!B97,'ID-76'!B97,'ID-78'!B97,'ID-79'!B97,'ID-80'!B97,'ID-81'!B97)/SQRT('Sample Number'!$A$4)</f>
        <v>0.34962042705563595</v>
      </c>
      <c r="G90" s="1">
        <f>STDEV('ID-19'!C97,'ID-56'!C97,'ID-61'!B97,'ID-64'!C97,'ID-68'!C97,'ID-69'!C97,'ID-76'!C97,'ID-78'!C97,'ID-79'!C97,'ID-80'!C97,'ID-81'!C97)/SQRT('Sample Number'!$B$4)</f>
        <v>0.21329044413135292</v>
      </c>
    </row>
    <row r="91" spans="1:7" x14ac:dyDescent="0.25">
      <c r="A91" s="1">
        <v>10.875</v>
      </c>
      <c r="B91" s="1">
        <f>STDEV('ID-19'!B98,'ID-46'!B98,'ID-56'!B98,'ID-60'!B98,'ID-63'!B98,'ID-64'!B98,'ID-68'!B98,'ID-69'!B98,'ID-76'!B98,'ID-78'!B98,'ID-79'!B98,'ID-80'!B98,'ID-81'!B98)</f>
        <v>1.2631602806015996</v>
      </c>
      <c r="C91" s="1">
        <f>STDEV('ID-19'!C98,'ID-56'!C98,'ID-61'!B98,'ID-64'!C98,'ID-68'!C98,'ID-69'!C98,'ID-76'!C98,'ID-78'!C98,'ID-79'!C98,'ID-80'!C98,'ID-81'!C98)</f>
        <v>0.71655123545362676</v>
      </c>
      <c r="E91" s="1">
        <v>10.875</v>
      </c>
      <c r="F91" s="1">
        <f>STDEV('ID-19'!B98,'ID-46'!B98,'ID-56'!B98,'ID-60'!B98,'ID-63'!B98,'ID-64'!B98,'ID-68'!B98,'ID-69'!B98,'ID-76'!B98,'ID-78'!B98,'ID-79'!B98,'ID-80'!B98,'ID-81'!B98)/SQRT('Sample Number'!$A$4)</f>
        <v>0.35033762775681138</v>
      </c>
      <c r="G91" s="1">
        <f>STDEV('ID-19'!C98,'ID-56'!C98,'ID-61'!B98,'ID-64'!C98,'ID-68'!C98,'ID-69'!C98,'ID-76'!C98,'ID-78'!C98,'ID-79'!C98,'ID-80'!C98,'ID-81'!C98)/SQRT('Sample Number'!$B$4)</f>
        <v>0.21604832646048069</v>
      </c>
    </row>
    <row r="92" spans="1:7" x14ac:dyDescent="0.25">
      <c r="A92" s="1">
        <v>11</v>
      </c>
      <c r="B92" s="1">
        <f>STDEV('ID-19'!B99,'ID-46'!B99,'ID-56'!B99,'ID-60'!B99,'ID-63'!B99,'ID-64'!B99,'ID-68'!B99,'ID-69'!B99,'ID-76'!B99,'ID-78'!B99,'ID-79'!B99,'ID-80'!B99,'ID-81'!B99)</f>
        <v>1.26282721331087</v>
      </c>
      <c r="C92" s="1">
        <f>STDEV('ID-19'!C99,'ID-56'!C99,'ID-61'!B99,'ID-64'!C99,'ID-68'!C99,'ID-69'!C99,'ID-76'!C99,'ID-78'!C99,'ID-79'!C99,'ID-80'!C99,'ID-81'!C99)</f>
        <v>0.72993765026142277</v>
      </c>
      <c r="E92" s="1">
        <v>11</v>
      </c>
      <c r="F92" s="1">
        <f>STDEV('ID-19'!B99,'ID-46'!B99,'ID-56'!B99,'ID-60'!B99,'ID-63'!B99,'ID-64'!B99,'ID-68'!B99,'ID-69'!B99,'ID-76'!B99,'ID-78'!B99,'ID-79'!B99,'ID-80'!B99,'ID-81'!B99)/SQRT('Sample Number'!$A$4)</f>
        <v>0.35024525151104946</v>
      </c>
      <c r="G92" s="1">
        <f>STDEV('ID-19'!C99,'ID-56'!C99,'ID-61'!B99,'ID-64'!C99,'ID-68'!C99,'ID-69'!C99,'ID-76'!C99,'ID-78'!C99,'ID-79'!C99,'ID-80'!C99,'ID-81'!C99)/SQRT('Sample Number'!$B$4)</f>
        <v>0.22008448238825495</v>
      </c>
    </row>
    <row r="93" spans="1:7" x14ac:dyDescent="0.25">
      <c r="A93" s="1">
        <v>11.125</v>
      </c>
      <c r="B93" s="1">
        <f>STDEV('ID-19'!B100,'ID-46'!B100,'ID-56'!B100,'ID-60'!B100,'ID-63'!B100,'ID-64'!B100,'ID-68'!B100,'ID-69'!B100,'ID-76'!B100,'ID-78'!B100,'ID-79'!B100,'ID-80'!B100,'ID-81'!B100)</f>
        <v>1.2628466551455135</v>
      </c>
      <c r="C93" s="1">
        <f>STDEV('ID-19'!C100,'ID-56'!C100,'ID-61'!B100,'ID-64'!C100,'ID-68'!C100,'ID-69'!C100,'ID-76'!C100,'ID-78'!C100,'ID-79'!C100,'ID-80'!C100,'ID-81'!C100)</f>
        <v>0.72958305477477547</v>
      </c>
      <c r="E93" s="1">
        <v>11.125</v>
      </c>
      <c r="F93" s="1">
        <f>STDEV('ID-19'!B100,'ID-46'!B100,'ID-56'!B100,'ID-60'!B100,'ID-63'!B100,'ID-64'!B100,'ID-68'!B100,'ID-69'!B100,'ID-76'!B100,'ID-78'!B100,'ID-79'!B100,'ID-80'!B100,'ID-81'!B100)/SQRT('Sample Number'!$A$4)</f>
        <v>0.35025064370579534</v>
      </c>
      <c r="G93" s="1">
        <f>STDEV('ID-19'!C100,'ID-56'!C100,'ID-61'!B100,'ID-64'!C100,'ID-68'!C100,'ID-69'!C100,'ID-76'!C100,'ID-78'!C100,'ID-79'!C100,'ID-80'!C100,'ID-81'!C100)/SQRT('Sample Number'!$B$4)</f>
        <v>0.21997756782629471</v>
      </c>
    </row>
    <row r="94" spans="1:7" x14ac:dyDescent="0.25">
      <c r="A94" s="1">
        <v>11.25</v>
      </c>
      <c r="B94" s="1">
        <f>STDEV('ID-19'!B101,'ID-46'!B101,'ID-56'!B101,'ID-60'!B101,'ID-63'!B101,'ID-64'!B101,'ID-68'!B101,'ID-69'!B101,'ID-76'!B101,'ID-78'!B101,'ID-79'!B101,'ID-80'!B101,'ID-81'!B101)</f>
        <v>1.2657477091413263</v>
      </c>
      <c r="C94" s="1">
        <f>STDEV('ID-19'!C101,'ID-56'!C101,'ID-61'!B101,'ID-64'!C101,'ID-68'!C101,'ID-69'!C101,'ID-76'!C101,'ID-78'!C101,'ID-79'!C101,'ID-80'!C101,'ID-81'!C101)</f>
        <v>0.72581706628592002</v>
      </c>
      <c r="E94" s="1">
        <v>11.25</v>
      </c>
      <c r="F94" s="1">
        <f>STDEV('ID-19'!B101,'ID-46'!B101,'ID-56'!B101,'ID-60'!B101,'ID-63'!B101,'ID-64'!B101,'ID-68'!B101,'ID-69'!B101,'ID-76'!B101,'ID-78'!B101,'ID-79'!B101,'ID-80'!B101,'ID-81'!B101)/SQRT('Sample Number'!$A$4)</f>
        <v>0.351055251316164</v>
      </c>
      <c r="G94" s="1">
        <f>STDEV('ID-19'!C101,'ID-56'!C101,'ID-61'!B101,'ID-64'!C101,'ID-68'!C101,'ID-69'!C101,'ID-76'!C101,'ID-78'!C101,'ID-79'!C101,'ID-80'!C101,'ID-81'!C101)/SQRT('Sample Number'!$B$4)</f>
        <v>0.21884207957335552</v>
      </c>
    </row>
    <row r="95" spans="1:7" x14ac:dyDescent="0.25">
      <c r="A95" s="1">
        <v>11.375</v>
      </c>
      <c r="B95" s="1">
        <f>STDEV('ID-19'!B102,'ID-46'!B102,'ID-56'!B102,'ID-60'!B102,'ID-63'!B102,'ID-64'!B102,'ID-68'!B102,'ID-69'!B102,'ID-76'!B102,'ID-78'!B102,'ID-79'!B102,'ID-80'!B102,'ID-81'!B102)</f>
        <v>1.263439257017118</v>
      </c>
      <c r="C95" s="1">
        <f>STDEV('ID-19'!C102,'ID-56'!C102,'ID-61'!B102,'ID-64'!C102,'ID-68'!C102,'ID-69'!C102,'ID-76'!C102,'ID-78'!C102,'ID-79'!C102,'ID-80'!C102,'ID-81'!C102)</f>
        <v>0.71919444834470048</v>
      </c>
      <c r="E95" s="1">
        <v>11.375</v>
      </c>
      <c r="F95" s="1">
        <f>STDEV('ID-19'!B102,'ID-46'!B102,'ID-56'!B102,'ID-60'!B102,'ID-63'!B102,'ID-64'!B102,'ID-68'!B102,'ID-69'!B102,'ID-76'!B102,'ID-78'!B102,'ID-79'!B102,'ID-80'!B102,'ID-81'!B102)/SQRT('Sample Number'!$A$4)</f>
        <v>0.35041500189302655</v>
      </c>
      <c r="G95" s="1">
        <f>STDEV('ID-19'!C102,'ID-56'!C102,'ID-61'!B102,'ID-64'!C102,'ID-68'!C102,'ID-69'!C102,'ID-76'!C102,'ID-78'!C102,'ID-79'!C102,'ID-80'!C102,'ID-81'!C102)/SQRT('Sample Number'!$B$4)</f>
        <v>0.21684528513327361</v>
      </c>
    </row>
    <row r="96" spans="1:7" x14ac:dyDescent="0.25">
      <c r="A96" s="1">
        <v>11.5</v>
      </c>
      <c r="B96" s="1">
        <f>STDEV('ID-19'!B103,'ID-46'!B103,'ID-56'!B103,'ID-60'!B103,'ID-63'!B103,'ID-64'!B103,'ID-68'!B103,'ID-69'!B103,'ID-76'!B103,'ID-78'!B103,'ID-79'!B103,'ID-80'!B103,'ID-81'!B103)</f>
        <v>1.264934714801552</v>
      </c>
      <c r="C96" s="1">
        <f>STDEV('ID-19'!C103,'ID-56'!C103,'ID-61'!B103,'ID-64'!C103,'ID-68'!C103,'ID-69'!C103,'ID-76'!C103,'ID-78'!C103,'ID-79'!C103,'ID-80'!C103,'ID-81'!C103)</f>
        <v>0.70972022186155115</v>
      </c>
      <c r="E96" s="1">
        <v>11.5</v>
      </c>
      <c r="F96" s="1">
        <f>STDEV('ID-19'!B103,'ID-46'!B103,'ID-56'!B103,'ID-60'!B103,'ID-63'!B103,'ID-64'!B103,'ID-68'!B103,'ID-69'!B103,'ID-76'!B103,'ID-78'!B103,'ID-79'!B103,'ID-80'!B103,'ID-81'!B103)/SQRT('Sample Number'!$A$4)</f>
        <v>0.35082976725626258</v>
      </c>
      <c r="G96" s="1">
        <f>STDEV('ID-19'!C103,'ID-56'!C103,'ID-61'!B103,'ID-64'!C103,'ID-68'!C103,'ID-69'!C103,'ID-76'!C103,'ID-78'!C103,'ID-79'!C103,'ID-80'!C103,'ID-81'!C103)/SQRT('Sample Number'!$B$4)</f>
        <v>0.213988698367505</v>
      </c>
    </row>
    <row r="97" spans="1:7" x14ac:dyDescent="0.25">
      <c r="A97" s="1">
        <v>11.625</v>
      </c>
      <c r="B97" s="1">
        <f>STDEV('ID-19'!B104,'ID-46'!B104,'ID-56'!B104,'ID-60'!B104,'ID-63'!B104,'ID-64'!B104,'ID-68'!B104,'ID-69'!B104,'ID-76'!B104,'ID-78'!B104,'ID-79'!B104,'ID-80'!B104,'ID-81'!B104)</f>
        <v>1.2645929237778868</v>
      </c>
      <c r="C97" s="1">
        <f>STDEV('ID-19'!C104,'ID-56'!C104,'ID-61'!B104,'ID-64'!C104,'ID-68'!C104,'ID-69'!C104,'ID-76'!C104,'ID-78'!C104,'ID-79'!C104,'ID-80'!C104,'ID-81'!C104)</f>
        <v>0.69993526448634258</v>
      </c>
      <c r="E97" s="1">
        <v>11.625</v>
      </c>
      <c r="F97" s="1">
        <f>STDEV('ID-19'!B104,'ID-46'!B104,'ID-56'!B104,'ID-60'!B104,'ID-63'!B104,'ID-64'!B104,'ID-68'!B104,'ID-69'!B104,'ID-76'!B104,'ID-78'!B104,'ID-79'!B104,'ID-80'!B104,'ID-81'!B104)/SQRT('Sample Number'!$A$4)</f>
        <v>0.35073497148231503</v>
      </c>
      <c r="G97" s="1">
        <f>STDEV('ID-19'!C104,'ID-56'!C104,'ID-61'!B104,'ID-64'!C104,'ID-68'!C104,'ID-69'!C104,'ID-76'!C104,'ID-78'!C104,'ID-79'!C104,'ID-80'!C104,'ID-81'!C104)/SQRT('Sample Number'!$B$4)</f>
        <v>0.21103842271266976</v>
      </c>
    </row>
    <row r="98" spans="1:7" x14ac:dyDescent="0.25">
      <c r="A98" s="1">
        <v>11.75</v>
      </c>
      <c r="B98" s="1">
        <f>STDEV('ID-19'!B105,'ID-46'!B105,'ID-56'!B105,'ID-60'!B105,'ID-63'!B105,'ID-64'!B105,'ID-68'!B105,'ID-69'!B105,'ID-76'!B105,'ID-78'!B105,'ID-79'!B105,'ID-80'!B105,'ID-81'!B105)</f>
        <v>1.2642522303145138</v>
      </c>
      <c r="C98" s="1">
        <f>STDEV('ID-19'!C105,'ID-56'!C105,'ID-61'!B105,'ID-64'!C105,'ID-68'!C105,'ID-69'!C105,'ID-76'!C105,'ID-78'!C105,'ID-79'!C105,'ID-80'!C105,'ID-81'!C105)</f>
        <v>0.69911287054794558</v>
      </c>
      <c r="E98" s="1">
        <v>11.75</v>
      </c>
      <c r="F98" s="1">
        <f>STDEV('ID-19'!B105,'ID-46'!B105,'ID-56'!B105,'ID-60'!B105,'ID-63'!B105,'ID-64'!B105,'ID-68'!B105,'ID-69'!B105,'ID-76'!B105,'ID-78'!B105,'ID-79'!B105,'ID-80'!B105,'ID-81'!B105)/SQRT('Sample Number'!$A$4)</f>
        <v>0.3506404801168222</v>
      </c>
      <c r="G98" s="1">
        <f>STDEV('ID-19'!C105,'ID-56'!C105,'ID-61'!B105,'ID-64'!C105,'ID-68'!C105,'ID-69'!C105,'ID-76'!C105,'ID-78'!C105,'ID-79'!C105,'ID-80'!C105,'ID-81'!C105)/SQRT('Sample Number'!$B$4)</f>
        <v>0.21079046161053108</v>
      </c>
    </row>
    <row r="99" spans="1:7" x14ac:dyDescent="0.25">
      <c r="A99" s="1">
        <v>11.875</v>
      </c>
      <c r="B99" s="1">
        <f>STDEV('ID-19'!B106,'ID-46'!B106,'ID-56'!B106,'ID-60'!B106,'ID-63'!B106,'ID-64'!B106,'ID-68'!B106,'ID-69'!B106,'ID-76'!B106,'ID-78'!B106,'ID-79'!B106,'ID-80'!B106,'ID-81'!B106)</f>
        <v>1.263000655193371</v>
      </c>
      <c r="C99" s="1">
        <f>STDEV('ID-19'!C106,'ID-56'!C106,'ID-61'!B106,'ID-64'!C106,'ID-68'!C106,'ID-69'!C106,'ID-76'!C106,'ID-78'!C106,'ID-79'!C106,'ID-80'!C106,'ID-81'!C106)</f>
        <v>0.69649534206752883</v>
      </c>
      <c r="E99" s="1">
        <v>11.875</v>
      </c>
      <c r="F99" s="1">
        <f>STDEV('ID-19'!B106,'ID-46'!B106,'ID-56'!B106,'ID-60'!B106,'ID-63'!B106,'ID-64'!B106,'ID-68'!B106,'ID-69'!B106,'ID-76'!B106,'ID-78'!B106,'ID-79'!B106,'ID-80'!B106,'ID-81'!B106)/SQRT('Sample Number'!$A$4)</f>
        <v>0.35029335563417796</v>
      </c>
      <c r="G99" s="1">
        <f>STDEV('ID-19'!C106,'ID-56'!C106,'ID-61'!B106,'ID-64'!C106,'ID-68'!C106,'ID-69'!C106,'ID-76'!C106,'ID-78'!C106,'ID-79'!C106,'ID-80'!C106,'ID-81'!C106)/SQRT('Sample Number'!$B$4)</f>
        <v>0.21000124707893003</v>
      </c>
    </row>
    <row r="100" spans="1:7" x14ac:dyDescent="0.25">
      <c r="A100" s="1">
        <v>12</v>
      </c>
      <c r="B100" s="1">
        <f>STDEV('ID-19'!B107,'ID-46'!B107,'ID-56'!B107,'ID-60'!B107,'ID-63'!B107,'ID-64'!B107,'ID-68'!B107,'ID-69'!B107,'ID-76'!B107,'ID-78'!B107,'ID-79'!B107,'ID-80'!B107,'ID-81'!B107)</f>
        <v>1.2624345831309431</v>
      </c>
      <c r="C100" s="1">
        <f>STDEV('ID-19'!C107,'ID-56'!C107,'ID-61'!B107,'ID-64'!C107,'ID-68'!C107,'ID-69'!C107,'ID-76'!C107,'ID-78'!C107,'ID-79'!C107,'ID-80'!C107,'ID-81'!C107)</f>
        <v>0.69350697531881389</v>
      </c>
      <c r="E100" s="1">
        <v>12</v>
      </c>
      <c r="F100" s="1">
        <f>STDEV('ID-19'!B107,'ID-46'!B107,'ID-56'!B107,'ID-60'!B107,'ID-63'!B107,'ID-64'!B107,'ID-68'!B107,'ID-69'!B107,'ID-76'!B107,'ID-78'!B107,'ID-79'!B107,'ID-80'!B107,'ID-81'!B107)/SQRT('Sample Number'!$A$4)</f>
        <v>0.35013635549212474</v>
      </c>
      <c r="G100" s="1">
        <f>STDEV('ID-19'!C107,'ID-56'!C107,'ID-61'!B107,'ID-64'!C107,'ID-68'!C107,'ID-69'!C107,'ID-76'!C107,'ID-78'!C107,'ID-79'!C107,'ID-80'!C107,'ID-81'!C107)/SQRT('Sample Number'!$B$4)</f>
        <v>0.20910022060243352</v>
      </c>
    </row>
    <row r="101" spans="1:7" x14ac:dyDescent="0.25">
      <c r="A101" s="1">
        <v>12.125</v>
      </c>
      <c r="B101" s="1">
        <f>STDEV('ID-19'!B108,'ID-46'!B108,'ID-56'!B108,'ID-60'!B108,'ID-63'!B108,'ID-64'!B108,'ID-68'!B108,'ID-69'!B108,'ID-76'!B108,'ID-78'!B108,'ID-79'!B108,'ID-80'!B108,'ID-81'!B108)</f>
        <v>1.2627419222055245</v>
      </c>
      <c r="C101" s="1">
        <f>STDEV('ID-19'!C108,'ID-56'!C108,'ID-61'!B108,'ID-64'!C108,'ID-68'!C108,'ID-69'!C108,'ID-76'!C108,'ID-78'!C108,'ID-79'!C108,'ID-80'!C108,'ID-81'!C108)</f>
        <v>0.6863279940756164</v>
      </c>
      <c r="E101" s="1">
        <v>12.125</v>
      </c>
      <c r="F101" s="1">
        <f>STDEV('ID-19'!B108,'ID-46'!B108,'ID-56'!B108,'ID-60'!B108,'ID-63'!B108,'ID-64'!B108,'ID-68'!B108,'ID-69'!B108,'ID-76'!B108,'ID-78'!B108,'ID-79'!B108,'ID-80'!B108,'ID-81'!B108)/SQRT('Sample Number'!$A$4)</f>
        <v>0.35022159601461372</v>
      </c>
      <c r="G101" s="1">
        <f>STDEV('ID-19'!C108,'ID-56'!C108,'ID-61'!B108,'ID-64'!C108,'ID-68'!C108,'ID-69'!C108,'ID-76'!C108,'ID-78'!C108,'ID-79'!C108,'ID-80'!C108,'ID-81'!C108)/SQRT('Sample Number'!$B$4)</f>
        <v>0.20693567631509849</v>
      </c>
    </row>
    <row r="102" spans="1:7" x14ac:dyDescent="0.25">
      <c r="A102" s="1">
        <v>12.25</v>
      </c>
      <c r="B102" s="1">
        <f>STDEV('ID-19'!B109,'ID-46'!B109,'ID-56'!B109,'ID-60'!B109,'ID-63'!B109,'ID-64'!B109,'ID-68'!B109,'ID-69'!B109,'ID-76'!B109,'ID-78'!B109,'ID-79'!B109,'ID-80'!B109,'ID-81'!B109)</f>
        <v>1.260385764110862</v>
      </c>
      <c r="C102" s="1">
        <f>STDEV('ID-19'!C109,'ID-56'!C109,'ID-61'!B109,'ID-64'!C109,'ID-68'!C109,'ID-69'!C109,'ID-76'!C109,'ID-78'!C109,'ID-79'!C109,'ID-80'!C109,'ID-81'!C109)</f>
        <v>0.68110404529995738</v>
      </c>
      <c r="E102" s="1">
        <v>12.25</v>
      </c>
      <c r="F102" s="1">
        <f>STDEV('ID-19'!B109,'ID-46'!B109,'ID-56'!B109,'ID-60'!B109,'ID-63'!B109,'ID-64'!B109,'ID-68'!B109,'ID-69'!B109,'ID-76'!B109,'ID-78'!B109,'ID-79'!B109,'ID-80'!B109,'ID-81'!B109)/SQRT('Sample Number'!$A$4)</f>
        <v>0.34956811533589027</v>
      </c>
      <c r="G102" s="1">
        <f>STDEV('ID-19'!C109,'ID-56'!C109,'ID-61'!B109,'ID-64'!C109,'ID-68'!C109,'ID-69'!C109,'ID-76'!C109,'ID-78'!C109,'ID-79'!C109,'ID-80'!C109,'ID-81'!C109)/SQRT('Sample Number'!$B$4)</f>
        <v>0.20536059649574417</v>
      </c>
    </row>
    <row r="103" spans="1:7" x14ac:dyDescent="0.25">
      <c r="A103" s="1">
        <v>12.375</v>
      </c>
      <c r="B103" s="1">
        <f>STDEV('ID-19'!B110,'ID-46'!B110,'ID-56'!B110,'ID-60'!B110,'ID-63'!B110,'ID-64'!B110,'ID-68'!B110,'ID-69'!B110,'ID-76'!B110,'ID-78'!B110,'ID-79'!B110,'ID-80'!B110,'ID-81'!B110)</f>
        <v>1.2585189676631612</v>
      </c>
      <c r="C103" s="1">
        <f>STDEV('ID-19'!C110,'ID-56'!C110,'ID-61'!B110,'ID-64'!C110,'ID-68'!C110,'ID-69'!C110,'ID-76'!C110,'ID-78'!C110,'ID-79'!C110,'ID-80'!C110,'ID-81'!C110)</f>
        <v>0.68241394202471783</v>
      </c>
      <c r="E103" s="1">
        <v>12.375</v>
      </c>
      <c r="F103" s="1">
        <f>STDEV('ID-19'!B110,'ID-46'!B110,'ID-56'!B110,'ID-60'!B110,'ID-63'!B110,'ID-64'!B110,'ID-68'!B110,'ID-69'!B110,'ID-76'!B110,'ID-78'!B110,'ID-79'!B110,'ID-80'!B110,'ID-81'!B110)/SQRT('Sample Number'!$A$4)</f>
        <v>0.34905035915796417</v>
      </c>
      <c r="G103" s="1">
        <f>STDEV('ID-19'!C110,'ID-56'!C110,'ID-61'!B110,'ID-64'!C110,'ID-68'!C110,'ID-69'!C110,'ID-76'!C110,'ID-78'!C110,'ID-79'!C110,'ID-80'!C110,'ID-81'!C110)/SQRT('Sample Number'!$B$4)</f>
        <v>0.20575554521848471</v>
      </c>
    </row>
    <row r="104" spans="1:7" x14ac:dyDescent="0.25">
      <c r="A104" s="1">
        <v>12.5</v>
      </c>
      <c r="B104" s="1">
        <f>STDEV('ID-19'!B111,'ID-46'!B111,'ID-56'!B111,'ID-60'!B111,'ID-63'!B111,'ID-64'!B111,'ID-68'!B111,'ID-69'!B111,'ID-76'!B111,'ID-78'!B111,'ID-79'!B111,'ID-80'!B111,'ID-81'!B111)</f>
        <v>1.2594717549407655</v>
      </c>
      <c r="C104" s="1">
        <f>STDEV('ID-19'!C111,'ID-56'!C111,'ID-61'!B111,'ID-64'!C111,'ID-68'!C111,'ID-69'!C111,'ID-76'!C111,'ID-78'!C111,'ID-79'!C111,'ID-80'!C111,'ID-81'!C111)</f>
        <v>0.68294049134174917</v>
      </c>
      <c r="E104" s="1">
        <v>12.5</v>
      </c>
      <c r="F104" s="1">
        <f>STDEV('ID-19'!B111,'ID-46'!B111,'ID-56'!B111,'ID-60'!B111,'ID-63'!B111,'ID-64'!B111,'ID-68'!B111,'ID-69'!B111,'ID-76'!B111,'ID-78'!B111,'ID-79'!B111,'ID-80'!B111,'ID-81'!B111)/SQRT('Sample Number'!$A$4)</f>
        <v>0.34931461480288817</v>
      </c>
      <c r="G104" s="1">
        <f>STDEV('ID-19'!C111,'ID-56'!C111,'ID-61'!B111,'ID-64'!C111,'ID-68'!C111,'ID-69'!C111,'ID-76'!C111,'ID-78'!C111,'ID-79'!C111,'ID-80'!C111,'ID-81'!C111)/SQRT('Sample Number'!$B$4)</f>
        <v>0.20591430581104933</v>
      </c>
    </row>
    <row r="105" spans="1:7" x14ac:dyDescent="0.25">
      <c r="A105" s="1">
        <v>12.625</v>
      </c>
      <c r="B105" s="1">
        <f>STDEV('ID-19'!B112,'ID-46'!B112,'ID-56'!B112,'ID-60'!B112,'ID-63'!B112,'ID-64'!B112,'ID-68'!B112,'ID-69'!B112,'ID-76'!B112,'ID-78'!B112,'ID-79'!B112,'ID-80'!B112,'ID-81'!B112)</f>
        <v>1.2574636825319228</v>
      </c>
      <c r="C105" s="1">
        <f>STDEV('ID-19'!C112,'ID-56'!C112,'ID-61'!B112,'ID-64'!C112,'ID-68'!C112,'ID-69'!C112,'ID-76'!C112,'ID-78'!C112,'ID-79'!C112,'ID-80'!C112,'ID-81'!C112)</f>
        <v>0.6858351615216608</v>
      </c>
      <c r="E105" s="1">
        <v>12.625</v>
      </c>
      <c r="F105" s="1">
        <f>STDEV('ID-19'!B112,'ID-46'!B112,'ID-56'!B112,'ID-60'!B112,'ID-63'!B112,'ID-64'!B112,'ID-68'!B112,'ID-69'!B112,'ID-76'!B112,'ID-78'!B112,'ID-79'!B112,'ID-80'!B112,'ID-81'!B112)/SQRT('Sample Number'!$A$4)</f>
        <v>0.34875767572327843</v>
      </c>
      <c r="G105" s="1">
        <f>STDEV('ID-19'!C112,'ID-56'!C112,'ID-61'!B112,'ID-64'!C112,'ID-68'!C112,'ID-69'!C112,'ID-76'!C112,'ID-78'!C112,'ID-79'!C112,'ID-80'!C112,'ID-81'!C112)/SQRT('Sample Number'!$B$4)</f>
        <v>0.20678708170910365</v>
      </c>
    </row>
    <row r="106" spans="1:7" x14ac:dyDescent="0.25">
      <c r="A106" s="1">
        <v>12.75</v>
      </c>
      <c r="B106" s="1">
        <f>STDEV('ID-19'!B113,'ID-46'!B113,'ID-56'!B113,'ID-60'!B113,'ID-63'!B113,'ID-64'!B113,'ID-68'!B113,'ID-69'!B113,'ID-76'!B113,'ID-78'!B113,'ID-79'!B113,'ID-80'!B113,'ID-81'!B113)</f>
        <v>1.2651832840567547</v>
      </c>
      <c r="C106" s="1">
        <f>STDEV('ID-19'!C113,'ID-56'!C113,'ID-61'!B113,'ID-64'!C113,'ID-68'!C113,'ID-69'!C113,'ID-76'!C113,'ID-78'!C113,'ID-79'!C113,'ID-80'!C113,'ID-81'!C113)</f>
        <v>0.68589548237825049</v>
      </c>
      <c r="E106" s="1">
        <v>12.75</v>
      </c>
      <c r="F106" s="1">
        <f>STDEV('ID-19'!B113,'ID-46'!B113,'ID-56'!B113,'ID-60'!B113,'ID-63'!B113,'ID-64'!B113,'ID-68'!B113,'ID-69'!B113,'ID-76'!B113,'ID-78'!B113,'ID-79'!B113,'ID-80'!B113,'ID-81'!B113)/SQRT('Sample Number'!$A$4)</f>
        <v>0.35089870796358086</v>
      </c>
      <c r="G106" s="1">
        <f>STDEV('ID-19'!C113,'ID-56'!C113,'ID-61'!B113,'ID-64'!C113,'ID-68'!C113,'ID-69'!C113,'ID-76'!C113,'ID-78'!C113,'ID-79'!C113,'ID-80'!C113,'ID-81'!C113)/SQRT('Sample Number'!$B$4)</f>
        <v>0.20680526913168007</v>
      </c>
    </row>
    <row r="107" spans="1:7" x14ac:dyDescent="0.25">
      <c r="A107" s="1">
        <v>12.875</v>
      </c>
      <c r="B107" s="1">
        <f>STDEV('ID-19'!B114,'ID-46'!B114,'ID-56'!B114,'ID-60'!B114,'ID-63'!B114,'ID-64'!B114,'ID-68'!B114,'ID-69'!B114,'ID-76'!B114,'ID-78'!B114,'ID-79'!B114,'ID-80'!B114,'ID-81'!B114)</f>
        <v>1.2666551109194057</v>
      </c>
      <c r="C107" s="1">
        <f>STDEV('ID-19'!C114,'ID-56'!C114,'ID-61'!B114,'ID-64'!C114,'ID-68'!C114,'ID-69'!C114,'ID-76'!C114,'ID-78'!C114,'ID-79'!C114,'ID-80'!C114,'ID-81'!C114)</f>
        <v>0.68499510916822004</v>
      </c>
      <c r="E107" s="1">
        <v>12.875</v>
      </c>
      <c r="F107" s="1">
        <f>STDEV('ID-19'!B114,'ID-46'!B114,'ID-56'!B114,'ID-60'!B114,'ID-63'!B114,'ID-64'!B114,'ID-68'!B114,'ID-69'!B114,'ID-76'!B114,'ID-78'!B114,'ID-79'!B114,'ID-80'!B114,'ID-81'!B114)/SQRT('Sample Number'!$A$4)</f>
        <v>0.3513069192883419</v>
      </c>
      <c r="G107" s="1">
        <f>STDEV('ID-19'!C114,'ID-56'!C114,'ID-61'!B114,'ID-64'!C114,'ID-68'!C114,'ID-69'!C114,'ID-76'!C114,'ID-78'!C114,'ID-79'!C114,'ID-80'!C114,'ID-81'!C114)/SQRT('Sample Number'!$B$4)</f>
        <v>0.20653379639450201</v>
      </c>
    </row>
    <row r="108" spans="1:7" x14ac:dyDescent="0.25">
      <c r="A108" s="1">
        <v>13</v>
      </c>
      <c r="B108" s="1">
        <f>STDEV('ID-19'!B115,'ID-46'!B115,'ID-56'!B115,'ID-60'!B115,'ID-63'!B115,'ID-64'!B115,'ID-68'!B115,'ID-69'!B115,'ID-76'!B115,'ID-78'!B115,'ID-79'!B115,'ID-80'!B115,'ID-81'!B115)</f>
        <v>1.2668063082970431</v>
      </c>
      <c r="C108" s="1">
        <f>STDEV('ID-19'!C115,'ID-56'!C115,'ID-61'!B115,'ID-64'!C115,'ID-68'!C115,'ID-69'!C115,'ID-76'!C115,'ID-78'!C115,'ID-79'!C115,'ID-80'!C115,'ID-81'!C115)</f>
        <v>0.68114511823041712</v>
      </c>
      <c r="E108" s="1">
        <v>13</v>
      </c>
      <c r="F108" s="1">
        <f>STDEV('ID-19'!B115,'ID-46'!B115,'ID-56'!B115,'ID-60'!B115,'ID-63'!B115,'ID-64'!B115,'ID-68'!B115,'ID-69'!B115,'ID-76'!B115,'ID-78'!B115,'ID-79'!B115,'ID-80'!B115,'ID-81'!B115)/SQRT('Sample Number'!$A$4)</f>
        <v>0.35134885389586396</v>
      </c>
      <c r="G108" s="1">
        <f>STDEV('ID-19'!C115,'ID-56'!C115,'ID-61'!B115,'ID-64'!C115,'ID-68'!C115,'ID-69'!C115,'ID-76'!C115,'ID-78'!C115,'ID-79'!C115,'ID-80'!C115,'ID-81'!C115)/SQRT('Sample Number'!$B$4)</f>
        <v>0.20537298045023283</v>
      </c>
    </row>
    <row r="109" spans="1:7" x14ac:dyDescent="0.25">
      <c r="A109" s="1">
        <v>13.125</v>
      </c>
      <c r="B109" s="1">
        <f>STDEV('ID-19'!B116,'ID-46'!B116,'ID-56'!B116,'ID-60'!B116,'ID-63'!B116,'ID-64'!B116,'ID-68'!B116,'ID-69'!B116,'ID-76'!B116,'ID-78'!B116,'ID-79'!B116,'ID-80'!B116,'ID-81'!B116)</f>
        <v>1.2648001892695302</v>
      </c>
      <c r="C109" s="1">
        <f>STDEV('ID-19'!C116,'ID-56'!C116,'ID-61'!B116,'ID-64'!C116,'ID-68'!C116,'ID-69'!C116,'ID-76'!C116,'ID-78'!C116,'ID-79'!C116,'ID-80'!C116,'ID-81'!C116)</f>
        <v>0.68140958270113239</v>
      </c>
      <c r="E109" s="1">
        <v>13.125</v>
      </c>
      <c r="F109" s="1">
        <f>STDEV('ID-19'!B116,'ID-46'!B116,'ID-56'!B116,'ID-60'!B116,'ID-63'!B116,'ID-64'!B116,'ID-68'!B116,'ID-69'!B116,'ID-76'!B116,'ID-78'!B116,'ID-79'!B116,'ID-80'!B116,'ID-81'!B116)/SQRT('Sample Number'!$A$4)</f>
        <v>0.35079245658675767</v>
      </c>
      <c r="G109" s="1">
        <f>STDEV('ID-19'!C116,'ID-56'!C116,'ID-61'!B116,'ID-64'!C116,'ID-68'!C116,'ID-69'!C116,'ID-76'!C116,'ID-78'!C116,'ID-79'!C116,'ID-80'!C116,'ID-81'!C116)/SQRT('Sample Number'!$B$4)</f>
        <v>0.20545271948839125</v>
      </c>
    </row>
    <row r="110" spans="1:7" x14ac:dyDescent="0.25">
      <c r="A110" s="1">
        <v>13.25</v>
      </c>
      <c r="B110" s="1">
        <f>STDEV('ID-19'!B117,'ID-46'!B117,'ID-56'!B117,'ID-60'!B117,'ID-63'!B117,'ID-64'!B117,'ID-68'!B117,'ID-69'!B117,'ID-76'!B117,'ID-78'!B117,'ID-79'!B117,'ID-80'!B117,'ID-81'!B117)</f>
        <v>1.2593953646993867</v>
      </c>
      <c r="C110" s="1">
        <f>STDEV('ID-19'!C117,'ID-56'!C117,'ID-61'!B117,'ID-64'!C117,'ID-68'!C117,'ID-69'!C117,'ID-76'!C117,'ID-78'!C117,'ID-79'!C117,'ID-80'!C117,'ID-81'!C117)</f>
        <v>0.68252554778166352</v>
      </c>
      <c r="E110" s="1">
        <v>13.25</v>
      </c>
      <c r="F110" s="1">
        <f>STDEV('ID-19'!B117,'ID-46'!B117,'ID-56'!B117,'ID-60'!B117,'ID-63'!B117,'ID-64'!B117,'ID-68'!B117,'ID-69'!B117,'ID-76'!B117,'ID-78'!B117,'ID-79'!B117,'ID-80'!B117,'ID-81'!B117)/SQRT('Sample Number'!$A$4)</f>
        <v>0.3492934279619469</v>
      </c>
      <c r="G110" s="1">
        <f>STDEV('ID-19'!C117,'ID-56'!C117,'ID-61'!B117,'ID-64'!C117,'ID-68'!C117,'ID-69'!C117,'ID-76'!C117,'ID-78'!C117,'ID-79'!C117,'ID-80'!C117,'ID-81'!C117)/SQRT('Sample Number'!$B$4)</f>
        <v>0.20578919562032402</v>
      </c>
    </row>
    <row r="111" spans="1:7" x14ac:dyDescent="0.25">
      <c r="A111" s="1">
        <v>13.375</v>
      </c>
      <c r="B111" s="1">
        <f>STDEV('ID-19'!B118,'ID-46'!B118,'ID-56'!B118,'ID-60'!B118,'ID-63'!B118,'ID-64'!B118,'ID-68'!B118,'ID-69'!B118,'ID-76'!B118,'ID-78'!B118,'ID-79'!B118,'ID-80'!B118,'ID-81'!B118)</f>
        <v>1.2738602072916252</v>
      </c>
      <c r="C111" s="1">
        <f>STDEV('ID-19'!C118,'ID-56'!C118,'ID-61'!B118,'ID-64'!C118,'ID-68'!C118,'ID-69'!C118,'ID-76'!C118,'ID-78'!C118,'ID-79'!C118,'ID-80'!C118,'ID-81'!C118)</f>
        <v>0.68515545525029398</v>
      </c>
      <c r="E111" s="1">
        <v>13.375</v>
      </c>
      <c r="F111" s="1">
        <f>STDEV('ID-19'!B118,'ID-46'!B118,'ID-56'!B118,'ID-60'!B118,'ID-63'!B118,'ID-64'!B118,'ID-68'!B118,'ID-69'!B118,'ID-76'!B118,'ID-78'!B118,'ID-79'!B118,'ID-80'!B118,'ID-81'!B118)/SQRT('Sample Number'!$A$4)</f>
        <v>0.35330525347408781</v>
      </c>
      <c r="G111" s="1">
        <f>STDEV('ID-19'!C118,'ID-56'!C118,'ID-61'!B118,'ID-64'!C118,'ID-68'!C118,'ID-69'!C118,'ID-76'!C118,'ID-78'!C118,'ID-79'!C118,'ID-80'!C118,'ID-81'!C118)/SQRT('Sample Number'!$B$4)</f>
        <v>0.20658214255730589</v>
      </c>
    </row>
    <row r="112" spans="1:7" x14ac:dyDescent="0.25">
      <c r="A112" s="1">
        <v>13.5</v>
      </c>
      <c r="B112" s="1">
        <f>STDEV('ID-19'!B119,'ID-46'!B119,'ID-56'!B119,'ID-60'!B119,'ID-63'!B119,'ID-64'!B119,'ID-68'!B119,'ID-69'!B119,'ID-76'!B119,'ID-78'!B119,'ID-79'!B119,'ID-80'!B119,'ID-81'!B119)</f>
        <v>1.2853098367731317</v>
      </c>
      <c r="C112" s="1">
        <f>STDEV('ID-19'!C119,'ID-56'!C119,'ID-61'!B119,'ID-64'!C119,'ID-68'!C119,'ID-69'!C119,'ID-76'!C119,'ID-78'!C119,'ID-79'!C119,'ID-80'!C119,'ID-81'!C119)</f>
        <v>0.68948580780467972</v>
      </c>
      <c r="E112" s="1">
        <v>13.5</v>
      </c>
      <c r="F112" s="1">
        <f>STDEV('ID-19'!B119,'ID-46'!B119,'ID-56'!B119,'ID-60'!B119,'ID-63'!B119,'ID-64'!B119,'ID-68'!B119,'ID-69'!B119,'ID-76'!B119,'ID-78'!B119,'ID-79'!B119,'ID-80'!B119,'ID-81'!B119)/SQRT('Sample Number'!$A$4)</f>
        <v>0.35648080933413673</v>
      </c>
      <c r="G112" s="1">
        <f>STDEV('ID-19'!C119,'ID-56'!C119,'ID-61'!B119,'ID-64'!C119,'ID-68'!C119,'ID-69'!C119,'ID-76'!C119,'ID-78'!C119,'ID-79'!C119,'ID-80'!C119,'ID-81'!C119)/SQRT('Sample Number'!$B$4)</f>
        <v>0.20788779297847448</v>
      </c>
    </row>
    <row r="113" spans="1:7" x14ac:dyDescent="0.25">
      <c r="A113" s="1">
        <v>13.625</v>
      </c>
      <c r="B113" s="1">
        <f>STDEV('ID-19'!B120,'ID-46'!B120,'ID-56'!B120,'ID-60'!B120,'ID-63'!B120,'ID-64'!B120,'ID-68'!B120,'ID-69'!B120,'ID-76'!B120,'ID-78'!B120,'ID-79'!B120,'ID-80'!B120,'ID-81'!B120)</f>
        <v>1.2937906168319009</v>
      </c>
      <c r="C113" s="1">
        <f>STDEV('ID-19'!C120,'ID-56'!C120,'ID-61'!B120,'ID-64'!C120,'ID-68'!C120,'ID-69'!C120,'ID-76'!C120,'ID-78'!C120,'ID-79'!C120,'ID-80'!C120,'ID-81'!C120)</f>
        <v>0.69057452591448987</v>
      </c>
      <c r="E113" s="1">
        <v>13.625</v>
      </c>
      <c r="F113" s="1">
        <f>STDEV('ID-19'!B120,'ID-46'!B120,'ID-56'!B120,'ID-60'!B120,'ID-63'!B120,'ID-64'!B120,'ID-68'!B120,'ID-69'!B120,'ID-76'!B120,'ID-78'!B120,'ID-79'!B120,'ID-80'!B120,'ID-81'!B120)/SQRT('Sample Number'!$A$4)</f>
        <v>0.35883295451550784</v>
      </c>
      <c r="G113" s="1">
        <f>STDEV('ID-19'!C120,'ID-56'!C120,'ID-61'!B120,'ID-64'!C120,'ID-68'!C120,'ID-69'!C120,'ID-76'!C120,'ID-78'!C120,'ID-79'!C120,'ID-80'!C120,'ID-81'!C120)/SQRT('Sample Number'!$B$4)</f>
        <v>0.20821605383962952</v>
      </c>
    </row>
    <row r="114" spans="1:7" x14ac:dyDescent="0.25">
      <c r="A114" s="1">
        <v>13.75</v>
      </c>
      <c r="B114" s="1">
        <f>STDEV('ID-19'!B121,'ID-46'!B121,'ID-56'!B121,'ID-60'!B121,'ID-63'!B121,'ID-64'!B121,'ID-68'!B121,'ID-69'!B121,'ID-76'!B121,'ID-78'!B121,'ID-79'!B121,'ID-80'!B121,'ID-81'!B121)</f>
        <v>1.306434719118013</v>
      </c>
      <c r="C114" s="1">
        <f>STDEV('ID-19'!C121,'ID-56'!C121,'ID-61'!B121,'ID-64'!C121,'ID-68'!C121,'ID-69'!C121,'ID-76'!C121,'ID-78'!C121,'ID-79'!C121,'ID-80'!C121,'ID-81'!C121)</f>
        <v>0.69321089286434345</v>
      </c>
      <c r="E114" s="1">
        <v>13.75</v>
      </c>
      <c r="F114" s="1">
        <f>STDEV('ID-19'!B121,'ID-46'!B121,'ID-56'!B121,'ID-60'!B121,'ID-63'!B121,'ID-64'!B121,'ID-68'!B121,'ID-69'!B121,'ID-76'!B121,'ID-78'!B121,'ID-79'!B121,'ID-80'!B121,'ID-81'!B121)/SQRT('Sample Number'!$A$4)</f>
        <v>0.36233979752510698</v>
      </c>
      <c r="G114" s="1">
        <f>STDEV('ID-19'!C121,'ID-56'!C121,'ID-61'!B121,'ID-64'!C121,'ID-68'!C121,'ID-69'!C121,'ID-76'!C121,'ID-78'!C121,'ID-79'!C121,'ID-80'!C121,'ID-81'!C121)/SQRT('Sample Number'!$B$4)</f>
        <v>0.20901094838348025</v>
      </c>
    </row>
    <row r="115" spans="1:7" x14ac:dyDescent="0.25">
      <c r="A115" s="1">
        <v>13.875</v>
      </c>
      <c r="B115" s="1">
        <f>STDEV('ID-19'!B122,'ID-46'!B122,'ID-56'!B122,'ID-60'!B122,'ID-63'!B122,'ID-64'!B122,'ID-68'!B122,'ID-69'!B122,'ID-76'!B122,'ID-78'!B122,'ID-79'!B122,'ID-80'!B122,'ID-81'!B122)</f>
        <v>1.3167306465620265</v>
      </c>
      <c r="C115" s="1">
        <f>STDEV('ID-19'!C122,'ID-56'!C122,'ID-61'!B122,'ID-64'!C122,'ID-68'!C122,'ID-69'!C122,'ID-76'!C122,'ID-78'!C122,'ID-79'!C122,'ID-80'!C122,'ID-81'!C122)</f>
        <v>0.69277810855974187</v>
      </c>
      <c r="E115" s="1">
        <v>13.875</v>
      </c>
      <c r="F115" s="1">
        <f>STDEV('ID-19'!B122,'ID-46'!B122,'ID-56'!B122,'ID-60'!B122,'ID-63'!B122,'ID-64'!B122,'ID-68'!B122,'ID-69'!B122,'ID-76'!B122,'ID-78'!B122,'ID-79'!B122,'ID-80'!B122,'ID-81'!B122)/SQRT('Sample Number'!$A$4)</f>
        <v>0.36519537401186447</v>
      </c>
      <c r="G115" s="1">
        <f>STDEV('ID-19'!C122,'ID-56'!C122,'ID-61'!B122,'ID-64'!C122,'ID-68'!C122,'ID-69'!C122,'ID-76'!C122,'ID-78'!C122,'ID-79'!C122,'ID-80'!C122,'ID-81'!C122)/SQRT('Sample Number'!$B$4)</f>
        <v>0.20888045900588767</v>
      </c>
    </row>
    <row r="116" spans="1:7" x14ac:dyDescent="0.25">
      <c r="A116" s="1">
        <v>14</v>
      </c>
      <c r="B116" s="1">
        <f>STDEV('ID-19'!B123,'ID-46'!B123,'ID-56'!B123,'ID-60'!B123,'ID-63'!B123,'ID-64'!B123,'ID-68'!B123,'ID-69'!B123,'ID-76'!B123,'ID-78'!B123,'ID-79'!B123,'ID-80'!B123,'ID-81'!B123)</f>
        <v>1.3303531984541648</v>
      </c>
      <c r="C116" s="1">
        <f>STDEV('ID-19'!C123,'ID-56'!C123,'ID-61'!B123,'ID-64'!C123,'ID-68'!C123,'ID-69'!C123,'ID-76'!C123,'ID-78'!C123,'ID-79'!C123,'ID-80'!C123,'ID-81'!C123)</f>
        <v>0.69043215421238568</v>
      </c>
      <c r="E116" s="1">
        <v>14</v>
      </c>
      <c r="F116" s="1">
        <f>STDEV('ID-19'!B123,'ID-46'!B123,'ID-56'!B123,'ID-60'!B123,'ID-63'!B123,'ID-64'!B123,'ID-68'!B123,'ID-69'!B123,'ID-76'!B123,'ID-78'!B123,'ID-79'!B123,'ID-80'!B123,'ID-81'!B123)/SQRT('Sample Number'!$A$4)</f>
        <v>0.3689735901156932</v>
      </c>
      <c r="G116" s="1">
        <f>STDEV('ID-19'!C123,'ID-56'!C123,'ID-61'!B123,'ID-64'!C123,'ID-68'!C123,'ID-69'!C123,'ID-76'!C123,'ID-78'!C123,'ID-79'!C123,'ID-80'!C123,'ID-81'!C123)/SQRT('Sample Number'!$B$4)</f>
        <v>0.20817312715629827</v>
      </c>
    </row>
    <row r="117" spans="1:7" x14ac:dyDescent="0.25">
      <c r="A117" s="1">
        <v>14.125</v>
      </c>
      <c r="B117" s="1">
        <f>STDEV('ID-19'!B124,'ID-46'!B124,'ID-56'!B124,'ID-60'!B124,'ID-63'!B124,'ID-64'!B124,'ID-68'!B124,'ID-69'!B124,'ID-76'!B124,'ID-78'!B124,'ID-79'!B124,'ID-80'!B124,'ID-81'!B124)</f>
        <v>1.3356906577029861</v>
      </c>
      <c r="C117" s="1">
        <f>STDEV('ID-19'!C124,'ID-56'!C124,'ID-61'!B124,'ID-64'!C124,'ID-68'!C124,'ID-69'!C124,'ID-76'!C124,'ID-78'!C124,'ID-79'!C124,'ID-80'!C124,'ID-81'!C124)</f>
        <v>0.68989428068444247</v>
      </c>
      <c r="E117" s="1">
        <v>14.125</v>
      </c>
      <c r="F117" s="1">
        <f>STDEV('ID-19'!B124,'ID-46'!B124,'ID-56'!B124,'ID-60'!B124,'ID-63'!B124,'ID-64'!B124,'ID-68'!B124,'ID-69'!B124,'ID-76'!B124,'ID-78'!B124,'ID-79'!B124,'ID-80'!B124,'ID-81'!B124)/SQRT('Sample Number'!$A$4)</f>
        <v>0.37045393496202589</v>
      </c>
      <c r="G117" s="1">
        <f>STDEV('ID-19'!C124,'ID-56'!C124,'ID-61'!B124,'ID-64'!C124,'ID-68'!C124,'ID-69'!C124,'ID-76'!C124,'ID-78'!C124,'ID-79'!C124,'ID-80'!C124,'ID-81'!C124)/SQRT('Sample Number'!$B$4)</f>
        <v>0.20801095218567531</v>
      </c>
    </row>
    <row r="118" spans="1:7" x14ac:dyDescent="0.25">
      <c r="A118" s="1">
        <v>14.25</v>
      </c>
      <c r="B118" s="1">
        <f>STDEV('ID-19'!B125,'ID-46'!B125,'ID-56'!B125,'ID-60'!B125,'ID-63'!B125,'ID-64'!B125,'ID-68'!B125,'ID-69'!B125,'ID-76'!B125,'ID-78'!B125,'ID-79'!B125,'ID-80'!B125,'ID-81'!B125)</f>
        <v>1.336058918525741</v>
      </c>
      <c r="C118" s="1">
        <f>STDEV('ID-19'!C125,'ID-56'!C125,'ID-61'!B125,'ID-64'!C125,'ID-68'!C125,'ID-69'!C125,'ID-76'!C125,'ID-78'!C125,'ID-79'!C125,'ID-80'!C125,'ID-81'!C125)</f>
        <v>0.68652977743433696</v>
      </c>
      <c r="E118" s="1">
        <v>14.25</v>
      </c>
      <c r="F118" s="1">
        <f>STDEV('ID-19'!B125,'ID-46'!B125,'ID-56'!B125,'ID-60'!B125,'ID-63'!B125,'ID-64'!B125,'ID-68'!B125,'ID-69'!B125,'ID-76'!B125,'ID-78'!B125,'ID-79'!B125,'ID-80'!B125,'ID-81'!B125)/SQRT('Sample Number'!$A$4)</f>
        <v>0.37055607213734798</v>
      </c>
      <c r="G118" s="1">
        <f>STDEV('ID-19'!C125,'ID-56'!C125,'ID-61'!B125,'ID-64'!C125,'ID-68'!C125,'ID-69'!C125,'ID-76'!C125,'ID-78'!C125,'ID-79'!C125,'ID-80'!C125,'ID-81'!C125)/SQRT('Sample Number'!$B$4)</f>
        <v>0.20699651628689975</v>
      </c>
    </row>
    <row r="119" spans="1:7" x14ac:dyDescent="0.25">
      <c r="A119" s="1">
        <v>14.375</v>
      </c>
      <c r="B119" s="1">
        <f>STDEV('ID-19'!B126,'ID-46'!B126,'ID-56'!B126,'ID-60'!B126,'ID-63'!B126,'ID-64'!B126,'ID-68'!B126,'ID-69'!B126,'ID-76'!B126,'ID-78'!B126,'ID-79'!B126,'ID-80'!B126,'ID-81'!B126)</f>
        <v>1.3402087565832475</v>
      </c>
      <c r="C119" s="1">
        <f>STDEV('ID-19'!C126,'ID-56'!C126,'ID-61'!B126,'ID-64'!C126,'ID-68'!C126,'ID-69'!C126,'ID-76'!C126,'ID-78'!C126,'ID-79'!C126,'ID-80'!C126,'ID-81'!C126)</f>
        <v>0.68806186306226169</v>
      </c>
      <c r="E119" s="1">
        <v>14.375</v>
      </c>
      <c r="F119" s="1">
        <f>STDEV('ID-19'!B126,'ID-46'!B126,'ID-56'!B126,'ID-60'!B126,'ID-63'!B126,'ID-64'!B126,'ID-68'!B126,'ID-69'!B126,'ID-76'!B126,'ID-78'!B126,'ID-79'!B126,'ID-80'!B126,'ID-81'!B126)/SQRT('Sample Number'!$A$4)</f>
        <v>0.37170703012974887</v>
      </c>
      <c r="G119" s="1">
        <f>STDEV('ID-19'!C126,'ID-56'!C126,'ID-61'!B126,'ID-64'!C126,'ID-68'!C126,'ID-69'!C126,'ID-76'!C126,'ID-78'!C126,'ID-79'!C126,'ID-80'!C126,'ID-81'!C126)/SQRT('Sample Number'!$B$4)</f>
        <v>0.20745845748458361</v>
      </c>
    </row>
    <row r="120" spans="1:7" x14ac:dyDescent="0.25">
      <c r="A120" s="1">
        <v>14.5</v>
      </c>
      <c r="B120" s="1">
        <f>STDEV('ID-19'!B127,'ID-46'!B127,'ID-56'!B127,'ID-60'!B127,'ID-63'!B127,'ID-64'!B127,'ID-68'!B127,'ID-69'!B127,'ID-76'!B127,'ID-78'!B127,'ID-79'!B127,'ID-80'!B127,'ID-81'!B127)</f>
        <v>1.3437312706544193</v>
      </c>
      <c r="C120" s="1">
        <f>STDEV('ID-19'!C127,'ID-56'!C127,'ID-61'!B127,'ID-64'!C127,'ID-68'!C127,'ID-69'!C127,'ID-76'!C127,'ID-78'!C127,'ID-79'!C127,'ID-80'!C127,'ID-81'!C127)</f>
        <v>0.6839100803363326</v>
      </c>
      <c r="E120" s="1">
        <v>14.5</v>
      </c>
      <c r="F120" s="1">
        <f>STDEV('ID-19'!B127,'ID-46'!B127,'ID-56'!B127,'ID-60'!B127,'ID-63'!B127,'ID-64'!B127,'ID-68'!B127,'ID-69'!B127,'ID-76'!B127,'ID-78'!B127,'ID-79'!B127,'ID-80'!B127,'ID-81'!B127)/SQRT('Sample Number'!$A$4)</f>
        <v>0.37268399975299144</v>
      </c>
      <c r="G120" s="1">
        <f>STDEV('ID-19'!C127,'ID-56'!C127,'ID-61'!B127,'ID-64'!C127,'ID-68'!C127,'ID-69'!C127,'ID-76'!C127,'ID-78'!C127,'ID-79'!C127,'ID-80'!C127,'ID-81'!C127)/SQRT('Sample Number'!$B$4)</f>
        <v>0.20620664789249399</v>
      </c>
    </row>
    <row r="121" spans="1:7" x14ac:dyDescent="0.25">
      <c r="A121" s="1">
        <v>14.625</v>
      </c>
      <c r="B121" s="1">
        <f>STDEV('ID-19'!B128,'ID-46'!B128,'ID-56'!B128,'ID-60'!B128,'ID-63'!B128,'ID-64'!B128,'ID-68'!B128,'ID-69'!B128,'ID-76'!B128,'ID-78'!B128,'ID-79'!B128,'ID-80'!B128,'ID-81'!B128)</f>
        <v>1.3393222797452888</v>
      </c>
      <c r="C121" s="1">
        <f>STDEV('ID-19'!C128,'ID-56'!C128,'ID-61'!B128,'ID-64'!C128,'ID-68'!C128,'ID-69'!C128,'ID-76'!C128,'ID-78'!C128,'ID-79'!C128,'ID-80'!C128,'ID-81'!C128)</f>
        <v>0.67449040200141852</v>
      </c>
      <c r="E121" s="1">
        <v>14.625</v>
      </c>
      <c r="F121" s="1">
        <f>STDEV('ID-19'!B128,'ID-46'!B128,'ID-56'!B128,'ID-60'!B128,'ID-63'!B128,'ID-64'!B128,'ID-68'!B128,'ID-69'!B128,'ID-76'!B128,'ID-78'!B128,'ID-79'!B128,'ID-80'!B128,'ID-81'!B128)/SQRT('Sample Number'!$A$4)</f>
        <v>0.37146116569176646</v>
      </c>
      <c r="G121" s="1">
        <f>STDEV('ID-19'!C128,'ID-56'!C128,'ID-61'!B128,'ID-64'!C128,'ID-68'!C128,'ID-69'!C128,'ID-76'!C128,'ID-78'!C128,'ID-79'!C128,'ID-80'!C128,'ID-81'!C128)/SQRT('Sample Number'!$B$4)</f>
        <v>0.20336650801224401</v>
      </c>
    </row>
    <row r="122" spans="1:7" x14ac:dyDescent="0.25">
      <c r="A122" s="1">
        <v>14.75</v>
      </c>
      <c r="B122" s="1">
        <f>STDEV('ID-19'!B129,'ID-46'!B129,'ID-56'!B129,'ID-60'!B129,'ID-63'!B129,'ID-64'!B129,'ID-68'!B129,'ID-69'!B129,'ID-76'!B129,'ID-78'!B129,'ID-79'!B129,'ID-80'!B129,'ID-81'!B129)</f>
        <v>1.3326486097888743</v>
      </c>
      <c r="C122" s="1">
        <f>STDEV('ID-19'!C129,'ID-56'!C129,'ID-61'!B129,'ID-64'!C129,'ID-68'!C129,'ID-69'!C129,'ID-76'!C129,'ID-78'!C129,'ID-79'!C129,'ID-80'!C129,'ID-81'!C129)</f>
        <v>0.67237867182707389</v>
      </c>
      <c r="E122" s="1">
        <v>14.75</v>
      </c>
      <c r="F122" s="1">
        <f>STDEV('ID-19'!B129,'ID-46'!B129,'ID-56'!B129,'ID-60'!B129,'ID-63'!B129,'ID-64'!B129,'ID-68'!B129,'ID-69'!B129,'ID-76'!B129,'ID-78'!B129,'ID-79'!B129,'ID-80'!B129,'ID-81'!B129)/SQRT('Sample Number'!$A$4)</f>
        <v>0.36961022267458371</v>
      </c>
      <c r="G122" s="1">
        <f>STDEV('ID-19'!C129,'ID-56'!C129,'ID-61'!B129,'ID-64'!C129,'ID-68'!C129,'ID-69'!C129,'ID-76'!C129,'ID-78'!C129,'ID-79'!C129,'ID-80'!C129,'ID-81'!C129)/SQRT('Sample Number'!$B$4)</f>
        <v>0.20272979740799194</v>
      </c>
    </row>
    <row r="123" spans="1:7" x14ac:dyDescent="0.25">
      <c r="A123" s="1">
        <v>14.875</v>
      </c>
      <c r="B123" s="1">
        <f>STDEV('ID-19'!B130,'ID-46'!B130,'ID-56'!B130,'ID-60'!B130,'ID-63'!B130,'ID-64'!B130,'ID-68'!B130,'ID-69'!B130,'ID-76'!B130,'ID-78'!B130,'ID-79'!B130,'ID-80'!B130,'ID-81'!B130)</f>
        <v>1.3317520949408865</v>
      </c>
      <c r="C123" s="1">
        <f>STDEV('ID-19'!C130,'ID-56'!C130,'ID-61'!B130,'ID-64'!C130,'ID-68'!C130,'ID-69'!C130,'ID-76'!C130,'ID-78'!C130,'ID-79'!C130,'ID-80'!C130,'ID-81'!C130)</f>
        <v>0.67095389529329019</v>
      </c>
      <c r="E123" s="1">
        <v>14.875</v>
      </c>
      <c r="F123" s="1">
        <f>STDEV('ID-19'!B130,'ID-46'!B130,'ID-56'!B130,'ID-60'!B130,'ID-63'!B130,'ID-64'!B130,'ID-68'!B130,'ID-69'!B130,'ID-76'!B130,'ID-78'!B130,'ID-79'!B130,'ID-80'!B130,'ID-81'!B130)/SQRT('Sample Number'!$A$4)</f>
        <v>0.36936157419353488</v>
      </c>
      <c r="G123" s="1">
        <f>STDEV('ID-19'!C130,'ID-56'!C130,'ID-61'!B130,'ID-64'!C130,'ID-68'!C130,'ID-69'!C130,'ID-76'!C130,'ID-78'!C130,'ID-79'!C130,'ID-80'!C130,'ID-81'!C130)/SQRT('Sample Number'!$B$4)</f>
        <v>0.20230021111956795</v>
      </c>
    </row>
    <row r="124" spans="1:7" x14ac:dyDescent="0.25">
      <c r="A124" s="1">
        <v>15</v>
      </c>
      <c r="B124" s="1">
        <f>STDEV('ID-19'!B131,'ID-46'!B131,'ID-56'!B131,'ID-60'!B131,'ID-63'!B131,'ID-64'!B131,'ID-68'!B131,'ID-69'!B131,'ID-76'!B131,'ID-78'!B131,'ID-79'!B131,'ID-80'!B131,'ID-81'!B131)</f>
        <v>1.3179818882045835</v>
      </c>
      <c r="C124" s="1">
        <f>STDEV('ID-19'!C131,'ID-56'!C131,'ID-61'!B131,'ID-64'!C131,'ID-68'!C131,'ID-69'!C131,'ID-76'!C131,'ID-78'!C131,'ID-79'!C131,'ID-80'!C131,'ID-81'!C131)</f>
        <v>0.66163108043869068</v>
      </c>
      <c r="E124" s="1">
        <v>15</v>
      </c>
      <c r="F124" s="1">
        <f>STDEV('ID-19'!B131,'ID-46'!B131,'ID-56'!B131,'ID-60'!B131,'ID-63'!B131,'ID-64'!B131,'ID-68'!B131,'ID-69'!B131,'ID-76'!B131,'ID-78'!B131,'ID-79'!B131,'ID-80'!B131,'ID-81'!B131)/SQRT('Sample Number'!$A$4)</f>
        <v>0.36554240600419025</v>
      </c>
      <c r="G124" s="1">
        <f>STDEV('ID-19'!C131,'ID-56'!C131,'ID-61'!B131,'ID-64'!C131,'ID-68'!C131,'ID-69'!C131,'ID-76'!C131,'ID-78'!C131,'ID-79'!C131,'ID-80'!C131,'ID-81'!C131)/SQRT('Sample Number'!$B$4)</f>
        <v>0.1994892766775081</v>
      </c>
    </row>
    <row r="125" spans="1:7" x14ac:dyDescent="0.25">
      <c r="A125" s="1">
        <v>15.125</v>
      </c>
      <c r="B125" s="1">
        <f>STDEV('ID-19'!B132,'ID-46'!B132,'ID-56'!B132,'ID-60'!B132,'ID-63'!B132,'ID-64'!B132,'ID-68'!B132,'ID-69'!B132,'ID-76'!B132,'ID-78'!B132,'ID-79'!B132,'ID-80'!B132,'ID-81'!B132)</f>
        <v>1.3068663589303446</v>
      </c>
      <c r="C125" s="1">
        <f>STDEV('ID-19'!C132,'ID-56'!C132,'ID-61'!B132,'ID-64'!C132,'ID-68'!C132,'ID-69'!C132,'ID-76'!C132,'ID-78'!C132,'ID-79'!C132,'ID-80'!C132,'ID-81'!C132)</f>
        <v>0.65633697458311113</v>
      </c>
      <c r="E125" s="1">
        <v>15.125</v>
      </c>
      <c r="F125" s="1">
        <f>STDEV('ID-19'!B132,'ID-46'!B132,'ID-56'!B132,'ID-60'!B132,'ID-63'!B132,'ID-64'!B132,'ID-68'!B132,'ID-69'!B132,'ID-76'!B132,'ID-78'!B132,'ID-79'!B132,'ID-80'!B132,'ID-81'!B132)/SQRT('Sample Number'!$A$4)</f>
        <v>0.36245951286940647</v>
      </c>
      <c r="G125" s="1">
        <f>STDEV('ID-19'!C132,'ID-56'!C132,'ID-61'!B132,'ID-64'!C132,'ID-68'!C132,'ID-69'!C132,'ID-76'!C132,'ID-78'!C132,'ID-79'!C132,'ID-80'!C132,'ID-81'!C132)/SQRT('Sample Number'!$B$4)</f>
        <v>0.19789304370265531</v>
      </c>
    </row>
    <row r="126" spans="1:7" x14ac:dyDescent="0.25">
      <c r="A126" s="1">
        <v>15.25</v>
      </c>
      <c r="B126" s="1">
        <f>STDEV('ID-19'!B133,'ID-46'!B133,'ID-56'!B133,'ID-60'!B133,'ID-63'!B133,'ID-64'!B133,'ID-68'!B133,'ID-69'!B133,'ID-76'!B133,'ID-78'!B133,'ID-79'!B133,'ID-80'!B133,'ID-81'!B133)</f>
        <v>1.3008990806764187</v>
      </c>
      <c r="C126" s="1">
        <f>STDEV('ID-19'!C133,'ID-56'!C133,'ID-61'!B133,'ID-64'!C133,'ID-68'!C133,'ID-69'!C133,'ID-76'!C133,'ID-78'!C133,'ID-79'!C133,'ID-80'!C133,'ID-81'!C133)</f>
        <v>0.65762251561799467</v>
      </c>
      <c r="E126" s="1">
        <v>15.25</v>
      </c>
      <c r="F126" s="1">
        <f>STDEV('ID-19'!B133,'ID-46'!B133,'ID-56'!B133,'ID-60'!B133,'ID-63'!B133,'ID-64'!B133,'ID-68'!B133,'ID-69'!B133,'ID-76'!B133,'ID-78'!B133,'ID-79'!B133,'ID-80'!B133,'ID-81'!B133)/SQRT('Sample Number'!$A$4)</f>
        <v>0.36080448766021483</v>
      </c>
      <c r="G126" s="1">
        <f>STDEV('ID-19'!C133,'ID-56'!C133,'ID-61'!B133,'ID-64'!C133,'ID-68'!C133,'ID-69'!C133,'ID-76'!C133,'ID-78'!C133,'ID-79'!C133,'ID-80'!C133,'ID-81'!C133)/SQRT('Sample Number'!$B$4)</f>
        <v>0.19828064890859293</v>
      </c>
    </row>
    <row r="127" spans="1:7" x14ac:dyDescent="0.25">
      <c r="A127" s="1">
        <v>15.375</v>
      </c>
      <c r="B127" s="1">
        <f>STDEV('ID-19'!B134,'ID-46'!B134,'ID-56'!B134,'ID-60'!B134,'ID-63'!B134,'ID-64'!B134,'ID-68'!B134,'ID-69'!B134,'ID-76'!B134,'ID-78'!B134,'ID-79'!B134,'ID-80'!B134,'ID-81'!B134)</f>
        <v>1.2936232393237663</v>
      </c>
      <c r="C127" s="1">
        <f>STDEV('ID-19'!C134,'ID-56'!C134,'ID-61'!B134,'ID-64'!C134,'ID-68'!C134,'ID-69'!C134,'ID-76'!C134,'ID-78'!C134,'ID-79'!C134,'ID-80'!C134,'ID-81'!C134)</f>
        <v>0.66154171577079313</v>
      </c>
      <c r="E127" s="1">
        <v>15.375</v>
      </c>
      <c r="F127" s="1">
        <f>STDEV('ID-19'!B134,'ID-46'!B134,'ID-56'!B134,'ID-60'!B134,'ID-63'!B134,'ID-64'!B134,'ID-68'!B134,'ID-69'!B134,'ID-76'!B134,'ID-78'!B134,'ID-79'!B134,'ID-80'!B134,'ID-81'!B134)/SQRT('Sample Number'!$A$4)</f>
        <v>0.35878653234720487</v>
      </c>
      <c r="G127" s="1">
        <f>STDEV('ID-19'!C134,'ID-56'!C134,'ID-61'!B134,'ID-64'!C134,'ID-68'!C134,'ID-69'!C134,'ID-76'!C134,'ID-78'!C134,'ID-79'!C134,'ID-80'!C134,'ID-81'!C134)/SQRT('Sample Number'!$B$4)</f>
        <v>0.19946233221633258</v>
      </c>
    </row>
    <row r="128" spans="1:7" x14ac:dyDescent="0.25">
      <c r="A128" s="1">
        <v>15.5</v>
      </c>
      <c r="B128" s="1">
        <f>STDEV('ID-19'!B135,'ID-46'!B135,'ID-56'!B135,'ID-60'!B135,'ID-63'!B135,'ID-64'!B135,'ID-68'!B135,'ID-69'!B135,'ID-76'!B135,'ID-78'!B135,'ID-79'!B135,'ID-80'!B135,'ID-81'!B135)</f>
        <v>1.2897659598915654</v>
      </c>
      <c r="C128" s="1">
        <f>STDEV('ID-19'!C135,'ID-56'!C135,'ID-61'!B135,'ID-64'!C135,'ID-68'!C135,'ID-69'!C135,'ID-76'!C135,'ID-78'!C135,'ID-79'!C135,'ID-80'!C135,'ID-81'!C135)</f>
        <v>0.65791835072959459</v>
      </c>
      <c r="E128" s="1">
        <v>15.5</v>
      </c>
      <c r="F128" s="1">
        <f>STDEV('ID-19'!B135,'ID-46'!B135,'ID-56'!B135,'ID-60'!B135,'ID-63'!B135,'ID-64'!B135,'ID-68'!B135,'ID-69'!B135,'ID-76'!B135,'ID-78'!B135,'ID-79'!B135,'ID-80'!B135,'ID-81'!B135)/SQRT('Sample Number'!$A$4)</f>
        <v>0.35771671551823619</v>
      </c>
      <c r="G128" s="1">
        <f>STDEV('ID-19'!C135,'ID-56'!C135,'ID-61'!B135,'ID-64'!C135,'ID-68'!C135,'ID-69'!C135,'ID-76'!C135,'ID-78'!C135,'ID-79'!C135,'ID-80'!C135,'ID-81'!C135)/SQRT('Sample Number'!$B$4)</f>
        <v>0.19836984655086473</v>
      </c>
    </row>
    <row r="129" spans="1:7" x14ac:dyDescent="0.25">
      <c r="A129" s="1">
        <v>15.625</v>
      </c>
      <c r="B129" s="1">
        <f>STDEV('ID-19'!B136,'ID-46'!B136,'ID-56'!B136,'ID-60'!B136,'ID-63'!B136,'ID-64'!B136,'ID-68'!B136,'ID-69'!B136,'ID-76'!B136,'ID-78'!B136,'ID-79'!B136,'ID-80'!B136,'ID-81'!B136)</f>
        <v>1.2844904748905954</v>
      </c>
      <c r="C129" s="1">
        <f>STDEV('ID-19'!C136,'ID-56'!C136,'ID-61'!B136,'ID-64'!C136,'ID-68'!C136,'ID-69'!C136,'ID-76'!C136,'ID-78'!C136,'ID-79'!C136,'ID-80'!C136,'ID-81'!C136)</f>
        <v>0.66178728006753396</v>
      </c>
      <c r="E129" s="1">
        <v>15.625</v>
      </c>
      <c r="F129" s="1">
        <f>STDEV('ID-19'!B136,'ID-46'!B136,'ID-56'!B136,'ID-60'!B136,'ID-63'!B136,'ID-64'!B136,'ID-68'!B136,'ID-69'!B136,'ID-76'!B136,'ID-78'!B136,'ID-79'!B136,'ID-80'!B136,'ID-81'!B136)/SQRT('Sample Number'!$A$4)</f>
        <v>0.35625355923562552</v>
      </c>
      <c r="G129" s="1">
        <f>STDEV('ID-19'!C136,'ID-56'!C136,'ID-61'!B136,'ID-64'!C136,'ID-68'!C136,'ID-69'!C136,'ID-76'!C136,'ID-78'!C136,'ID-79'!C136,'ID-80'!C136,'ID-81'!C136)/SQRT('Sample Number'!$B$4)</f>
        <v>0.19953637263762319</v>
      </c>
    </row>
    <row r="130" spans="1:7" x14ac:dyDescent="0.25">
      <c r="A130" s="1">
        <v>15.75</v>
      </c>
      <c r="B130" s="1">
        <f>STDEV('ID-19'!B137,'ID-46'!B137,'ID-56'!B137,'ID-60'!B137,'ID-63'!B137,'ID-64'!B137,'ID-68'!B137,'ID-69'!B137,'ID-76'!B137,'ID-78'!B137,'ID-79'!B137,'ID-80'!B137,'ID-81'!B137)</f>
        <v>1.2812746717844443</v>
      </c>
      <c r="C130" s="1">
        <f>STDEV('ID-19'!C137,'ID-56'!C137,'ID-61'!B137,'ID-64'!C137,'ID-68'!C137,'ID-69'!C137,'ID-76'!C137,'ID-78'!C137,'ID-79'!C137,'ID-80'!C137,'ID-81'!C137)</f>
        <v>0.67206437365440019</v>
      </c>
      <c r="E130" s="1">
        <v>15.75</v>
      </c>
      <c r="F130" s="1">
        <f>STDEV('ID-19'!B137,'ID-46'!B137,'ID-56'!B137,'ID-60'!B137,'ID-63'!B137,'ID-64'!B137,'ID-68'!B137,'ID-69'!B137,'ID-76'!B137,'ID-78'!B137,'ID-79'!B137,'ID-80'!B137,'ID-81'!B137)/SQRT('Sample Number'!$A$4)</f>
        <v>0.35536165592862368</v>
      </c>
      <c r="G130" s="1">
        <f>STDEV('ID-19'!C137,'ID-56'!C137,'ID-61'!B137,'ID-64'!C137,'ID-68'!C137,'ID-69'!C137,'ID-76'!C137,'ID-78'!C137,'ID-79'!C137,'ID-80'!C137,'ID-81'!C137)/SQRT('Sample Number'!$B$4)</f>
        <v>0.20263503294335075</v>
      </c>
    </row>
    <row r="131" spans="1:7" x14ac:dyDescent="0.25">
      <c r="A131" s="1">
        <v>15.875</v>
      </c>
      <c r="B131" s="1">
        <f>STDEV('ID-19'!B138,'ID-46'!B138,'ID-56'!B138,'ID-60'!B138,'ID-63'!B138,'ID-64'!B138,'ID-68'!B138,'ID-69'!B138,'ID-76'!B138,'ID-78'!B138,'ID-79'!B138,'ID-80'!B138,'ID-81'!B138)</f>
        <v>1.284032548324002</v>
      </c>
      <c r="C131" s="1">
        <f>STDEV('ID-19'!C138,'ID-56'!C138,'ID-61'!B138,'ID-64'!C138,'ID-68'!C138,'ID-69'!C138,'ID-76'!C138,'ID-78'!C138,'ID-79'!C138,'ID-80'!C138,'ID-81'!C138)</f>
        <v>0.67335205529880005</v>
      </c>
      <c r="E131" s="1">
        <v>15.875</v>
      </c>
      <c r="F131" s="1">
        <f>STDEV('ID-19'!B138,'ID-46'!B138,'ID-56'!B138,'ID-60'!B138,'ID-63'!B138,'ID-64'!B138,'ID-68'!B138,'ID-69'!B138,'ID-76'!B138,'ID-78'!B138,'ID-79'!B138,'ID-80'!B138,'ID-81'!B138)/SQRT('Sample Number'!$A$4)</f>
        <v>0.35612655325745246</v>
      </c>
      <c r="G131" s="1">
        <f>STDEV('ID-19'!C138,'ID-56'!C138,'ID-61'!B138,'ID-64'!C138,'ID-68'!C138,'ID-69'!C138,'ID-76'!C138,'ID-78'!C138,'ID-79'!C138,'ID-80'!C138,'ID-81'!C138)/SQRT('Sample Number'!$B$4)</f>
        <v>0.20302328356734184</v>
      </c>
    </row>
    <row r="132" spans="1:7" x14ac:dyDescent="0.25">
      <c r="A132" s="1">
        <v>16</v>
      </c>
      <c r="B132" s="1">
        <f>STDEV('ID-19'!B139,'ID-46'!B139,'ID-56'!B139,'ID-60'!B139,'ID-63'!B139,'ID-64'!B139,'ID-68'!B139,'ID-69'!B139,'ID-76'!B139,'ID-78'!B139,'ID-79'!B139,'ID-80'!B139,'ID-81'!B139)</f>
        <v>1.2843635306893286</v>
      </c>
      <c r="C132" s="1">
        <f>STDEV('ID-19'!C139,'ID-56'!C139,'ID-61'!B139,'ID-64'!C139,'ID-68'!C139,'ID-69'!C139,'ID-76'!C139,'ID-78'!C139,'ID-79'!C139,'ID-80'!C139,'ID-81'!C139)</f>
        <v>0.67155975667201828</v>
      </c>
      <c r="E132" s="1">
        <v>16</v>
      </c>
      <c r="F132" s="1">
        <f>STDEV('ID-19'!B139,'ID-46'!B139,'ID-56'!B139,'ID-60'!B139,'ID-63'!B139,'ID-64'!B139,'ID-68'!B139,'ID-69'!B139,'ID-76'!B139,'ID-78'!B139,'ID-79'!B139,'ID-80'!B139,'ID-81'!B139)/SQRT('Sample Number'!$A$4)</f>
        <v>0.35621835124894935</v>
      </c>
      <c r="G132" s="1">
        <f>STDEV('ID-19'!C139,'ID-56'!C139,'ID-61'!B139,'ID-64'!C139,'ID-68'!C139,'ID-69'!C139,'ID-76'!C139,'ID-78'!C139,'ID-79'!C139,'ID-80'!C139,'ID-81'!C139)/SQRT('Sample Number'!$B$4)</f>
        <v>0.202482885198496</v>
      </c>
    </row>
    <row r="133" spans="1:7" x14ac:dyDescent="0.25">
      <c r="A133" s="1">
        <v>16.125</v>
      </c>
      <c r="B133" s="1">
        <f>STDEV('ID-19'!B140,'ID-46'!B140,'ID-56'!B140,'ID-60'!B140,'ID-63'!B140,'ID-64'!B140,'ID-68'!B140,'ID-69'!B140,'ID-76'!B140,'ID-78'!B140,'ID-79'!B140,'ID-80'!B140,'ID-81'!B140)</f>
        <v>1.2821825195872898</v>
      </c>
      <c r="C133" s="1">
        <f>STDEV('ID-19'!C140,'ID-56'!C140,'ID-61'!B140,'ID-64'!C140,'ID-68'!C140,'ID-69'!C140,'ID-76'!C140,'ID-78'!C140,'ID-79'!C140,'ID-80'!C140,'ID-81'!C140)</f>
        <v>0.67192412688879366</v>
      </c>
      <c r="E133" s="1">
        <v>16.125</v>
      </c>
      <c r="F133" s="1">
        <f>STDEV('ID-19'!B140,'ID-46'!B140,'ID-56'!B140,'ID-60'!B140,'ID-63'!B140,'ID-64'!B140,'ID-68'!B140,'ID-69'!B140,'ID-76'!B140,'ID-78'!B140,'ID-79'!B140,'ID-80'!B140,'ID-81'!B140)/SQRT('Sample Number'!$A$4)</f>
        <v>0.3556134476058142</v>
      </c>
      <c r="G133" s="1">
        <f>STDEV('ID-19'!C140,'ID-56'!C140,'ID-61'!B140,'ID-64'!C140,'ID-68'!C140,'ID-69'!C140,'ID-76'!C140,'ID-78'!C140,'ID-79'!C140,'ID-80'!C140,'ID-81'!C140)/SQRT('Sample Number'!$B$4)</f>
        <v>0.20259274695248003</v>
      </c>
    </row>
    <row r="134" spans="1:7" x14ac:dyDescent="0.25">
      <c r="A134" s="1">
        <v>16.25</v>
      </c>
      <c r="B134" s="1">
        <f>STDEV('ID-19'!B141,'ID-46'!B141,'ID-56'!B141,'ID-60'!B141,'ID-63'!B141,'ID-64'!B141,'ID-68'!B141,'ID-69'!B141,'ID-76'!B141,'ID-78'!B141,'ID-79'!B141,'ID-80'!B141,'ID-81'!B141)</f>
        <v>1.2809602636149806</v>
      </c>
      <c r="C134" s="1">
        <f>STDEV('ID-19'!C141,'ID-56'!C141,'ID-61'!B141,'ID-64'!C141,'ID-68'!C141,'ID-69'!C141,'ID-76'!C141,'ID-78'!C141,'ID-79'!C141,'ID-80'!C141,'ID-81'!C141)</f>
        <v>0.67421560534047009</v>
      </c>
      <c r="E134" s="1">
        <v>16.25</v>
      </c>
      <c r="F134" s="1">
        <f>STDEV('ID-19'!B141,'ID-46'!B141,'ID-56'!B141,'ID-60'!B141,'ID-63'!B141,'ID-64'!B141,'ID-68'!B141,'ID-69'!B141,'ID-76'!B141,'ID-78'!B141,'ID-79'!B141,'ID-80'!B141,'ID-81'!B141)/SQRT('Sample Number'!$A$4)</f>
        <v>0.3552744547919755</v>
      </c>
      <c r="G134" s="1">
        <f>STDEV('ID-19'!C141,'ID-56'!C141,'ID-61'!B141,'ID-64'!C141,'ID-68'!C141,'ID-69'!C141,'ID-76'!C141,'ID-78'!C141,'ID-79'!C141,'ID-80'!C141,'ID-81'!C141)/SQRT('Sample Number'!$B$4)</f>
        <v>0.20328365370151597</v>
      </c>
    </row>
    <row r="135" spans="1:7" x14ac:dyDescent="0.25">
      <c r="A135" s="1">
        <v>16.375</v>
      </c>
      <c r="B135" s="1">
        <f>STDEV('ID-19'!B142,'ID-46'!B142,'ID-56'!B142,'ID-60'!B142,'ID-63'!B142,'ID-64'!B142,'ID-68'!B142,'ID-69'!B142,'ID-76'!B142,'ID-78'!B142,'ID-79'!B142,'ID-80'!B142,'ID-81'!B142)</f>
        <v>1.2804789094820348</v>
      </c>
      <c r="C135" s="1">
        <f>STDEV('ID-19'!C142,'ID-56'!C142,'ID-61'!B142,'ID-64'!C142,'ID-68'!C142,'ID-69'!C142,'ID-76'!C142,'ID-78'!C142,'ID-79'!C142,'ID-80'!C142,'ID-81'!C142)</f>
        <v>0.67915483494809725</v>
      </c>
      <c r="E135" s="1">
        <v>16.375</v>
      </c>
      <c r="F135" s="1">
        <f>STDEV('ID-19'!B142,'ID-46'!B142,'ID-56'!B142,'ID-60'!B142,'ID-63'!B142,'ID-64'!B142,'ID-68'!B142,'ID-69'!B142,'ID-76'!B142,'ID-78'!B142,'ID-79'!B142,'ID-80'!B142,'ID-81'!B142)/SQRT('Sample Number'!$A$4)</f>
        <v>0.35514095117597605</v>
      </c>
      <c r="G135" s="1">
        <f>STDEV('ID-19'!C142,'ID-56'!C142,'ID-61'!B142,'ID-64'!C142,'ID-68'!C142,'ID-69'!C142,'ID-76'!C142,'ID-78'!C142,'ID-79'!C142,'ID-80'!C142,'ID-81'!C142)/SQRT('Sample Number'!$B$4)</f>
        <v>0.20477288746168992</v>
      </c>
    </row>
    <row r="136" spans="1:7" x14ac:dyDescent="0.25">
      <c r="A136" s="1">
        <v>16.5</v>
      </c>
      <c r="B136" s="1">
        <f>STDEV('ID-19'!B143,'ID-46'!B143,'ID-56'!B143,'ID-60'!B143,'ID-63'!B143,'ID-64'!B143,'ID-68'!B143,'ID-69'!B143,'ID-76'!B143,'ID-78'!B143,'ID-79'!B143,'ID-80'!B143,'ID-81'!B143)</f>
        <v>1.2806583431088074</v>
      </c>
      <c r="C136" s="1">
        <f>STDEV('ID-19'!C143,'ID-56'!C143,'ID-61'!B143,'ID-64'!C143,'ID-68'!C143,'ID-69'!C143,'ID-76'!C143,'ID-78'!C143,'ID-79'!C143,'ID-80'!C143,'ID-81'!C143)</f>
        <v>0.6832565469803229</v>
      </c>
      <c r="E136" s="1">
        <v>16.5</v>
      </c>
      <c r="F136" s="1">
        <f>STDEV('ID-19'!B143,'ID-46'!B143,'ID-56'!B143,'ID-60'!B143,'ID-63'!B143,'ID-64'!B143,'ID-68'!B143,'ID-69'!B143,'ID-76'!B143,'ID-78'!B143,'ID-79'!B143,'ID-80'!B143,'ID-81'!B143)/SQRT('Sample Number'!$A$4)</f>
        <v>0.35519071710996614</v>
      </c>
      <c r="G136" s="1">
        <f>STDEV('ID-19'!C143,'ID-56'!C143,'ID-61'!B143,'ID-64'!C143,'ID-68'!C143,'ID-69'!C143,'ID-76'!C143,'ID-78'!C143,'ID-79'!C143,'ID-80'!C143,'ID-81'!C143)/SQRT('Sample Number'!$B$4)</f>
        <v>0.20600960017159708</v>
      </c>
    </row>
    <row r="137" spans="1:7" x14ac:dyDescent="0.25">
      <c r="A137" s="1">
        <v>16.625</v>
      </c>
      <c r="B137" s="1">
        <f>STDEV('ID-19'!B144,'ID-46'!B144,'ID-56'!B144,'ID-60'!B144,'ID-63'!B144,'ID-64'!B144,'ID-68'!B144,'ID-69'!B144,'ID-76'!B144,'ID-78'!B144,'ID-79'!B144,'ID-80'!B144,'ID-81'!B144)</f>
        <v>1.2752244306118499</v>
      </c>
      <c r="C137" s="1">
        <f>STDEV('ID-19'!C144,'ID-56'!C144,'ID-61'!B144,'ID-64'!C144,'ID-68'!C144,'ID-69'!C144,'ID-76'!C144,'ID-78'!C144,'ID-79'!C144,'ID-80'!C144,'ID-81'!C144)</f>
        <v>0.68488637953306275</v>
      </c>
      <c r="E137" s="1">
        <v>16.625</v>
      </c>
      <c r="F137" s="1">
        <f>STDEV('ID-19'!B144,'ID-46'!B144,'ID-56'!B144,'ID-60'!B144,'ID-63'!B144,'ID-64'!B144,'ID-68'!B144,'ID-69'!B144,'ID-76'!B144,'ID-78'!B144,'ID-79'!B144,'ID-80'!B144,'ID-81'!B144)/SQRT('Sample Number'!$A$4)</f>
        <v>0.35368362094579964</v>
      </c>
      <c r="G137" s="1">
        <f>STDEV('ID-19'!C144,'ID-56'!C144,'ID-61'!B144,'ID-64'!C144,'ID-68'!C144,'ID-69'!C144,'ID-76'!C144,'ID-78'!C144,'ID-79'!C144,'ID-80'!C144,'ID-81'!C144)/SQRT('Sample Number'!$B$4)</f>
        <v>0.20650101317601027</v>
      </c>
    </row>
    <row r="138" spans="1:7" x14ac:dyDescent="0.25">
      <c r="A138" s="1">
        <v>16.75</v>
      </c>
      <c r="B138" s="1">
        <f>STDEV('ID-19'!B145,'ID-46'!B145,'ID-56'!B145,'ID-60'!B145,'ID-63'!B145,'ID-64'!B145,'ID-68'!B145,'ID-69'!B145,'ID-76'!B145,'ID-78'!B145,'ID-79'!B145,'ID-80'!B145,'ID-81'!B145)</f>
        <v>1.2704554737847897</v>
      </c>
      <c r="C138" s="1">
        <f>STDEV('ID-19'!C145,'ID-56'!C145,'ID-61'!B145,'ID-64'!C145,'ID-68'!C145,'ID-69'!C145,'ID-76'!C145,'ID-78'!C145,'ID-79'!C145,'ID-80'!C145,'ID-81'!C145)</f>
        <v>0.68536496536419622</v>
      </c>
      <c r="E138" s="1">
        <v>16.75</v>
      </c>
      <c r="F138" s="1">
        <f>STDEV('ID-19'!B145,'ID-46'!B145,'ID-56'!B145,'ID-60'!B145,'ID-63'!B145,'ID-64'!B145,'ID-68'!B145,'ID-69'!B145,'ID-76'!B145,'ID-78'!B145,'ID-79'!B145,'ID-80'!B145,'ID-81'!B145)/SQRT('Sample Number'!$A$4)</f>
        <v>0.35236095030191966</v>
      </c>
      <c r="G138" s="1">
        <f>STDEV('ID-19'!C145,'ID-56'!C145,'ID-61'!B145,'ID-64'!C145,'ID-68'!C145,'ID-69'!C145,'ID-76'!C145,'ID-78'!C145,'ID-79'!C145,'ID-80'!C145,'ID-81'!C145)/SQRT('Sample Number'!$B$4)</f>
        <v>0.2066453122334512</v>
      </c>
    </row>
    <row r="139" spans="1:7" x14ac:dyDescent="0.25">
      <c r="A139" s="1">
        <v>16.875</v>
      </c>
      <c r="B139" s="1">
        <f>STDEV('ID-19'!B146,'ID-46'!B146,'ID-56'!B146,'ID-60'!B146,'ID-63'!B146,'ID-64'!B146,'ID-68'!B146,'ID-69'!B146,'ID-76'!B146,'ID-78'!B146,'ID-79'!B146,'ID-80'!B146,'ID-81'!B146)</f>
        <v>1.2683921573044459</v>
      </c>
      <c r="C139" s="1">
        <f>STDEV('ID-19'!C146,'ID-56'!C146,'ID-61'!B146,'ID-64'!C146,'ID-68'!C146,'ID-69'!C146,'ID-76'!C146,'ID-78'!C146,'ID-79'!C146,'ID-80'!C146,'ID-81'!C146)</f>
        <v>0.68842431197942222</v>
      </c>
      <c r="E139" s="1">
        <v>16.875</v>
      </c>
      <c r="F139" s="1">
        <f>STDEV('ID-19'!B146,'ID-46'!B146,'ID-56'!B146,'ID-60'!B146,'ID-63'!B146,'ID-64'!B146,'ID-68'!B146,'ID-69'!B146,'ID-76'!B146,'ID-78'!B146,'ID-79'!B146,'ID-80'!B146,'ID-81'!B146)/SQRT('Sample Number'!$A$4)</f>
        <v>0.35178868927365892</v>
      </c>
      <c r="G139" s="1">
        <f>STDEV('ID-19'!C146,'ID-56'!C146,'ID-61'!B146,'ID-64'!C146,'ID-68'!C146,'ID-69'!C146,'ID-76'!C146,'ID-78'!C146,'ID-79'!C146,'ID-80'!C146,'ID-81'!C146)/SQRT('Sample Number'!$B$4)</f>
        <v>0.20756773994493741</v>
      </c>
    </row>
    <row r="140" spans="1:7" x14ac:dyDescent="0.25">
      <c r="A140" s="1">
        <v>17</v>
      </c>
      <c r="B140" s="1">
        <f>STDEV('ID-19'!B147,'ID-46'!B147,'ID-56'!B147,'ID-60'!B147,'ID-63'!B147,'ID-64'!B147,'ID-68'!B147,'ID-69'!B147,'ID-76'!B147,'ID-78'!B147,'ID-79'!B147,'ID-80'!B147,'ID-81'!B147)</f>
        <v>1.2664781545149848</v>
      </c>
      <c r="C140" s="1">
        <f>STDEV('ID-19'!C147,'ID-56'!C147,'ID-61'!B147,'ID-64'!C147,'ID-68'!C147,'ID-69'!C147,'ID-76'!C147,'ID-78'!C147,'ID-79'!C147,'ID-80'!C147,'ID-81'!C147)</f>
        <v>0.6953808334857452</v>
      </c>
      <c r="E140" s="1">
        <v>17</v>
      </c>
      <c r="F140" s="1">
        <f>STDEV('ID-19'!B147,'ID-46'!B147,'ID-56'!B147,'ID-60'!B147,'ID-63'!B147,'ID-64'!B147,'ID-68'!B147,'ID-69'!B147,'ID-76'!B147,'ID-78'!B147,'ID-79'!B147,'ID-80'!B147,'ID-81'!B147)/SQRT('Sample Number'!$A$4)</f>
        <v>0.35125784041221408</v>
      </c>
      <c r="G140" s="1">
        <f>STDEV('ID-19'!C147,'ID-56'!C147,'ID-61'!B147,'ID-64'!C147,'ID-68'!C147,'ID-69'!C147,'ID-76'!C147,'ID-78'!C147,'ID-79'!C147,'ID-80'!C147,'ID-81'!C147)/SQRT('Sample Number'!$B$4)</f>
        <v>0.20966521009789299</v>
      </c>
    </row>
    <row r="141" spans="1:7" x14ac:dyDescent="0.25">
      <c r="A141" s="1">
        <v>17.125</v>
      </c>
      <c r="B141" s="1">
        <f>STDEV('ID-19'!B148,'ID-46'!B148,'ID-56'!B148,'ID-60'!B148,'ID-63'!B148,'ID-64'!B148,'ID-68'!B148,'ID-69'!B148,'ID-76'!B148,'ID-78'!B148,'ID-79'!B148,'ID-80'!B148,'ID-81'!B148)</f>
        <v>1.2642227598371221</v>
      </c>
      <c r="C141" s="1">
        <f>STDEV('ID-19'!C148,'ID-56'!C148,'ID-61'!B148,'ID-64'!C148,'ID-68'!C148,'ID-69'!C148,'ID-76'!C148,'ID-78'!C148,'ID-79'!C148,'ID-80'!C148,'ID-81'!C148)</f>
        <v>0.70344432642292076</v>
      </c>
      <c r="E141" s="1">
        <v>17.125</v>
      </c>
      <c r="F141" s="1">
        <f>STDEV('ID-19'!B148,'ID-46'!B148,'ID-56'!B148,'ID-60'!B148,'ID-63'!B148,'ID-64'!B148,'ID-68'!B148,'ID-69'!B148,'ID-76'!B148,'ID-78'!B148,'ID-79'!B148,'ID-80'!B148,'ID-81'!B148)/SQRT('Sample Number'!$A$4)</f>
        <v>0.3506323064770262</v>
      </c>
      <c r="G141" s="1">
        <f>STDEV('ID-19'!C148,'ID-56'!C148,'ID-61'!B148,'ID-64'!C148,'ID-68'!C148,'ID-69'!C148,'ID-76'!C148,'ID-78'!C148,'ID-79'!C148,'ID-80'!C148,'ID-81'!C148)/SQRT('Sample Number'!$B$4)</f>
        <v>0.21209644469537409</v>
      </c>
    </row>
    <row r="142" spans="1:7" x14ac:dyDescent="0.25">
      <c r="A142" s="1">
        <v>17.25</v>
      </c>
      <c r="B142" s="1">
        <f>STDEV('ID-19'!B149,'ID-46'!B149,'ID-56'!B149,'ID-60'!B149,'ID-63'!B149,'ID-64'!B149,'ID-68'!B149,'ID-69'!B149,'ID-76'!B149,'ID-78'!B149,'ID-79'!B149,'ID-80'!B149,'ID-81'!B149)</f>
        <v>1.2609579915855071</v>
      </c>
      <c r="C142" s="1">
        <f>STDEV('ID-19'!C149,'ID-56'!C149,'ID-61'!B149,'ID-64'!C149,'ID-68'!C149,'ID-69'!C149,'ID-76'!C149,'ID-78'!C149,'ID-79'!C149,'ID-80'!C149,'ID-81'!C149)</f>
        <v>0.70597014657462009</v>
      </c>
      <c r="E142" s="1">
        <v>17.25</v>
      </c>
      <c r="F142" s="1">
        <f>STDEV('ID-19'!B149,'ID-46'!B149,'ID-56'!B149,'ID-60'!B149,'ID-63'!B149,'ID-64'!B149,'ID-68'!B149,'ID-69'!B149,'ID-76'!B149,'ID-78'!B149,'ID-79'!B149,'ID-80'!B149,'ID-81'!B149)/SQRT('Sample Number'!$A$4)</f>
        <v>0.34972682268212585</v>
      </c>
      <c r="G142" s="1">
        <f>STDEV('ID-19'!C149,'ID-56'!C149,'ID-61'!B149,'ID-64'!C149,'ID-68'!C149,'ID-69'!C149,'ID-76'!C149,'ID-78'!C149,'ID-79'!C149,'ID-80'!C149,'ID-81'!C149)/SQRT('Sample Number'!$B$4)</f>
        <v>0.21285800812547456</v>
      </c>
    </row>
    <row r="143" spans="1:7" x14ac:dyDescent="0.25">
      <c r="A143" s="1">
        <v>17.375</v>
      </c>
      <c r="B143" s="1">
        <f>STDEV('ID-19'!B150,'ID-46'!B150,'ID-56'!B150,'ID-60'!B150,'ID-63'!B150,'ID-64'!B150,'ID-68'!B150,'ID-69'!B150,'ID-76'!B150,'ID-78'!B150,'ID-79'!B150,'ID-80'!B150,'ID-81'!B150)</f>
        <v>1.2591980956190352</v>
      </c>
      <c r="C143" s="1">
        <f>STDEV('ID-19'!C150,'ID-56'!C150,'ID-61'!B150,'ID-64'!C150,'ID-68'!C150,'ID-69'!C150,'ID-76'!C150,'ID-78'!C150,'ID-79'!C150,'ID-80'!C150,'ID-81'!C150)</f>
        <v>0.70121191167033003</v>
      </c>
      <c r="E143" s="1">
        <v>17.375</v>
      </c>
      <c r="F143" s="1">
        <f>STDEV('ID-19'!B150,'ID-46'!B150,'ID-56'!B150,'ID-60'!B150,'ID-63'!B150,'ID-64'!B150,'ID-68'!B150,'ID-69'!B150,'ID-76'!B150,'ID-78'!B150,'ID-79'!B150,'ID-80'!B150,'ID-81'!B150)/SQRT('Sample Number'!$A$4)</f>
        <v>0.34923871536315682</v>
      </c>
      <c r="G143" s="1">
        <f>STDEV('ID-19'!C150,'ID-56'!C150,'ID-61'!B150,'ID-64'!C150,'ID-68'!C150,'ID-69'!C150,'ID-76'!C150,'ID-78'!C150,'ID-79'!C150,'ID-80'!C150,'ID-81'!C150)/SQRT('Sample Number'!$B$4)</f>
        <v>0.21142334632166523</v>
      </c>
    </row>
    <row r="144" spans="1:7" x14ac:dyDescent="0.25">
      <c r="A144" s="1">
        <v>17.5</v>
      </c>
      <c r="B144" s="1">
        <f>STDEV('ID-19'!B151,'ID-46'!B151,'ID-56'!B151,'ID-60'!B151,'ID-63'!B151,'ID-64'!B151,'ID-68'!B151,'ID-69'!B151,'ID-76'!B151,'ID-78'!B151,'ID-79'!B151,'ID-80'!B151,'ID-81'!B151)</f>
        <v>1.2592365200978564</v>
      </c>
      <c r="C144" s="1">
        <f>STDEV('ID-19'!C151,'ID-56'!C151,'ID-61'!B151,'ID-64'!C151,'ID-68'!C151,'ID-69'!C151,'ID-76'!C151,'ID-78'!C151,'ID-79'!C151,'ID-80'!C151,'ID-81'!C151)</f>
        <v>0.69495798388590968</v>
      </c>
      <c r="E144" s="1">
        <v>17.5</v>
      </c>
      <c r="F144" s="1">
        <f>STDEV('ID-19'!B151,'ID-46'!B151,'ID-56'!B151,'ID-60'!B151,'ID-63'!B151,'ID-64'!B151,'ID-68'!B151,'ID-69'!B151,'ID-76'!B151,'ID-78'!B151,'ID-79'!B151,'ID-80'!B151,'ID-81'!B151)/SQRT('Sample Number'!$A$4)</f>
        <v>0.3492493723961278</v>
      </c>
      <c r="G144" s="1">
        <f>STDEV('ID-19'!C151,'ID-56'!C151,'ID-61'!B151,'ID-64'!C151,'ID-68'!C151,'ID-69'!C151,'ID-76'!C151,'ID-78'!C151,'ID-79'!C151,'ID-80'!C151,'ID-81'!C151)/SQRT('Sample Number'!$B$4)</f>
        <v>0.20953771614649241</v>
      </c>
    </row>
    <row r="145" spans="1:7" x14ac:dyDescent="0.25">
      <c r="A145" s="1">
        <v>17.625</v>
      </c>
      <c r="B145" s="1">
        <f>STDEV('ID-19'!B152,'ID-46'!B152,'ID-56'!B152,'ID-60'!B152,'ID-63'!B152,'ID-64'!B152,'ID-68'!B152,'ID-69'!B152,'ID-76'!B152,'ID-78'!B152,'ID-79'!B152,'ID-80'!B152,'ID-81'!B152)</f>
        <v>1.2571861668618769</v>
      </c>
      <c r="C145" s="1">
        <f>STDEV('ID-19'!C152,'ID-56'!C152,'ID-61'!B152,'ID-64'!C152,'ID-68'!C152,'ID-69'!C152,'ID-76'!C152,'ID-78'!C152,'ID-79'!C152,'ID-80'!C152,'ID-81'!C152)</f>
        <v>0.69562783221101732</v>
      </c>
      <c r="E145" s="1">
        <v>17.625</v>
      </c>
      <c r="F145" s="1">
        <f>STDEV('ID-19'!B152,'ID-46'!B152,'ID-56'!B152,'ID-60'!B152,'ID-63'!B152,'ID-64'!B152,'ID-68'!B152,'ID-69'!B152,'ID-76'!B152,'ID-78'!B152,'ID-79'!B152,'ID-80'!B152,'ID-81'!B152)/SQRT('Sample Number'!$A$4)</f>
        <v>0.34868070672496337</v>
      </c>
      <c r="G145" s="1">
        <f>STDEV('ID-19'!C152,'ID-56'!C152,'ID-61'!B152,'ID-64'!C152,'ID-68'!C152,'ID-69'!C152,'ID-76'!C152,'ID-78'!C152,'ID-79'!C152,'ID-80'!C152,'ID-81'!C152)/SQRT('Sample Number'!$B$4)</f>
        <v>0.20973968301565879</v>
      </c>
    </row>
    <row r="146" spans="1:7" x14ac:dyDescent="0.25">
      <c r="A146" s="1">
        <v>17.75</v>
      </c>
      <c r="B146" s="1">
        <f>STDEV('ID-19'!B153,'ID-46'!B153,'ID-56'!B153,'ID-60'!B153,'ID-63'!B153,'ID-64'!B153,'ID-68'!B153,'ID-69'!B153,'ID-76'!B153,'ID-78'!B153,'ID-79'!B153,'ID-80'!B153,'ID-81'!B153)</f>
        <v>1.2551543503287701</v>
      </c>
      <c r="C146" s="1">
        <f>STDEV('ID-19'!C153,'ID-56'!C153,'ID-61'!B153,'ID-64'!C153,'ID-68'!C153,'ID-69'!C153,'ID-76'!C153,'ID-78'!C153,'ID-79'!C153,'ID-80'!C153,'ID-81'!C153)</f>
        <v>0.68903698793189494</v>
      </c>
      <c r="E146" s="1">
        <v>17.75</v>
      </c>
      <c r="F146" s="1">
        <f>STDEV('ID-19'!B153,'ID-46'!B153,'ID-56'!B153,'ID-60'!B153,'ID-63'!B153,'ID-64'!B153,'ID-68'!B153,'ID-69'!B153,'ID-76'!B153,'ID-78'!B153,'ID-79'!B153,'ID-80'!B153,'ID-81'!B153)/SQRT('Sample Number'!$A$4)</f>
        <v>0.34811718221015941</v>
      </c>
      <c r="G146" s="1">
        <f>STDEV('ID-19'!C153,'ID-56'!C153,'ID-61'!B153,'ID-64'!C153,'ID-68'!C153,'ID-69'!C153,'ID-76'!C153,'ID-78'!C153,'ID-79'!C153,'ID-80'!C153,'ID-81'!C153)/SQRT('Sample Number'!$B$4)</f>
        <v>0.20775246869515793</v>
      </c>
    </row>
    <row r="147" spans="1:7" x14ac:dyDescent="0.25">
      <c r="A147" s="1">
        <v>17.875</v>
      </c>
      <c r="B147" s="1">
        <f>STDEV('ID-19'!B154,'ID-46'!B154,'ID-56'!B154,'ID-60'!B154,'ID-63'!B154,'ID-64'!B154,'ID-68'!B154,'ID-69'!B154,'ID-76'!B154,'ID-78'!B154,'ID-79'!B154,'ID-80'!B154,'ID-81'!B154)</f>
        <v>1.2551478407143621</v>
      </c>
      <c r="C147" s="1">
        <f>STDEV('ID-19'!C154,'ID-56'!C154,'ID-61'!B154,'ID-64'!C154,'ID-68'!C154,'ID-69'!C154,'ID-76'!C154,'ID-78'!C154,'ID-79'!C154,'ID-80'!C154,'ID-81'!C154)</f>
        <v>0.68780747084647575</v>
      </c>
      <c r="E147" s="1">
        <v>17.875</v>
      </c>
      <c r="F147" s="1">
        <f>STDEV('ID-19'!B154,'ID-46'!B154,'ID-56'!B154,'ID-60'!B154,'ID-63'!B154,'ID-64'!B154,'ID-68'!B154,'ID-69'!B154,'ID-76'!B154,'ID-78'!B154,'ID-79'!B154,'ID-80'!B154,'ID-81'!B154)/SQRT('Sample Number'!$A$4)</f>
        <v>0.34811537676796467</v>
      </c>
      <c r="G147" s="1">
        <f>STDEV('ID-19'!C154,'ID-56'!C154,'ID-61'!B154,'ID-64'!C154,'ID-68'!C154,'ID-69'!C154,'ID-76'!C154,'ID-78'!C154,'ID-79'!C154,'ID-80'!C154,'ID-81'!C154)/SQRT('Sample Number'!$B$4)</f>
        <v>0.20738175534555187</v>
      </c>
    </row>
    <row r="148" spans="1:7" x14ac:dyDescent="0.25">
      <c r="A148" s="1">
        <v>18</v>
      </c>
      <c r="B148" s="1">
        <f>STDEV('ID-19'!B155,'ID-46'!B155,'ID-56'!B155,'ID-60'!B155,'ID-63'!B155,'ID-64'!B155,'ID-68'!B155,'ID-69'!B155,'ID-76'!B155,'ID-78'!B155,'ID-79'!B155,'ID-80'!B155,'ID-81'!B155)</f>
        <v>1.2546644728951726</v>
      </c>
      <c r="C148" s="1">
        <f>STDEV('ID-19'!C155,'ID-56'!C155,'ID-61'!B155,'ID-64'!C155,'ID-68'!C155,'ID-69'!C155,'ID-76'!C155,'ID-78'!C155,'ID-79'!C155,'ID-80'!C155,'ID-81'!C155)</f>
        <v>0.68025468304765702</v>
      </c>
      <c r="E148" s="1">
        <v>18</v>
      </c>
      <c r="F148" s="1">
        <f>STDEV('ID-19'!B155,'ID-46'!B155,'ID-56'!B155,'ID-60'!B155,'ID-63'!B155,'ID-64'!B155,'ID-68'!B155,'ID-69'!B155,'ID-76'!B155,'ID-78'!B155,'ID-79'!B155,'ID-80'!B155,'ID-81'!B155)/SQRT('Sample Number'!$A$4)</f>
        <v>0.34798131465588794</v>
      </c>
      <c r="G148" s="1">
        <f>STDEV('ID-19'!C155,'ID-56'!C155,'ID-61'!B155,'ID-64'!C155,'ID-68'!C155,'ID-69'!C155,'ID-76'!C155,'ID-78'!C155,'ID-79'!C155,'ID-80'!C155,'ID-81'!C155)/SQRT('Sample Number'!$B$4)</f>
        <v>0.20510450414101949</v>
      </c>
    </row>
    <row r="149" spans="1:7" x14ac:dyDescent="0.25">
      <c r="A149" s="1">
        <v>18.125</v>
      </c>
      <c r="B149" s="1">
        <f>STDEV('ID-19'!B156,'ID-46'!B156,'ID-56'!B156,'ID-60'!B156,'ID-63'!B156,'ID-64'!B156,'ID-68'!B156,'ID-69'!B156,'ID-76'!B156,'ID-78'!B156,'ID-79'!B156,'ID-80'!B156,'ID-81'!B156)</f>
        <v>1.2545494772531736</v>
      </c>
      <c r="C149" s="1">
        <f>STDEV('ID-19'!C156,'ID-56'!C156,'ID-61'!B156,'ID-64'!C156,'ID-68'!C156,'ID-69'!C156,'ID-76'!C156,'ID-78'!C156,'ID-79'!C156,'ID-80'!C156,'ID-81'!C156)</f>
        <v>0.67194856751747789</v>
      </c>
      <c r="E149" s="1">
        <v>18.125</v>
      </c>
      <c r="F149" s="1">
        <f>STDEV('ID-19'!B156,'ID-46'!B156,'ID-56'!B156,'ID-60'!B156,'ID-63'!B156,'ID-64'!B156,'ID-68'!B156,'ID-69'!B156,'ID-76'!B156,'ID-78'!B156,'ID-79'!B156,'ID-80'!B156,'ID-81'!B156)/SQRT('Sample Number'!$A$4)</f>
        <v>0.34794942060329703</v>
      </c>
      <c r="G149" s="1">
        <f>STDEV('ID-19'!C156,'ID-56'!C156,'ID-61'!B156,'ID-64'!C156,'ID-68'!C156,'ID-69'!C156,'ID-76'!C156,'ID-78'!C156,'ID-79'!C156,'ID-80'!C156,'ID-81'!C156)/SQRT('Sample Number'!$B$4)</f>
        <v>0.20260011607929695</v>
      </c>
    </row>
    <row r="150" spans="1:7" x14ac:dyDescent="0.25">
      <c r="A150" s="1">
        <v>18.25</v>
      </c>
      <c r="B150" s="1">
        <f>STDEV('ID-19'!B157,'ID-46'!B157,'ID-56'!B157,'ID-60'!B157,'ID-63'!B157,'ID-64'!B157,'ID-68'!B157,'ID-69'!B157,'ID-76'!B157,'ID-78'!B157,'ID-79'!B157,'ID-80'!B157,'ID-81'!B157)</f>
        <v>1.2580603048196539</v>
      </c>
      <c r="C150" s="1">
        <f>STDEV('ID-19'!C157,'ID-56'!C157,'ID-61'!B157,'ID-64'!C157,'ID-68'!C157,'ID-69'!C157,'ID-76'!C157,'ID-78'!C157,'ID-79'!C157,'ID-80'!C157,'ID-81'!C157)</f>
        <v>0.66350804164132571</v>
      </c>
      <c r="E150" s="1">
        <v>18.25</v>
      </c>
      <c r="F150" s="1">
        <f>STDEV('ID-19'!B157,'ID-46'!B157,'ID-56'!B157,'ID-60'!B157,'ID-63'!B157,'ID-64'!B157,'ID-68'!B157,'ID-69'!B157,'ID-76'!B157,'ID-78'!B157,'ID-79'!B157,'ID-80'!B157,'ID-81'!B157)/SQRT('Sample Number'!$A$4)</f>
        <v>0.34892314897331683</v>
      </c>
      <c r="G150" s="1">
        <f>STDEV('ID-19'!C157,'ID-56'!C157,'ID-61'!B157,'ID-64'!C157,'ID-68'!C157,'ID-69'!C157,'ID-76'!C157,'ID-78'!C157,'ID-79'!C157,'ID-80'!C157,'ID-81'!C157)/SQRT('Sample Number'!$B$4)</f>
        <v>0.20005520177343489</v>
      </c>
    </row>
    <row r="151" spans="1:7" x14ac:dyDescent="0.25">
      <c r="A151" s="1">
        <v>18.375</v>
      </c>
      <c r="B151" s="1">
        <f>STDEV('ID-19'!B158,'ID-46'!B158,'ID-56'!B158,'ID-60'!B158,'ID-63'!B158,'ID-64'!B158,'ID-68'!B158,'ID-69'!B158,'ID-76'!B158,'ID-78'!B158,'ID-79'!B158,'ID-80'!B158,'ID-81'!B158)</f>
        <v>1.2572902743180807</v>
      </c>
      <c r="C151" s="1">
        <f>STDEV('ID-19'!C158,'ID-56'!C158,'ID-61'!B158,'ID-64'!C158,'ID-68'!C158,'ID-69'!C158,'ID-76'!C158,'ID-78'!C158,'ID-79'!C158,'ID-80'!C158,'ID-81'!C158)</f>
        <v>0.66179936247451698</v>
      </c>
      <c r="E151" s="1">
        <v>18.375</v>
      </c>
      <c r="F151" s="1">
        <f>STDEV('ID-19'!B158,'ID-46'!B158,'ID-56'!B158,'ID-60'!B158,'ID-63'!B158,'ID-64'!B158,'ID-68'!B158,'ID-69'!B158,'ID-76'!B158,'ID-78'!B158,'ID-79'!B158,'ID-80'!B158,'ID-81'!B158)/SQRT('Sample Number'!$A$4)</f>
        <v>0.34870958093815579</v>
      </c>
      <c r="G151" s="1">
        <f>STDEV('ID-19'!C158,'ID-56'!C158,'ID-61'!B158,'ID-64'!C158,'ID-68'!C158,'ID-69'!C158,'ID-76'!C158,'ID-78'!C158,'ID-79'!C158,'ID-80'!C158,'ID-81'!C158)/SQRT('Sample Number'!$B$4)</f>
        <v>0.19954001562039839</v>
      </c>
    </row>
    <row r="152" spans="1:7" x14ac:dyDescent="0.25">
      <c r="A152" s="1">
        <v>18.5</v>
      </c>
      <c r="B152" s="1">
        <f>STDEV('ID-19'!B159,'ID-46'!B159,'ID-56'!B159,'ID-60'!B159,'ID-63'!B159,'ID-64'!B159,'ID-68'!B159,'ID-69'!B159,'ID-76'!B159,'ID-78'!B159,'ID-79'!B159,'ID-80'!B159,'ID-81'!B159)</f>
        <v>1.268783771938379</v>
      </c>
      <c r="C152" s="1">
        <f>STDEV('ID-19'!C159,'ID-56'!C159,'ID-61'!B159,'ID-64'!C159,'ID-68'!C159,'ID-69'!C159,'ID-76'!C159,'ID-78'!C159,'ID-79'!C159,'ID-80'!C159,'ID-81'!C159)</f>
        <v>0.65548361238006148</v>
      </c>
      <c r="E152" s="1">
        <v>18.5</v>
      </c>
      <c r="F152" s="1">
        <f>STDEV('ID-19'!B159,'ID-46'!B159,'ID-56'!B159,'ID-60'!B159,'ID-63'!B159,'ID-64'!B159,'ID-68'!B159,'ID-69'!B159,'ID-76'!B159,'ID-78'!B159,'ID-79'!B159,'ID-80'!B159,'ID-81'!B159)/SQRT('Sample Number'!$A$4)</f>
        <v>0.35189730363080263</v>
      </c>
      <c r="G152" s="1">
        <f>STDEV('ID-19'!C159,'ID-56'!C159,'ID-61'!B159,'ID-64'!C159,'ID-68'!C159,'ID-69'!C159,'ID-76'!C159,'ID-78'!C159,'ID-79'!C159,'ID-80'!C159,'ID-81'!C159)/SQRT('Sample Number'!$B$4)</f>
        <v>0.19763574531740197</v>
      </c>
    </row>
    <row r="153" spans="1:7" x14ac:dyDescent="0.25">
      <c r="A153" s="1">
        <v>18.625</v>
      </c>
      <c r="B153" s="1">
        <f>STDEV('ID-19'!B160,'ID-46'!B160,'ID-56'!B160,'ID-60'!B160,'ID-63'!B160,'ID-64'!B160,'ID-68'!B160,'ID-69'!B160,'ID-76'!B160,'ID-78'!B160,'ID-79'!B160,'ID-80'!B160,'ID-81'!B160)</f>
        <v>1.2758163444248027</v>
      </c>
      <c r="C153" s="1">
        <f>STDEV('ID-19'!C160,'ID-56'!C160,'ID-61'!B160,'ID-64'!C160,'ID-68'!C160,'ID-69'!C160,'ID-76'!C160,'ID-78'!C160,'ID-79'!C160,'ID-80'!C160,'ID-81'!C160)</f>
        <v>0.65424035681059411</v>
      </c>
      <c r="E153" s="1">
        <v>18.625</v>
      </c>
      <c r="F153" s="1">
        <f>STDEV('ID-19'!B160,'ID-46'!B160,'ID-56'!B160,'ID-60'!B160,'ID-63'!B160,'ID-64'!B160,'ID-68'!B160,'ID-69'!B160,'ID-76'!B160,'ID-78'!B160,'ID-79'!B160,'ID-80'!B160,'ID-81'!B160)/SQRT('Sample Number'!$A$4)</f>
        <v>0.35384778829989633</v>
      </c>
      <c r="G153" s="1">
        <f>STDEV('ID-19'!C160,'ID-56'!C160,'ID-61'!B160,'ID-64'!C160,'ID-68'!C160,'ID-69'!C160,'ID-76'!C160,'ID-78'!C160,'ID-79'!C160,'ID-80'!C160,'ID-81'!C160)/SQRT('Sample Number'!$B$4)</f>
        <v>0.19726088965899807</v>
      </c>
    </row>
    <row r="154" spans="1:7" x14ac:dyDescent="0.25">
      <c r="A154" s="1">
        <v>18.75</v>
      </c>
      <c r="B154" s="1">
        <f>STDEV('ID-19'!B161,'ID-46'!B161,'ID-56'!B161,'ID-60'!B161,'ID-63'!B161,'ID-64'!B161,'ID-68'!B161,'ID-69'!B161,'ID-76'!B161,'ID-78'!B161,'ID-79'!B161,'ID-80'!B161,'ID-81'!B161)</f>
        <v>1.2772099960315706</v>
      </c>
      <c r="C154" s="1">
        <f>STDEV('ID-19'!C161,'ID-56'!C161,'ID-61'!B161,'ID-64'!C161,'ID-68'!C161,'ID-69'!C161,'ID-76'!C161,'ID-78'!C161,'ID-79'!C161,'ID-80'!C161,'ID-81'!C161)</f>
        <v>0.65234509692861142</v>
      </c>
      <c r="E154" s="1">
        <v>18.75</v>
      </c>
      <c r="F154" s="1">
        <f>STDEV('ID-19'!B161,'ID-46'!B161,'ID-56'!B161,'ID-60'!B161,'ID-63'!B161,'ID-64'!B161,'ID-68'!B161,'ID-69'!B161,'ID-76'!B161,'ID-78'!B161,'ID-79'!B161,'ID-80'!B161,'ID-81'!B161)/SQRT('Sample Number'!$A$4)</f>
        <v>0.35423431770976815</v>
      </c>
      <c r="G154" s="1">
        <f>STDEV('ID-19'!C161,'ID-56'!C161,'ID-61'!B161,'ID-64'!C161,'ID-68'!C161,'ID-69'!C161,'ID-76'!C161,'ID-78'!C161,'ID-79'!C161,'ID-80'!C161,'ID-81'!C161)/SQRT('Sample Number'!$B$4)</f>
        <v>0.19668944730365717</v>
      </c>
    </row>
    <row r="155" spans="1:7" x14ac:dyDescent="0.25">
      <c r="A155" s="1">
        <v>18.875</v>
      </c>
      <c r="B155" s="1">
        <f>STDEV('ID-19'!B162,'ID-46'!B162,'ID-56'!B162,'ID-60'!B162,'ID-63'!B162,'ID-64'!B162,'ID-68'!B162,'ID-69'!B162,'ID-76'!B162,'ID-78'!B162,'ID-79'!B162,'ID-80'!B162,'ID-81'!B162)</f>
        <v>1.2703327610179025</v>
      </c>
      <c r="C155" s="1">
        <f>STDEV('ID-19'!C162,'ID-56'!C162,'ID-61'!B162,'ID-64'!C162,'ID-68'!C162,'ID-69'!C162,'ID-76'!C162,'ID-78'!C162,'ID-79'!C162,'ID-80'!C162,'ID-81'!C162)</f>
        <v>0.65188148742372654</v>
      </c>
      <c r="E155" s="1">
        <v>18.875</v>
      </c>
      <c r="F155" s="1">
        <f>STDEV('ID-19'!B162,'ID-46'!B162,'ID-56'!B162,'ID-60'!B162,'ID-63'!B162,'ID-64'!B162,'ID-68'!B162,'ID-69'!B162,'ID-76'!B162,'ID-78'!B162,'ID-79'!B162,'ID-80'!B162,'ID-81'!B162)/SQRT('Sample Number'!$A$4)</f>
        <v>0.35232691590398379</v>
      </c>
      <c r="G155" s="1">
        <f>STDEV('ID-19'!C162,'ID-56'!C162,'ID-61'!B162,'ID-64'!C162,'ID-68'!C162,'ID-69'!C162,'ID-76'!C162,'ID-78'!C162,'ID-79'!C162,'ID-80'!C162,'ID-81'!C162)/SQRT('Sample Number'!$B$4)</f>
        <v>0.19654966377848029</v>
      </c>
    </row>
    <row r="156" spans="1:7" x14ac:dyDescent="0.25">
      <c r="A156" s="1">
        <v>19</v>
      </c>
      <c r="B156" s="1">
        <f>STDEV('ID-19'!B163,'ID-46'!B163,'ID-56'!B163,'ID-60'!B163,'ID-63'!B163,'ID-64'!B163,'ID-68'!B163,'ID-69'!B163,'ID-76'!B163,'ID-78'!B163,'ID-79'!B163,'ID-80'!B163,'ID-81'!B163)</f>
        <v>1.264237447050913</v>
      </c>
      <c r="C156" s="1">
        <f>STDEV('ID-19'!C163,'ID-56'!C163,'ID-61'!B163,'ID-64'!C163,'ID-68'!C163,'ID-69'!C163,'ID-76'!C163,'ID-78'!C163,'ID-79'!C163,'ID-80'!C163,'ID-81'!C163)</f>
        <v>0.64803970564009705</v>
      </c>
      <c r="E156" s="1">
        <v>19</v>
      </c>
      <c r="F156" s="1">
        <f>STDEV('ID-19'!B163,'ID-46'!B163,'ID-56'!B163,'ID-60'!B163,'ID-63'!B163,'ID-64'!B163,'ID-68'!B163,'ID-69'!B163,'ID-76'!B163,'ID-78'!B163,'ID-79'!B163,'ID-80'!B163,'ID-81'!B163)/SQRT('Sample Number'!$A$4)</f>
        <v>0.35063637997721209</v>
      </c>
      <c r="G156" s="1">
        <f>STDEV('ID-19'!C163,'ID-56'!C163,'ID-61'!B163,'ID-64'!C163,'ID-68'!C163,'ID-69'!C163,'ID-76'!C163,'ID-78'!C163,'ID-79'!C163,'ID-80'!C163,'ID-81'!C163)/SQRT('Sample Number'!$B$4)</f>
        <v>0.19539132298732381</v>
      </c>
    </row>
    <row r="157" spans="1:7" x14ac:dyDescent="0.25">
      <c r="A157" s="1">
        <v>19.125</v>
      </c>
      <c r="B157" s="1">
        <f>STDEV('ID-19'!B164,'ID-46'!B164,'ID-56'!B164,'ID-60'!B164,'ID-63'!B164,'ID-64'!B164,'ID-68'!B164,'ID-69'!B164,'ID-76'!B164,'ID-78'!B164,'ID-79'!B164,'ID-80'!B164,'ID-81'!B164)</f>
        <v>1.2675437686955568</v>
      </c>
      <c r="C157" s="1">
        <f>STDEV('ID-19'!C164,'ID-56'!C164,'ID-61'!B164,'ID-64'!C164,'ID-68'!C164,'ID-69'!C164,'ID-76'!C164,'ID-78'!C164,'ID-79'!C164,'ID-80'!C164,'ID-81'!C164)</f>
        <v>0.6458919953288994</v>
      </c>
      <c r="E157" s="1">
        <v>19.125</v>
      </c>
      <c r="F157" s="1">
        <f>STDEV('ID-19'!B164,'ID-46'!B164,'ID-56'!B164,'ID-60'!B164,'ID-63'!B164,'ID-64'!B164,'ID-68'!B164,'ID-69'!B164,'ID-76'!B164,'ID-78'!B164,'ID-79'!B164,'ID-80'!B164,'ID-81'!B164)/SQRT('Sample Number'!$A$4)</f>
        <v>0.35155338860974594</v>
      </c>
      <c r="G157" s="1">
        <f>STDEV('ID-19'!C164,'ID-56'!C164,'ID-61'!B164,'ID-64'!C164,'ID-68'!C164,'ID-69'!C164,'ID-76'!C164,'ID-78'!C164,'ID-79'!C164,'ID-80'!C164,'ID-81'!C164)/SQRT('Sample Number'!$B$4)</f>
        <v>0.19474376396363108</v>
      </c>
    </row>
    <row r="158" spans="1:7" x14ac:dyDescent="0.25">
      <c r="A158" s="1">
        <v>19.25</v>
      </c>
      <c r="B158" s="1">
        <f>STDEV('ID-19'!B165,'ID-46'!B165,'ID-56'!B165,'ID-60'!B165,'ID-63'!B165,'ID-64'!B165,'ID-68'!B165,'ID-69'!B165,'ID-76'!B165,'ID-78'!B165,'ID-79'!B165,'ID-80'!B165,'ID-81'!B165)</f>
        <v>1.2705453186397524</v>
      </c>
      <c r="C158" s="1">
        <f>STDEV('ID-19'!C165,'ID-56'!C165,'ID-61'!B165,'ID-64'!C165,'ID-68'!C165,'ID-69'!C165,'ID-76'!C165,'ID-78'!C165,'ID-79'!C165,'ID-80'!C165,'ID-81'!C165)</f>
        <v>0.64630992572186852</v>
      </c>
      <c r="E158" s="1">
        <v>19.25</v>
      </c>
      <c r="F158" s="1">
        <f>STDEV('ID-19'!B165,'ID-46'!B165,'ID-56'!B165,'ID-60'!B165,'ID-63'!B165,'ID-64'!B165,'ID-68'!B165,'ID-69'!B165,'ID-76'!B165,'ID-78'!B165,'ID-79'!B165,'ID-80'!B165,'ID-81'!B165)/SQRT('Sample Number'!$A$4)</f>
        <v>0.35238586878125849</v>
      </c>
      <c r="G158" s="1">
        <f>STDEV('ID-19'!C165,'ID-56'!C165,'ID-61'!B165,'ID-64'!C165,'ID-68'!C165,'ID-69'!C165,'ID-76'!C165,'ID-78'!C165,'ID-79'!C165,'ID-80'!C165,'ID-81'!C165)/SQRT('Sample Number'!$B$4)</f>
        <v>0.19486977471835512</v>
      </c>
    </row>
    <row r="159" spans="1:7" x14ac:dyDescent="0.25">
      <c r="A159" s="1">
        <v>19.375</v>
      </c>
      <c r="B159" s="1">
        <f>STDEV('ID-19'!B166,'ID-46'!B166,'ID-56'!B166,'ID-60'!B166,'ID-63'!B166,'ID-64'!B166,'ID-68'!B166,'ID-69'!B166,'ID-76'!B166,'ID-78'!B166,'ID-79'!B166,'ID-80'!B166,'ID-81'!B166)</f>
        <v>1.2699996600123475</v>
      </c>
      <c r="C159" s="1">
        <f>STDEV('ID-19'!C166,'ID-56'!C166,'ID-61'!B166,'ID-64'!C166,'ID-68'!C166,'ID-69'!C166,'ID-76'!C166,'ID-78'!C166,'ID-79'!C166,'ID-80'!C166,'ID-81'!C166)</f>
        <v>0.65200759004907272</v>
      </c>
      <c r="E159" s="1">
        <v>19.375</v>
      </c>
      <c r="F159" s="1">
        <f>STDEV('ID-19'!B166,'ID-46'!B166,'ID-56'!B166,'ID-60'!B166,'ID-63'!B166,'ID-64'!B166,'ID-68'!B166,'ID-69'!B166,'ID-76'!B166,'ID-78'!B166,'ID-79'!B166,'ID-80'!B166,'ID-81'!B166)/SQRT('Sample Number'!$A$4)</f>
        <v>0.35223453030741175</v>
      </c>
      <c r="G159" s="1">
        <f>STDEV('ID-19'!C166,'ID-56'!C166,'ID-61'!B166,'ID-64'!C166,'ID-68'!C166,'ID-69'!C166,'ID-76'!C166,'ID-78'!C166,'ID-79'!C166,'ID-80'!C166,'ID-81'!C166)/SQRT('Sample Number'!$B$4)</f>
        <v>0.19658768515060321</v>
      </c>
    </row>
    <row r="160" spans="1:7" x14ac:dyDescent="0.25">
      <c r="A160" s="1">
        <v>19.5</v>
      </c>
      <c r="B160" s="1">
        <f>STDEV('ID-19'!B167,'ID-46'!B167,'ID-56'!B167,'ID-60'!B167,'ID-63'!B167,'ID-64'!B167,'ID-68'!B167,'ID-69'!B167,'ID-76'!B167,'ID-78'!B167,'ID-79'!B167,'ID-80'!B167,'ID-81'!B167)</f>
        <v>1.26956591353437</v>
      </c>
      <c r="C160" s="1">
        <f>STDEV('ID-19'!C167,'ID-56'!C167,'ID-61'!B167,'ID-64'!C167,'ID-68'!C167,'ID-69'!C167,'ID-76'!C167,'ID-78'!C167,'ID-79'!C167,'ID-80'!C167,'ID-81'!C167)</f>
        <v>0.65608193418292338</v>
      </c>
      <c r="E160" s="1">
        <v>19.5</v>
      </c>
      <c r="F160" s="1">
        <f>STDEV('ID-19'!B167,'ID-46'!B167,'ID-56'!B167,'ID-60'!B167,'ID-63'!B167,'ID-64'!B167,'ID-68'!B167,'ID-69'!B167,'ID-76'!B167,'ID-78'!B167,'ID-79'!B167,'ID-80'!B167,'ID-81'!B167)/SQRT('Sample Number'!$A$4)</f>
        <v>0.35211423067918868</v>
      </c>
      <c r="G160" s="1">
        <f>STDEV('ID-19'!C167,'ID-56'!C167,'ID-61'!B167,'ID-64'!C167,'ID-68'!C167,'ID-69'!C167,'ID-76'!C167,'ID-78'!C167,'ID-79'!C167,'ID-80'!C167,'ID-81'!C167)/SQRT('Sample Number'!$B$4)</f>
        <v>0.19781614612867304</v>
      </c>
    </row>
    <row r="161" spans="1:7" x14ac:dyDescent="0.25">
      <c r="A161" s="1">
        <v>19.625</v>
      </c>
      <c r="B161" s="1">
        <f>STDEV('ID-19'!B168,'ID-46'!B168,'ID-56'!B168,'ID-60'!B168,'ID-63'!B168,'ID-64'!B168,'ID-68'!B168,'ID-69'!B168,'ID-76'!B168,'ID-78'!B168,'ID-79'!B168,'ID-80'!B168,'ID-81'!B168)</f>
        <v>1.2746486240947967</v>
      </c>
      <c r="C161" s="1">
        <f>STDEV('ID-19'!C168,'ID-56'!C168,'ID-61'!B168,'ID-64'!C168,'ID-68'!C168,'ID-69'!C168,'ID-76'!C168,'ID-78'!C168,'ID-79'!C168,'ID-80'!C168,'ID-81'!C168)</f>
        <v>0.65693822973317917</v>
      </c>
      <c r="E161" s="1">
        <v>19.625</v>
      </c>
      <c r="F161" s="1">
        <f>STDEV('ID-19'!B168,'ID-46'!B168,'ID-56'!B168,'ID-60'!B168,'ID-63'!B168,'ID-64'!B168,'ID-68'!B168,'ID-69'!B168,'ID-76'!B168,'ID-78'!B168,'ID-79'!B168,'ID-80'!B168,'ID-81'!B168)/SQRT('Sample Number'!$A$4)</f>
        <v>0.35352392095180107</v>
      </c>
      <c r="G161" s="1">
        <f>STDEV('ID-19'!C168,'ID-56'!C168,'ID-61'!B168,'ID-64'!C168,'ID-68'!C168,'ID-69'!C168,'ID-76'!C168,'ID-78'!C168,'ID-79'!C168,'ID-80'!C168,'ID-81'!C168)/SQRT('Sample Number'!$B$4)</f>
        <v>0.19807432895138663</v>
      </c>
    </row>
    <row r="162" spans="1:7" x14ac:dyDescent="0.25">
      <c r="A162" s="1">
        <v>19.75</v>
      </c>
      <c r="B162" s="1">
        <f>STDEV('ID-19'!B169,'ID-46'!B169,'ID-56'!B169,'ID-60'!B169,'ID-63'!B169,'ID-64'!B169,'ID-68'!B169,'ID-69'!B169,'ID-76'!B169,'ID-78'!B169,'ID-79'!B169,'ID-80'!B169,'ID-81'!B169)</f>
        <v>1.2794670601616318</v>
      </c>
      <c r="C162" s="1">
        <f>STDEV('ID-19'!C169,'ID-56'!C169,'ID-61'!B169,'ID-64'!C169,'ID-68'!C169,'ID-69'!C169,'ID-76'!C169,'ID-78'!C169,'ID-79'!C169,'ID-80'!C169,'ID-81'!C169)</f>
        <v>0.66059705692715642</v>
      </c>
      <c r="E162" s="1">
        <v>19.75</v>
      </c>
      <c r="F162" s="1">
        <f>STDEV('ID-19'!B169,'ID-46'!B169,'ID-56'!B169,'ID-60'!B169,'ID-63'!B169,'ID-64'!B169,'ID-68'!B169,'ID-69'!B169,'ID-76'!B169,'ID-78'!B169,'ID-79'!B169,'ID-80'!B169,'ID-81'!B169)/SQRT('Sample Number'!$A$4)</f>
        <v>0.35486031466768714</v>
      </c>
      <c r="G162" s="1">
        <f>STDEV('ID-19'!C169,'ID-56'!C169,'ID-61'!B169,'ID-64'!C169,'ID-68'!C169,'ID-69'!C169,'ID-76'!C169,'ID-78'!C169,'ID-79'!C169,'ID-80'!C169,'ID-81'!C169)/SQRT('Sample Number'!$B$4)</f>
        <v>0.19917750685822039</v>
      </c>
    </row>
    <row r="163" spans="1:7" x14ac:dyDescent="0.25">
      <c r="A163" s="1">
        <v>19.875</v>
      </c>
      <c r="B163" s="1">
        <f>STDEV('ID-19'!B170,'ID-46'!B170,'ID-56'!B170,'ID-60'!B170,'ID-63'!B170,'ID-64'!B170,'ID-68'!B170,'ID-69'!B170,'ID-76'!B170,'ID-78'!B170,'ID-79'!B170,'ID-80'!B170,'ID-81'!B170)</f>
        <v>1.2768467415810765</v>
      </c>
      <c r="C163" s="1">
        <f>STDEV('ID-19'!C170,'ID-56'!C170,'ID-61'!B170,'ID-64'!C170,'ID-68'!C170,'ID-69'!C170,'ID-76'!C170,'ID-78'!C170,'ID-79'!C170,'ID-80'!C170,'ID-81'!C170)</f>
        <v>0.65843750057585548</v>
      </c>
      <c r="E163" s="1">
        <v>19.875</v>
      </c>
      <c r="F163" s="1">
        <f>STDEV('ID-19'!B170,'ID-46'!B170,'ID-56'!B170,'ID-60'!B170,'ID-63'!B170,'ID-64'!B170,'ID-68'!B170,'ID-69'!B170,'ID-76'!B170,'ID-78'!B170,'ID-79'!B170,'ID-80'!B170,'ID-81'!B170)/SQRT('Sample Number'!$A$4)</f>
        <v>0.35413356905228377</v>
      </c>
      <c r="G163" s="1">
        <f>STDEV('ID-19'!C170,'ID-56'!C170,'ID-61'!B170,'ID-64'!C170,'ID-68'!C170,'ID-69'!C170,'ID-76'!C170,'ID-78'!C170,'ID-79'!C170,'ID-80'!C170,'ID-81'!C170)/SQRT('Sample Number'!$B$4)</f>
        <v>0.19852637611904819</v>
      </c>
    </row>
    <row r="164" spans="1:7" x14ac:dyDescent="0.25">
      <c r="A164" s="1">
        <v>20</v>
      </c>
      <c r="B164" s="1">
        <f>STDEV('ID-19'!B171,'ID-46'!B171,'ID-56'!B171,'ID-60'!B171,'ID-63'!B171,'ID-64'!B171,'ID-68'!B171,'ID-69'!B171,'ID-76'!B171,'ID-78'!B171,'ID-79'!B171,'ID-80'!B171,'ID-81'!B171)</f>
        <v>1.2732838330198684</v>
      </c>
      <c r="C164" s="1">
        <f>STDEV('ID-19'!C171,'ID-56'!C171,'ID-61'!B171,'ID-64'!C171,'ID-68'!C171,'ID-69'!C171,'ID-76'!C171,'ID-78'!C171,'ID-79'!C171,'ID-80'!C171,'ID-81'!C171)</f>
        <v>0.6628067391010054</v>
      </c>
      <c r="E164" s="1">
        <v>20</v>
      </c>
      <c r="F164" s="1">
        <f>STDEV('ID-19'!B171,'ID-46'!B171,'ID-56'!B171,'ID-60'!B171,'ID-63'!B171,'ID-64'!B171,'ID-68'!B171,'ID-69'!B171,'ID-76'!B171,'ID-78'!B171,'ID-79'!B171,'ID-80'!B171,'ID-81'!B171)/SQRT('Sample Number'!$A$4)</f>
        <v>0.35314539601326644</v>
      </c>
      <c r="G164" s="1">
        <f>STDEV('ID-19'!C171,'ID-56'!C171,'ID-61'!B171,'ID-64'!C171,'ID-68'!C171,'ID-69'!C171,'ID-76'!C171,'ID-78'!C171,'ID-79'!C171,'ID-80'!C171,'ID-81'!C171)/SQRT('Sample Number'!$B$4)</f>
        <v>0.19984375110154712</v>
      </c>
    </row>
    <row r="165" spans="1:7" x14ac:dyDescent="0.25">
      <c r="A165" s="1">
        <v>20.125</v>
      </c>
      <c r="B165" s="1">
        <f>STDEV('ID-19'!B172,'ID-46'!B172,'ID-56'!B172,'ID-60'!B172,'ID-63'!B172,'ID-64'!B172,'ID-68'!B172,'ID-69'!B172,'ID-76'!B172,'ID-78'!B172,'ID-79'!B172,'ID-80'!B172,'ID-81'!B172)</f>
        <v>1.2702304327060014</v>
      </c>
      <c r="C165" s="1">
        <f>STDEV('ID-19'!C172,'ID-56'!C172,'ID-61'!B172,'ID-64'!C172,'ID-68'!C172,'ID-69'!C172,'ID-76'!C172,'ID-78'!C172,'ID-79'!C172,'ID-80'!C172,'ID-81'!C172)</f>
        <v>0.6765198185660547</v>
      </c>
      <c r="E165" s="1">
        <v>20.125</v>
      </c>
      <c r="F165" s="1">
        <f>STDEV('ID-19'!B172,'ID-46'!B172,'ID-56'!B172,'ID-60'!B172,'ID-63'!B172,'ID-64'!B172,'ID-68'!B172,'ID-69'!B172,'ID-76'!B172,'ID-78'!B172,'ID-79'!B172,'ID-80'!B172,'ID-81'!B172)/SQRT('Sample Number'!$A$4)</f>
        <v>0.35229853513663839</v>
      </c>
      <c r="G165" s="1">
        <f>STDEV('ID-19'!C172,'ID-56'!C172,'ID-61'!B172,'ID-64'!C172,'ID-68'!C172,'ID-69'!C172,'ID-76'!C172,'ID-78'!C172,'ID-79'!C172,'ID-80'!C172,'ID-81'!C172)/SQRT('Sample Number'!$B$4)</f>
        <v>0.20397840012935584</v>
      </c>
    </row>
    <row r="166" spans="1:7" x14ac:dyDescent="0.25">
      <c r="A166" s="1">
        <v>20.25</v>
      </c>
      <c r="B166" s="1">
        <f>STDEV('ID-19'!B173,'ID-46'!B173,'ID-56'!B173,'ID-60'!B173,'ID-63'!B173,'ID-64'!B173,'ID-68'!B173,'ID-69'!B173,'ID-76'!B173,'ID-78'!B173,'ID-79'!B173,'ID-80'!B173,'ID-81'!B173)</f>
        <v>1.2672183628083047</v>
      </c>
      <c r="C166" s="1">
        <f>STDEV('ID-19'!C173,'ID-56'!C173,'ID-61'!B173,'ID-64'!C173,'ID-68'!C173,'ID-69'!C173,'ID-76'!C173,'ID-78'!C173,'ID-79'!C173,'ID-80'!C173,'ID-81'!C173)</f>
        <v>0.67289366462131883</v>
      </c>
      <c r="E166" s="1">
        <v>20.25</v>
      </c>
      <c r="F166" s="1">
        <f>STDEV('ID-19'!B173,'ID-46'!B173,'ID-56'!B173,'ID-60'!B173,'ID-63'!B173,'ID-64'!B173,'ID-68'!B173,'ID-69'!B173,'ID-76'!B173,'ID-78'!B173,'ID-79'!B173,'ID-80'!B173,'ID-81'!B173)/SQRT('Sample Number'!$A$4)</f>
        <v>0.35146313725499012</v>
      </c>
      <c r="G166" s="1">
        <f>STDEV('ID-19'!C173,'ID-56'!C173,'ID-61'!B173,'ID-64'!C173,'ID-68'!C173,'ID-69'!C173,'ID-76'!C173,'ID-78'!C173,'ID-79'!C173,'ID-80'!C173,'ID-81'!C173)/SQRT('Sample Number'!$B$4)</f>
        <v>0.20288507357783259</v>
      </c>
    </row>
    <row r="167" spans="1:7" x14ac:dyDescent="0.25">
      <c r="A167" s="1">
        <v>20.375</v>
      </c>
      <c r="B167" s="1">
        <f>STDEV('ID-19'!B174,'ID-46'!B174,'ID-56'!B174,'ID-60'!B174,'ID-63'!B174,'ID-64'!B174,'ID-68'!B174,'ID-69'!B174,'ID-76'!B174,'ID-78'!B174,'ID-79'!B174,'ID-80'!B174,'ID-81'!B174)</f>
        <v>1.2618336760904136</v>
      </c>
      <c r="C167" s="1">
        <f>STDEV('ID-19'!C174,'ID-56'!C174,'ID-61'!B174,'ID-64'!C174,'ID-68'!C174,'ID-69'!C174,'ID-76'!C174,'ID-78'!C174,'ID-79'!C174,'ID-80'!C174,'ID-81'!C174)</f>
        <v>0.68448964410860424</v>
      </c>
      <c r="E167" s="1">
        <v>20.375</v>
      </c>
      <c r="F167" s="1">
        <f>STDEV('ID-19'!B174,'ID-46'!B174,'ID-56'!B174,'ID-60'!B174,'ID-63'!B174,'ID-64'!B174,'ID-68'!B174,'ID-69'!B174,'ID-76'!B174,'ID-78'!B174,'ID-79'!B174,'ID-80'!B174,'ID-81'!B174)/SQRT('Sample Number'!$A$4)</f>
        <v>0.34996969386547733</v>
      </c>
      <c r="G167" s="1">
        <f>STDEV('ID-19'!C174,'ID-56'!C174,'ID-61'!B174,'ID-64'!C174,'ID-68'!C174,'ID-69'!C174,'ID-76'!C174,'ID-78'!C174,'ID-79'!C174,'ID-80'!C174,'ID-81'!C174)/SQRT('Sample Number'!$B$4)</f>
        <v>0.20638139294474017</v>
      </c>
    </row>
    <row r="168" spans="1:7" x14ac:dyDescent="0.25">
      <c r="A168" s="1">
        <v>20.5</v>
      </c>
      <c r="B168" s="1">
        <f>STDEV('ID-19'!B175,'ID-46'!B175,'ID-56'!B175,'ID-60'!B175,'ID-63'!B175,'ID-64'!B175,'ID-68'!B175,'ID-69'!B175,'ID-76'!B175,'ID-78'!B175,'ID-79'!B175,'ID-80'!B175,'ID-81'!B175)</f>
        <v>1.2602317761029478</v>
      </c>
      <c r="C168" s="1">
        <f>STDEV('ID-19'!C175,'ID-56'!C175,'ID-61'!B175,'ID-64'!C175,'ID-68'!C175,'ID-69'!C175,'ID-76'!C175,'ID-78'!C175,'ID-79'!C175,'ID-80'!C175,'ID-81'!C175)</f>
        <v>0.69593156781235299</v>
      </c>
      <c r="E168" s="1">
        <v>20.5</v>
      </c>
      <c r="F168" s="1">
        <f>STDEV('ID-19'!B175,'ID-46'!B175,'ID-56'!B175,'ID-60'!B175,'ID-63'!B175,'ID-64'!B175,'ID-68'!B175,'ID-69'!B175,'ID-76'!B175,'ID-78'!B175,'ID-79'!B175,'ID-80'!B175,'ID-81'!B175)/SQRT('Sample Number'!$A$4)</f>
        <v>0.34952540674678712</v>
      </c>
      <c r="G168" s="1">
        <f>STDEV('ID-19'!C175,'ID-56'!C175,'ID-61'!B175,'ID-64'!C175,'ID-68'!C175,'ID-69'!C175,'ID-76'!C175,'ID-78'!C175,'ID-79'!C175,'ID-80'!C175,'ID-81'!C175)/SQRT('Sample Number'!$B$4)</f>
        <v>0.20983126274521363</v>
      </c>
    </row>
    <row r="169" spans="1:7" x14ac:dyDescent="0.25">
      <c r="A169" s="1">
        <v>20.625</v>
      </c>
      <c r="B169" s="1">
        <f>STDEV('ID-19'!B176,'ID-46'!B176,'ID-56'!B176,'ID-60'!B176,'ID-63'!B176,'ID-64'!B176,'ID-68'!B176,'ID-69'!B176,'ID-76'!B176,'ID-78'!B176,'ID-79'!B176,'ID-80'!B176,'ID-81'!B176)</f>
        <v>1.2509989890384703</v>
      </c>
      <c r="C169" s="1">
        <f>STDEV('ID-19'!C176,'ID-56'!C176,'ID-61'!B176,'ID-64'!C176,'ID-68'!C176,'ID-69'!C176,'ID-76'!C176,'ID-78'!C176,'ID-79'!C176,'ID-80'!C176,'ID-81'!C176)</f>
        <v>0.70214853767644425</v>
      </c>
      <c r="E169" s="1">
        <v>20.625</v>
      </c>
      <c r="F169" s="1">
        <f>STDEV('ID-19'!B176,'ID-46'!B176,'ID-56'!B176,'ID-60'!B176,'ID-63'!B176,'ID-64'!B176,'ID-68'!B176,'ID-69'!B176,'ID-76'!B176,'ID-78'!B176,'ID-79'!B176,'ID-80'!B176,'ID-81'!B176)/SQRT('Sample Number'!$A$4)</f>
        <v>0.34696469234860139</v>
      </c>
      <c r="G169" s="1">
        <f>STDEV('ID-19'!C176,'ID-56'!C176,'ID-61'!B176,'ID-64'!C176,'ID-68'!C176,'ID-69'!C176,'ID-76'!C176,'ID-78'!C176,'ID-79'!C176,'ID-80'!C176,'ID-81'!C176)/SQRT('Sample Number'!$B$4)</f>
        <v>0.21170574968813524</v>
      </c>
    </row>
    <row r="170" spans="1:7" x14ac:dyDescent="0.25">
      <c r="A170" s="1">
        <v>20.75</v>
      </c>
      <c r="B170" s="1">
        <f>STDEV('ID-19'!B177,'ID-46'!B177,'ID-56'!B177,'ID-60'!B177,'ID-63'!B177,'ID-64'!B177,'ID-68'!B177,'ID-69'!B177,'ID-76'!B177,'ID-78'!B177,'ID-79'!B177,'ID-80'!B177,'ID-81'!B177)</f>
        <v>1.2495828930756574</v>
      </c>
      <c r="C170" s="1">
        <f>STDEV('ID-19'!C177,'ID-56'!C177,'ID-61'!B177,'ID-64'!C177,'ID-68'!C177,'ID-69'!C177,'ID-76'!C177,'ID-78'!C177,'ID-79'!C177,'ID-80'!C177,'ID-81'!C177)</f>
        <v>0.72065174868444326</v>
      </c>
      <c r="E170" s="1">
        <v>20.75</v>
      </c>
      <c r="F170" s="1">
        <f>STDEV('ID-19'!B177,'ID-46'!B177,'ID-56'!B177,'ID-60'!B177,'ID-63'!B177,'ID-64'!B177,'ID-68'!B177,'ID-69'!B177,'ID-76'!B177,'ID-78'!B177,'ID-79'!B177,'ID-80'!B177,'ID-81'!B177)/SQRT('Sample Number'!$A$4)</f>
        <v>0.34657193799437835</v>
      </c>
      <c r="G170" s="1">
        <f>STDEV('ID-19'!C177,'ID-56'!C177,'ID-61'!B177,'ID-64'!C177,'ID-68'!C177,'ID-69'!C177,'ID-76'!C177,'ID-78'!C177,'ID-79'!C177,'ID-80'!C177,'ID-81'!C177)/SQRT('Sample Number'!$B$4)</f>
        <v>0.21728467771816309</v>
      </c>
    </row>
    <row r="171" spans="1:7" x14ac:dyDescent="0.25">
      <c r="A171" s="1">
        <v>20.875</v>
      </c>
      <c r="B171" s="1">
        <f>STDEV('ID-19'!B178,'ID-46'!B178,'ID-56'!B178,'ID-60'!B178,'ID-63'!B178,'ID-64'!B178,'ID-68'!B178,'ID-69'!B178,'ID-76'!B178,'ID-78'!B178,'ID-79'!B178,'ID-80'!B178,'ID-81'!B178)</f>
        <v>1.2471793853690309</v>
      </c>
      <c r="C171" s="1">
        <f>STDEV('ID-19'!C178,'ID-56'!C178,'ID-61'!B178,'ID-64'!C178,'ID-68'!C178,'ID-69'!C178,'ID-76'!C178,'ID-78'!C178,'ID-79'!C178,'ID-80'!C178,'ID-81'!C178)</f>
        <v>0.71767826088436282</v>
      </c>
      <c r="E171" s="1">
        <v>20.875</v>
      </c>
      <c r="F171" s="1">
        <f>STDEV('ID-19'!B178,'ID-46'!B178,'ID-56'!B178,'ID-60'!B178,'ID-63'!B178,'ID-64'!B178,'ID-68'!B178,'ID-69'!B178,'ID-76'!B178,'ID-78'!B178,'ID-79'!B178,'ID-80'!B178,'ID-81'!B178)/SQRT('Sample Number'!$A$4)</f>
        <v>0.34590532489613107</v>
      </c>
      <c r="G171" s="1">
        <f>STDEV('ID-19'!C178,'ID-56'!C178,'ID-61'!B178,'ID-64'!C178,'ID-68'!C178,'ID-69'!C178,'ID-76'!C178,'ID-78'!C178,'ID-79'!C178,'ID-80'!C178,'ID-81'!C178)/SQRT('Sample Number'!$B$4)</f>
        <v>0.21638813741347526</v>
      </c>
    </row>
    <row r="172" spans="1:7" x14ac:dyDescent="0.25">
      <c r="A172" s="1">
        <v>21</v>
      </c>
      <c r="B172" s="1">
        <f>STDEV('ID-19'!B179,'ID-46'!B179,'ID-56'!B179,'ID-60'!B179,'ID-63'!B179,'ID-64'!B179,'ID-68'!B179,'ID-69'!B179,'ID-76'!B179,'ID-78'!B179,'ID-79'!B179,'ID-80'!B179,'ID-81'!B179)</f>
        <v>1.2503947698800986</v>
      </c>
      <c r="C172" s="1">
        <f>STDEV('ID-19'!C179,'ID-56'!C179,'ID-61'!B179,'ID-64'!C179,'ID-68'!C179,'ID-69'!C179,'ID-76'!C179,'ID-78'!C179,'ID-79'!C179,'ID-80'!C179,'ID-81'!C179)</f>
        <v>0.71009974379693752</v>
      </c>
      <c r="E172" s="1">
        <v>21</v>
      </c>
      <c r="F172" s="1">
        <f>STDEV('ID-19'!B179,'ID-46'!B179,'ID-56'!B179,'ID-60'!B179,'ID-63'!B179,'ID-64'!B179,'ID-68'!B179,'ID-69'!B179,'ID-76'!B179,'ID-78'!B179,'ID-79'!B179,'ID-80'!B179,'ID-81'!B179)/SQRT('Sample Number'!$A$4)</f>
        <v>0.34679711210574549</v>
      </c>
      <c r="G172" s="1">
        <f>STDEV('ID-19'!C179,'ID-56'!C179,'ID-61'!B179,'ID-64'!C179,'ID-68'!C179,'ID-69'!C179,'ID-76'!C179,'ID-78'!C179,'ID-79'!C179,'ID-80'!C179,'ID-81'!C179)/SQRT('Sample Number'!$B$4)</f>
        <v>0.21410312853654009</v>
      </c>
    </row>
    <row r="173" spans="1:7" x14ac:dyDescent="0.25">
      <c r="A173" s="1">
        <v>21.125</v>
      </c>
      <c r="B173" s="1">
        <f>STDEV('ID-19'!B180,'ID-46'!B180,'ID-56'!B180,'ID-60'!B180,'ID-63'!B180,'ID-64'!B180,'ID-68'!B180,'ID-69'!B180,'ID-76'!B180,'ID-78'!B180,'ID-79'!B180,'ID-80'!B180,'ID-81'!B180)</f>
        <v>1.253662788944732</v>
      </c>
      <c r="C173" s="1">
        <f>STDEV('ID-19'!C180,'ID-56'!C180,'ID-61'!B180,'ID-64'!C180,'ID-68'!C180,'ID-69'!C180,'ID-76'!C180,'ID-78'!C180,'ID-79'!C180,'ID-80'!C180,'ID-81'!C180)</f>
        <v>0.71027031103382232</v>
      </c>
      <c r="E173" s="1">
        <v>21.125</v>
      </c>
      <c r="F173" s="1">
        <f>STDEV('ID-19'!B180,'ID-46'!B180,'ID-56'!B180,'ID-60'!B180,'ID-63'!B180,'ID-64'!B180,'ID-68'!B180,'ID-69'!B180,'ID-76'!B180,'ID-78'!B180,'ID-79'!B180,'ID-80'!B180,'ID-81'!B180)/SQRT('Sample Number'!$A$4)</f>
        <v>0.34770349751395546</v>
      </c>
      <c r="G173" s="1">
        <f>STDEV('ID-19'!C180,'ID-56'!C180,'ID-61'!B180,'ID-64'!C180,'ID-68'!C180,'ID-69'!C180,'ID-76'!C180,'ID-78'!C180,'ID-79'!C180,'ID-80'!C180,'ID-81'!C180)/SQRT('Sample Number'!$B$4)</f>
        <v>0.21415455649347415</v>
      </c>
    </row>
    <row r="174" spans="1:7" x14ac:dyDescent="0.25">
      <c r="A174" s="1">
        <v>21.25</v>
      </c>
      <c r="B174" s="1">
        <f>STDEV('ID-19'!B181,'ID-46'!B181,'ID-56'!B181,'ID-60'!B181,'ID-63'!B181,'ID-64'!B181,'ID-68'!B181,'ID-69'!B181,'ID-76'!B181,'ID-78'!B181,'ID-79'!B181,'ID-80'!B181,'ID-81'!B181)</f>
        <v>1.2565901554873595</v>
      </c>
      <c r="C174" s="1">
        <f>STDEV('ID-19'!C181,'ID-56'!C181,'ID-61'!B181,'ID-64'!C181,'ID-68'!C181,'ID-69'!C181,'ID-76'!C181,'ID-78'!C181,'ID-79'!C181,'ID-80'!C181,'ID-81'!C181)</f>
        <v>0.7094306913214955</v>
      </c>
      <c r="E174" s="1">
        <v>21.25</v>
      </c>
      <c r="F174" s="1">
        <f>STDEV('ID-19'!B181,'ID-46'!B181,'ID-56'!B181,'ID-60'!B181,'ID-63'!B181,'ID-64'!B181,'ID-68'!B181,'ID-69'!B181,'ID-76'!B181,'ID-78'!B181,'ID-79'!B181,'ID-80'!B181,'ID-81'!B181)/SQRT('Sample Number'!$A$4)</f>
        <v>0.34851540291176475</v>
      </c>
      <c r="G174" s="1">
        <f>STDEV('ID-19'!C181,'ID-56'!C181,'ID-61'!B181,'ID-64'!C181,'ID-68'!C181,'ID-69'!C181,'ID-76'!C181,'ID-78'!C181,'ID-79'!C181,'ID-80'!C181,'ID-81'!C181)/SQRT('Sample Number'!$B$4)</f>
        <v>0.21390140162507648</v>
      </c>
    </row>
    <row r="175" spans="1:7" x14ac:dyDescent="0.25">
      <c r="A175" s="1">
        <v>21.375</v>
      </c>
      <c r="B175" s="1">
        <f>STDEV('ID-19'!B182,'ID-46'!B182,'ID-56'!B182,'ID-60'!B182,'ID-63'!B182,'ID-64'!B182,'ID-68'!B182,'ID-69'!B182,'ID-76'!B182,'ID-78'!B182,'ID-79'!B182,'ID-80'!B182,'ID-81'!B182)</f>
        <v>1.2580085341380847</v>
      </c>
      <c r="C175" s="1">
        <f>STDEV('ID-19'!C182,'ID-56'!C182,'ID-61'!B182,'ID-64'!C182,'ID-68'!C182,'ID-69'!C182,'ID-76'!C182,'ID-78'!C182,'ID-79'!C182,'ID-80'!C182,'ID-81'!C182)</f>
        <v>0.70350485827156528</v>
      </c>
      <c r="E175" s="1">
        <v>21.375</v>
      </c>
      <c r="F175" s="1">
        <f>STDEV('ID-19'!B182,'ID-46'!B182,'ID-56'!B182,'ID-60'!B182,'ID-63'!B182,'ID-64'!B182,'ID-68'!B182,'ID-69'!B182,'ID-76'!B182,'ID-78'!B182,'ID-79'!B182,'ID-80'!B182,'ID-81'!B182)/SQRT('Sample Number'!$A$4)</f>
        <v>0.34890879036970424</v>
      </c>
      <c r="G175" s="1">
        <f>STDEV('ID-19'!C182,'ID-56'!C182,'ID-61'!B182,'ID-64'!C182,'ID-68'!C182,'ID-69'!C182,'ID-76'!C182,'ID-78'!C182,'ID-79'!C182,'ID-80'!C182,'ID-81'!C182)/SQRT('Sample Number'!$B$4)</f>
        <v>0.21211469573444869</v>
      </c>
    </row>
    <row r="176" spans="1:7" x14ac:dyDescent="0.25">
      <c r="A176" s="1">
        <v>21.5</v>
      </c>
      <c r="B176" s="1">
        <f>STDEV('ID-19'!B183,'ID-46'!B183,'ID-56'!B183,'ID-60'!B183,'ID-63'!B183,'ID-64'!B183,'ID-68'!B183,'ID-69'!B183,'ID-76'!B183,'ID-78'!B183,'ID-79'!B183,'ID-80'!B183,'ID-81'!B183)</f>
        <v>1.2559720812948176</v>
      </c>
      <c r="C176" s="1">
        <f>STDEV('ID-19'!C183,'ID-56'!C183,'ID-61'!B183,'ID-64'!C183,'ID-68'!C183,'ID-69'!C183,'ID-76'!C183,'ID-78'!C183,'ID-79'!C183,'ID-80'!C183,'ID-81'!C183)</f>
        <v>0.69659175932977191</v>
      </c>
      <c r="E176" s="1">
        <v>21.5</v>
      </c>
      <c r="F176" s="1">
        <f>STDEV('ID-19'!B183,'ID-46'!B183,'ID-56'!B183,'ID-60'!B183,'ID-63'!B183,'ID-64'!B183,'ID-68'!B183,'ID-69'!B183,'ID-76'!B183,'ID-78'!B183,'ID-79'!B183,'ID-80'!B183,'ID-81'!B183)/SQRT('Sample Number'!$A$4)</f>
        <v>0.34834397997382238</v>
      </c>
      <c r="G176" s="1">
        <f>STDEV('ID-19'!C183,'ID-56'!C183,'ID-61'!B183,'ID-64'!C183,'ID-68'!C183,'ID-69'!C183,'ID-76'!C183,'ID-78'!C183,'ID-79'!C183,'ID-80'!C183,'ID-81'!C183)/SQRT('Sample Number'!$B$4)</f>
        <v>0.21003031797730945</v>
      </c>
    </row>
    <row r="177" spans="1:7" x14ac:dyDescent="0.25">
      <c r="A177" s="1">
        <v>21.625</v>
      </c>
      <c r="B177" s="1">
        <f>STDEV('ID-19'!B184,'ID-46'!B184,'ID-56'!B184,'ID-60'!B184,'ID-63'!B184,'ID-64'!B184,'ID-68'!B184,'ID-69'!B184,'ID-76'!B184,'ID-78'!B184,'ID-79'!B184,'ID-80'!B184,'ID-81'!B184)</f>
        <v>1.2650568022284439</v>
      </c>
      <c r="C177" s="1">
        <f>STDEV('ID-19'!C184,'ID-56'!C184,'ID-61'!B184,'ID-64'!C184,'ID-68'!C184,'ID-69'!C184,'ID-76'!C184,'ID-78'!C184,'ID-79'!C184,'ID-80'!C184,'ID-81'!C184)</f>
        <v>0.69660369613882411</v>
      </c>
      <c r="E177" s="1">
        <v>21.625</v>
      </c>
      <c r="F177" s="1">
        <f>STDEV('ID-19'!B184,'ID-46'!B184,'ID-56'!B184,'ID-60'!B184,'ID-63'!B184,'ID-64'!B184,'ID-68'!B184,'ID-69'!B184,'ID-76'!B184,'ID-78'!B184,'ID-79'!B184,'ID-80'!B184,'ID-81'!B184)/SQRT('Sample Number'!$A$4)</f>
        <v>0.35086362821608935</v>
      </c>
      <c r="G177" s="1">
        <f>STDEV('ID-19'!C184,'ID-56'!C184,'ID-61'!B184,'ID-64'!C184,'ID-68'!C184,'ID-69'!C184,'ID-76'!C184,'ID-78'!C184,'ID-79'!C184,'ID-80'!C184,'ID-81'!C184)/SQRT('Sample Number'!$B$4)</f>
        <v>0.21003391706065674</v>
      </c>
    </row>
    <row r="178" spans="1:7" x14ac:dyDescent="0.25">
      <c r="A178" s="1">
        <v>21.75</v>
      </c>
      <c r="B178" s="1">
        <f>STDEV('ID-19'!B185,'ID-46'!B185,'ID-56'!B185,'ID-60'!B185,'ID-63'!B185,'ID-64'!B185,'ID-68'!B185,'ID-69'!B185,'ID-76'!B185,'ID-78'!B185,'ID-79'!B185,'ID-80'!B185,'ID-81'!B185)</f>
        <v>1.2645048646715775</v>
      </c>
      <c r="C178" s="1">
        <f>STDEV('ID-19'!C185,'ID-56'!C185,'ID-61'!B185,'ID-64'!C185,'ID-68'!C185,'ID-69'!C185,'ID-76'!C185,'ID-78'!C185,'ID-79'!C185,'ID-80'!C185,'ID-81'!C185)</f>
        <v>0.69454053121041937</v>
      </c>
      <c r="E178" s="1">
        <v>21.75</v>
      </c>
      <c r="F178" s="1">
        <f>STDEV('ID-19'!B185,'ID-46'!B185,'ID-56'!B185,'ID-60'!B185,'ID-63'!B185,'ID-64'!B185,'ID-68'!B185,'ID-69'!B185,'ID-76'!B185,'ID-78'!B185,'ID-79'!B185,'ID-80'!B185,'ID-81'!B185)/SQRT('Sample Number'!$A$4)</f>
        <v>0.35071054828054044</v>
      </c>
      <c r="G178" s="1">
        <f>STDEV('ID-19'!C185,'ID-56'!C185,'ID-61'!B185,'ID-64'!C185,'ID-68'!C185,'ID-69'!C185,'ID-76'!C185,'ID-78'!C185,'ID-79'!C185,'ID-80'!C185,'ID-81'!C185)/SQRT('Sample Number'!$B$4)</f>
        <v>0.20941184942900776</v>
      </c>
    </row>
    <row r="179" spans="1:7" x14ac:dyDescent="0.25">
      <c r="A179" s="1">
        <v>21.875</v>
      </c>
      <c r="B179" s="1">
        <f>STDEV('ID-19'!B186,'ID-46'!B186,'ID-56'!B186,'ID-60'!B186,'ID-63'!B186,'ID-64'!B186,'ID-68'!B186,'ID-69'!B186,'ID-76'!B186,'ID-78'!B186,'ID-79'!B186,'ID-80'!B186,'ID-81'!B186)</f>
        <v>1.2638751307941956</v>
      </c>
      <c r="C179" s="1">
        <f>STDEV('ID-19'!C186,'ID-56'!C186,'ID-61'!B186,'ID-64'!C186,'ID-68'!C186,'ID-69'!C186,'ID-76'!C186,'ID-78'!C186,'ID-79'!C186,'ID-80'!C186,'ID-81'!C186)</f>
        <v>0.68876645733090691</v>
      </c>
      <c r="E179" s="1">
        <v>21.875</v>
      </c>
      <c r="F179" s="1">
        <f>STDEV('ID-19'!B186,'ID-46'!B186,'ID-56'!B186,'ID-60'!B186,'ID-63'!B186,'ID-64'!B186,'ID-68'!B186,'ID-69'!B186,'ID-76'!B186,'ID-78'!B186,'ID-79'!B186,'ID-80'!B186,'ID-81'!B186)/SQRT('Sample Number'!$A$4)</f>
        <v>0.35053589152786374</v>
      </c>
      <c r="G179" s="1">
        <f>STDEV('ID-19'!C186,'ID-56'!C186,'ID-61'!B186,'ID-64'!C186,'ID-68'!C186,'ID-69'!C186,'ID-76'!C186,'ID-78'!C186,'ID-79'!C186,'ID-80'!C186,'ID-81'!C186)/SQRT('Sample Number'!$B$4)</f>
        <v>0.20767090064990459</v>
      </c>
    </row>
    <row r="180" spans="1:7" x14ac:dyDescent="0.25">
      <c r="A180" s="1">
        <v>22</v>
      </c>
      <c r="B180" s="1">
        <f>STDEV('ID-19'!B187,'ID-46'!B187,'ID-56'!B187,'ID-60'!B187,'ID-63'!B187,'ID-64'!B187,'ID-68'!B187,'ID-69'!B187,'ID-76'!B187,'ID-78'!B187,'ID-79'!B187,'ID-80'!B187,'ID-81'!B187)</f>
        <v>1.2633146226887406</v>
      </c>
      <c r="C180" s="1">
        <f>STDEV('ID-19'!C187,'ID-56'!C187,'ID-61'!B187,'ID-64'!C187,'ID-68'!C187,'ID-69'!C187,'ID-76'!C187,'ID-78'!C187,'ID-79'!C187,'ID-80'!C187,'ID-81'!C187)</f>
        <v>0.68570247422384201</v>
      </c>
      <c r="E180" s="1">
        <v>22</v>
      </c>
      <c r="F180" s="1">
        <f>STDEV('ID-19'!B187,'ID-46'!B187,'ID-56'!B187,'ID-60'!B187,'ID-63'!B187,'ID-64'!B187,'ID-68'!B187,'ID-69'!B187,'ID-76'!B187,'ID-78'!B187,'ID-79'!B187,'ID-80'!B187,'ID-81'!B187)/SQRT('Sample Number'!$A$4)</f>
        <v>0.35038043454982287</v>
      </c>
      <c r="G180" s="1">
        <f>STDEV('ID-19'!C187,'ID-56'!C187,'ID-61'!B187,'ID-64'!C187,'ID-68'!C187,'ID-69'!C187,'ID-76'!C187,'ID-78'!C187,'ID-79'!C187,'ID-80'!C187,'ID-81'!C187)/SQRT('Sample Number'!$B$4)</f>
        <v>0.2067470749835299</v>
      </c>
    </row>
    <row r="181" spans="1:7" x14ac:dyDescent="0.25">
      <c r="A181" s="1">
        <v>22.125</v>
      </c>
      <c r="B181" s="1">
        <f>STDEV('ID-19'!B188,'ID-46'!B188,'ID-56'!B188,'ID-60'!B188,'ID-63'!B188,'ID-64'!B188,'ID-68'!B188,'ID-69'!B188,'ID-76'!B188,'ID-78'!B188,'ID-79'!B188,'ID-80'!B188,'ID-81'!B188)</f>
        <v>1.2636836452028863</v>
      </c>
      <c r="C181" s="1">
        <f>STDEV('ID-19'!C188,'ID-56'!C188,'ID-61'!B188,'ID-64'!C188,'ID-68'!C188,'ID-69'!C188,'ID-76'!C188,'ID-78'!C188,'ID-79'!C188,'ID-80'!C188,'ID-81'!C188)</f>
        <v>0.68069446670202505</v>
      </c>
      <c r="E181" s="1">
        <v>22.125</v>
      </c>
      <c r="F181" s="1">
        <f>STDEV('ID-19'!B188,'ID-46'!B188,'ID-56'!B188,'ID-60'!B188,'ID-63'!B188,'ID-64'!B188,'ID-68'!B188,'ID-69'!B188,'ID-76'!B188,'ID-78'!B188,'ID-79'!B188,'ID-80'!B188,'ID-81'!B188)/SQRT('Sample Number'!$A$4)</f>
        <v>0.35048278298032698</v>
      </c>
      <c r="G181" s="1">
        <f>STDEV('ID-19'!C188,'ID-56'!C188,'ID-61'!B188,'ID-64'!C188,'ID-68'!C188,'ID-69'!C188,'ID-76'!C188,'ID-78'!C188,'ID-79'!C188,'ID-80'!C188,'ID-81'!C188)/SQRT('Sample Number'!$B$4)</f>
        <v>0.20523710390197134</v>
      </c>
    </row>
    <row r="182" spans="1:7" x14ac:dyDescent="0.25">
      <c r="A182" s="1">
        <v>22.25</v>
      </c>
      <c r="B182" s="1">
        <f>STDEV('ID-19'!B189,'ID-46'!B189,'ID-56'!B189,'ID-60'!B189,'ID-63'!B189,'ID-64'!B189,'ID-68'!B189,'ID-69'!B189,'ID-76'!B189,'ID-78'!B189,'ID-79'!B189,'ID-80'!B189,'ID-81'!B189)</f>
        <v>1.2649992749019681</v>
      </c>
      <c r="C182" s="1">
        <f>STDEV('ID-19'!C189,'ID-56'!C189,'ID-61'!B189,'ID-64'!C189,'ID-68'!C189,'ID-69'!C189,'ID-76'!C189,'ID-78'!C189,'ID-79'!C189,'ID-80'!C189,'ID-81'!C189)</f>
        <v>0.6736587940652099</v>
      </c>
      <c r="E182" s="1">
        <v>22.25</v>
      </c>
      <c r="F182" s="1">
        <f>STDEV('ID-19'!B189,'ID-46'!B189,'ID-56'!B189,'ID-60'!B189,'ID-63'!B189,'ID-64'!B189,'ID-68'!B189,'ID-69'!B189,'ID-76'!B189,'ID-78'!B189,'ID-79'!B189,'ID-80'!B189,'ID-81'!B189)/SQRT('Sample Number'!$A$4)</f>
        <v>0.35084767300644715</v>
      </c>
      <c r="G182" s="1">
        <f>STDEV('ID-19'!C189,'ID-56'!C189,'ID-61'!B189,'ID-64'!C189,'ID-68'!C189,'ID-69'!C189,'ID-76'!C189,'ID-78'!C189,'ID-79'!C189,'ID-80'!C189,'ID-81'!C189)/SQRT('Sample Number'!$B$4)</f>
        <v>0.20311576878523621</v>
      </c>
    </row>
    <row r="183" spans="1:7" x14ac:dyDescent="0.25">
      <c r="A183" s="1">
        <v>22.375</v>
      </c>
      <c r="B183" s="1">
        <f>STDEV('ID-19'!B190,'ID-46'!B190,'ID-56'!B190,'ID-60'!B190,'ID-63'!B190,'ID-64'!B190,'ID-68'!B190,'ID-69'!B190,'ID-76'!B190,'ID-78'!B190,'ID-79'!B190,'ID-80'!B190,'ID-81'!B190)</f>
        <v>1.2625266184558452</v>
      </c>
      <c r="C183" s="1">
        <f>STDEV('ID-19'!C190,'ID-56'!C190,'ID-61'!B190,'ID-64'!C190,'ID-68'!C190,'ID-69'!C190,'ID-76'!C190,'ID-78'!C190,'ID-79'!C190,'ID-80'!C190,'ID-81'!C190)</f>
        <v>0.67393480685121587</v>
      </c>
      <c r="E183" s="1">
        <v>22.375</v>
      </c>
      <c r="F183" s="1">
        <f>STDEV('ID-19'!B190,'ID-46'!B190,'ID-56'!B190,'ID-60'!B190,'ID-63'!B190,'ID-64'!B190,'ID-68'!B190,'ID-69'!B190,'ID-76'!B190,'ID-78'!B190,'ID-79'!B190,'ID-80'!B190,'ID-81'!B190)/SQRT('Sample Number'!$A$4)</f>
        <v>0.35016188149851618</v>
      </c>
      <c r="G183" s="1">
        <f>STDEV('ID-19'!C190,'ID-56'!C190,'ID-61'!B190,'ID-64'!C190,'ID-68'!C190,'ID-69'!C190,'ID-76'!C190,'ID-78'!C190,'ID-79'!C190,'ID-80'!C190,'ID-81'!C190)/SQRT('Sample Number'!$B$4)</f>
        <v>0.20319898977146553</v>
      </c>
    </row>
    <row r="184" spans="1:7" x14ac:dyDescent="0.25">
      <c r="A184" s="1">
        <v>22.5</v>
      </c>
      <c r="B184" s="1">
        <f>STDEV('ID-19'!B191,'ID-46'!B191,'ID-56'!B191,'ID-60'!B191,'ID-63'!B191,'ID-64'!B191,'ID-68'!B191,'ID-69'!B191,'ID-76'!B191,'ID-78'!B191,'ID-79'!B191,'ID-80'!B191,'ID-81'!B191)</f>
        <v>1.2638660188227415</v>
      </c>
      <c r="C184" s="1">
        <f>STDEV('ID-19'!C191,'ID-56'!C191,'ID-61'!B191,'ID-64'!C191,'ID-68'!C191,'ID-69'!C191,'ID-76'!C191,'ID-78'!C191,'ID-79'!C191,'ID-80'!C191,'ID-81'!C191)</f>
        <v>0.67466966576564935</v>
      </c>
      <c r="E184" s="1">
        <v>22.5</v>
      </c>
      <c r="F184" s="1">
        <f>STDEV('ID-19'!B191,'ID-46'!B191,'ID-56'!B191,'ID-60'!B191,'ID-63'!B191,'ID-64'!B191,'ID-68'!B191,'ID-69'!B191,'ID-76'!B191,'ID-78'!B191,'ID-79'!B191,'ID-80'!B191,'ID-81'!B191)/SQRT('Sample Number'!$A$4)</f>
        <v>0.35053336432168691</v>
      </c>
      <c r="G184" s="1">
        <f>STDEV('ID-19'!C191,'ID-56'!C191,'ID-61'!B191,'ID-64'!C191,'ID-68'!C191,'ID-69'!C191,'ID-76'!C191,'ID-78'!C191,'ID-79'!C191,'ID-80'!C191,'ID-81'!C191)/SQRT('Sample Number'!$B$4)</f>
        <v>0.20342055807083131</v>
      </c>
    </row>
    <row r="185" spans="1:7" x14ac:dyDescent="0.25">
      <c r="A185" s="1">
        <v>22.625</v>
      </c>
      <c r="B185" s="1">
        <f>STDEV('ID-19'!B192,'ID-46'!B192,'ID-56'!B192,'ID-60'!B192,'ID-63'!B192,'ID-64'!B192,'ID-68'!B192,'ID-69'!B192,'ID-76'!B192,'ID-78'!B192,'ID-79'!B192,'ID-80'!B192,'ID-81'!B192)</f>
        <v>1.2644480649831495</v>
      </c>
      <c r="C185" s="1">
        <f>STDEV('ID-19'!C192,'ID-56'!C192,'ID-61'!B192,'ID-64'!C192,'ID-68'!C192,'ID-69'!C192,'ID-76'!C192,'ID-78'!C192,'ID-79'!C192,'ID-80'!C192,'ID-81'!C192)</f>
        <v>0.66717121364898668</v>
      </c>
      <c r="E185" s="1">
        <v>22.625</v>
      </c>
      <c r="F185" s="1">
        <f>STDEV('ID-19'!B192,'ID-46'!B192,'ID-56'!B192,'ID-60'!B192,'ID-63'!B192,'ID-64'!B192,'ID-68'!B192,'ID-69'!B192,'ID-76'!B192,'ID-78'!B192,'ID-79'!B192,'ID-80'!B192,'ID-81'!B192)/SQRT('Sample Number'!$A$4)</f>
        <v>0.35069479488138217</v>
      </c>
      <c r="G185" s="1">
        <f>STDEV('ID-19'!C192,'ID-56'!C192,'ID-61'!B192,'ID-64'!C192,'ID-68'!C192,'ID-69'!C192,'ID-76'!C192,'ID-78'!C192,'ID-79'!C192,'ID-80'!C192,'ID-81'!C192)/SQRT('Sample Number'!$B$4)</f>
        <v>0.20115968969088438</v>
      </c>
    </row>
    <row r="186" spans="1:7" x14ac:dyDescent="0.25">
      <c r="A186" s="1">
        <v>22.75</v>
      </c>
      <c r="B186" s="1">
        <f>STDEV('ID-19'!B193,'ID-46'!B193,'ID-56'!B193,'ID-60'!B193,'ID-63'!B193,'ID-64'!B193,'ID-68'!B193,'ID-69'!B193,'ID-76'!B193,'ID-78'!B193,'ID-79'!B193,'ID-80'!B193,'ID-81'!B193)</f>
        <v>1.2574980505741056</v>
      </c>
      <c r="C186" s="1">
        <f>STDEV('ID-19'!C193,'ID-56'!C193,'ID-61'!B193,'ID-64'!C193,'ID-68'!C193,'ID-69'!C193,'ID-76'!C193,'ID-78'!C193,'ID-79'!C193,'ID-80'!C193,'ID-81'!C193)</f>
        <v>0.66292218733420338</v>
      </c>
      <c r="E186" s="1">
        <v>22.75</v>
      </c>
      <c r="F186" s="1">
        <f>STDEV('ID-19'!B193,'ID-46'!B193,'ID-56'!B193,'ID-60'!B193,'ID-63'!B193,'ID-64'!B193,'ID-68'!B193,'ID-69'!B193,'ID-76'!B193,'ID-78'!B193,'ID-79'!B193,'ID-80'!B193,'ID-81'!B193)/SQRT('Sample Number'!$A$4)</f>
        <v>0.34876720770314973</v>
      </c>
      <c r="G186" s="1">
        <f>STDEV('ID-19'!C193,'ID-56'!C193,'ID-61'!B193,'ID-64'!C193,'ID-68'!C193,'ID-69'!C193,'ID-76'!C193,'ID-78'!C193,'ID-79'!C193,'ID-80'!C193,'ID-81'!C193)/SQRT('Sample Number'!$B$4)</f>
        <v>0.19987856005356777</v>
      </c>
    </row>
    <row r="187" spans="1:7" x14ac:dyDescent="0.25">
      <c r="A187" s="1">
        <v>22.875</v>
      </c>
      <c r="B187" s="1">
        <f>STDEV('ID-19'!B194,'ID-46'!B194,'ID-56'!B194,'ID-60'!B194,'ID-63'!B194,'ID-64'!B194,'ID-68'!B194,'ID-69'!B194,'ID-76'!B194,'ID-78'!B194,'ID-79'!B194,'ID-80'!B194,'ID-81'!B194)</f>
        <v>1.2564530577949402</v>
      </c>
      <c r="C187" s="1">
        <f>STDEV('ID-19'!C194,'ID-56'!C194,'ID-61'!B194,'ID-64'!C194,'ID-68'!C194,'ID-69'!C194,'ID-76'!C194,'ID-78'!C194,'ID-79'!C194,'ID-80'!C194,'ID-81'!C194)</f>
        <v>0.66484915108862574</v>
      </c>
      <c r="E187" s="1">
        <v>22.875</v>
      </c>
      <c r="F187" s="1">
        <f>STDEV('ID-19'!B194,'ID-46'!B194,'ID-56'!B194,'ID-60'!B194,'ID-63'!B194,'ID-64'!B194,'ID-68'!B194,'ID-69'!B194,'ID-76'!B194,'ID-78'!B194,'ID-79'!B194,'ID-80'!B194,'ID-81'!B194)/SQRT('Sample Number'!$A$4)</f>
        <v>0.34847737885332125</v>
      </c>
      <c r="G187" s="1">
        <f>STDEV('ID-19'!C194,'ID-56'!C194,'ID-61'!B194,'ID-64'!C194,'ID-68'!C194,'ID-69'!C194,'ID-76'!C194,'ID-78'!C194,'ID-79'!C194,'ID-80'!C194,'ID-81'!C194)/SQRT('Sample Number'!$B$4)</f>
        <v>0.20045956148611627</v>
      </c>
    </row>
    <row r="188" spans="1:7" x14ac:dyDescent="0.25">
      <c r="A188" s="1">
        <v>23</v>
      </c>
      <c r="B188" s="1">
        <f>STDEV('ID-19'!B195,'ID-46'!B195,'ID-56'!B195,'ID-60'!B195,'ID-63'!B195,'ID-64'!B195,'ID-68'!B195,'ID-69'!B195,'ID-76'!B195,'ID-78'!B195,'ID-79'!B195,'ID-80'!B195,'ID-81'!B195)</f>
        <v>1.2568194216865913</v>
      </c>
      <c r="C188" s="1">
        <f>STDEV('ID-19'!C195,'ID-56'!C195,'ID-61'!B195,'ID-64'!C195,'ID-68'!C195,'ID-69'!C195,'ID-76'!C195,'ID-78'!C195,'ID-79'!C195,'ID-80'!C195,'ID-81'!C195)</f>
        <v>0.66921376342179573</v>
      </c>
      <c r="E188" s="1">
        <v>23</v>
      </c>
      <c r="F188" s="1">
        <f>STDEV('ID-19'!B195,'ID-46'!B195,'ID-56'!B195,'ID-60'!B195,'ID-63'!B195,'ID-64'!B195,'ID-68'!B195,'ID-69'!B195,'ID-76'!B195,'ID-78'!B195,'ID-79'!B195,'ID-80'!B195,'ID-81'!B195)/SQRT('Sample Number'!$A$4)</f>
        <v>0.34857898991461561</v>
      </c>
      <c r="G188" s="1">
        <f>STDEV('ID-19'!C195,'ID-56'!C195,'ID-61'!B195,'ID-64'!C195,'ID-68'!C195,'ID-69'!C195,'ID-76'!C195,'ID-78'!C195,'ID-79'!C195,'ID-80'!C195,'ID-81'!C195)/SQRT('Sample Number'!$B$4)</f>
        <v>0.20177554161925104</v>
      </c>
    </row>
    <row r="189" spans="1:7" x14ac:dyDescent="0.25">
      <c r="A189" s="1">
        <v>23.125</v>
      </c>
      <c r="B189" s="1">
        <f>STDEV('ID-19'!B196,'ID-46'!B196,'ID-56'!B196,'ID-60'!B196,'ID-63'!B196,'ID-64'!B196,'ID-68'!B196,'ID-69'!B196,'ID-76'!B196,'ID-78'!B196,'ID-79'!B196,'ID-80'!B196,'ID-81'!B196)</f>
        <v>1.2579497098881061</v>
      </c>
      <c r="C189" s="1">
        <f>STDEV('ID-19'!C196,'ID-56'!C196,'ID-61'!B196,'ID-64'!C196,'ID-68'!C196,'ID-69'!C196,'ID-76'!C196,'ID-78'!C196,'ID-79'!C196,'ID-80'!C196,'ID-81'!C196)</f>
        <v>0.67976153046352061</v>
      </c>
      <c r="E189" s="1">
        <v>23.125</v>
      </c>
      <c r="F189" s="1">
        <f>STDEV('ID-19'!B196,'ID-46'!B196,'ID-56'!B196,'ID-60'!B196,'ID-63'!B196,'ID-64'!B196,'ID-68'!B196,'ID-69'!B196,'ID-76'!B196,'ID-78'!B196,'ID-79'!B196,'ID-80'!B196,'ID-81'!B196)/SQRT('Sample Number'!$A$4)</f>
        <v>0.34889247545820123</v>
      </c>
      <c r="G189" s="1">
        <f>STDEV('ID-19'!C196,'ID-56'!C196,'ID-61'!B196,'ID-64'!C196,'ID-68'!C196,'ID-69'!C196,'ID-76'!C196,'ID-78'!C196,'ID-79'!C196,'ID-80'!C196,'ID-81'!C196)/SQRT('Sample Number'!$B$4)</f>
        <v>0.20495581304229454</v>
      </c>
    </row>
    <row r="190" spans="1:7" x14ac:dyDescent="0.25">
      <c r="A190" s="1">
        <v>23.25</v>
      </c>
      <c r="B190" s="1">
        <f>STDEV('ID-19'!B197,'ID-46'!B197,'ID-56'!B197,'ID-60'!B197,'ID-63'!B197,'ID-64'!B197,'ID-68'!B197,'ID-69'!B197,'ID-76'!B197,'ID-78'!B197,'ID-79'!B197,'ID-80'!B197,'ID-81'!B197)</f>
        <v>1.2628082634094284</v>
      </c>
      <c r="C190" s="1">
        <f>STDEV('ID-19'!C197,'ID-56'!C197,'ID-61'!B197,'ID-64'!C197,'ID-68'!C197,'ID-69'!C197,'ID-76'!C197,'ID-78'!C197,'ID-79'!C197,'ID-80'!C197,'ID-81'!C197)</f>
        <v>0.69296276060605833</v>
      </c>
      <c r="E190" s="1">
        <v>23.25</v>
      </c>
      <c r="F190" s="1">
        <f>STDEV('ID-19'!B197,'ID-46'!B197,'ID-56'!B197,'ID-60'!B197,'ID-63'!B197,'ID-64'!B197,'ID-68'!B197,'ID-69'!B197,'ID-76'!B197,'ID-78'!B197,'ID-79'!B197,'ID-80'!B197,'ID-81'!B197)/SQRT('Sample Number'!$A$4)</f>
        <v>0.35023999575402542</v>
      </c>
      <c r="G190" s="1">
        <f>STDEV('ID-19'!C197,'ID-56'!C197,'ID-61'!B197,'ID-64'!C197,'ID-68'!C197,'ID-69'!C197,'ID-76'!C197,'ID-78'!C197,'ID-79'!C197,'ID-80'!C197,'ID-81'!C197)/SQRT('Sample Number'!$B$4)</f>
        <v>0.20893613369265157</v>
      </c>
    </row>
    <row r="191" spans="1:7" x14ac:dyDescent="0.25">
      <c r="A191" s="1">
        <v>23.375</v>
      </c>
      <c r="B191" s="1">
        <f>STDEV('ID-19'!B198,'ID-46'!B198,'ID-56'!B198,'ID-60'!B198,'ID-63'!B198,'ID-64'!B198,'ID-68'!B198,'ID-69'!B198,'ID-76'!B198,'ID-78'!B198,'ID-79'!B198,'ID-80'!B198,'ID-81'!B198)</f>
        <v>1.2690284636904172</v>
      </c>
      <c r="C191" s="1">
        <f>STDEV('ID-19'!C198,'ID-56'!C198,'ID-61'!B198,'ID-64'!C198,'ID-68'!C198,'ID-69'!C198,'ID-76'!C198,'ID-78'!C198,'ID-79'!C198,'ID-80'!C198,'ID-81'!C198)</f>
        <v>0.69109539001592024</v>
      </c>
      <c r="E191" s="1">
        <v>23.375</v>
      </c>
      <c r="F191" s="1">
        <f>STDEV('ID-19'!B198,'ID-46'!B198,'ID-56'!B198,'ID-60'!B198,'ID-63'!B198,'ID-64'!B198,'ID-68'!B198,'ID-69'!B198,'ID-76'!B198,'ID-78'!B198,'ID-79'!B198,'ID-80'!B198,'ID-81'!B198)/SQRT('Sample Number'!$A$4)</f>
        <v>0.35196516891223778</v>
      </c>
      <c r="G191" s="1">
        <f>STDEV('ID-19'!C198,'ID-56'!C198,'ID-61'!B198,'ID-64'!C198,'ID-68'!C198,'ID-69'!C198,'ID-76'!C198,'ID-78'!C198,'ID-79'!C198,'ID-80'!C198,'ID-81'!C198)/SQRT('Sample Number'!$B$4)</f>
        <v>0.20837310027519407</v>
      </c>
    </row>
    <row r="192" spans="1:7" x14ac:dyDescent="0.25">
      <c r="A192" s="1">
        <v>23.5</v>
      </c>
      <c r="B192" s="1">
        <f>STDEV('ID-19'!B199,'ID-46'!B199,'ID-56'!B199,'ID-60'!B199,'ID-63'!B199,'ID-64'!B199,'ID-68'!B199,'ID-69'!B199,'ID-76'!B199,'ID-78'!B199,'ID-79'!B199,'ID-80'!B199,'ID-81'!B199)</f>
        <v>1.2828991238052148</v>
      </c>
      <c r="C192" s="1">
        <f>STDEV('ID-19'!C199,'ID-56'!C199,'ID-61'!B199,'ID-64'!C199,'ID-68'!C199,'ID-69'!C199,'ID-76'!C199,'ID-78'!C199,'ID-79'!C199,'ID-80'!C199,'ID-81'!C199)</f>
        <v>0.70432822380116034</v>
      </c>
      <c r="E192" s="1">
        <v>23.5</v>
      </c>
      <c r="F192" s="1">
        <f>STDEV('ID-19'!B199,'ID-46'!B199,'ID-56'!B199,'ID-60'!B199,'ID-63'!B199,'ID-64'!B199,'ID-68'!B199,'ID-69'!B199,'ID-76'!B199,'ID-78'!B199,'ID-79'!B199,'ID-80'!B199,'ID-81'!B199)/SQRT('Sample Number'!$A$4)</f>
        <v>0.35581219785596357</v>
      </c>
      <c r="G192" s="1">
        <f>STDEV('ID-19'!C199,'ID-56'!C199,'ID-61'!B199,'ID-64'!C199,'ID-68'!C199,'ID-69'!C199,'ID-76'!C199,'ID-78'!C199,'ID-79'!C199,'ID-80'!C199,'ID-81'!C199)/SQRT('Sample Number'!$B$4)</f>
        <v>0.21236294978235587</v>
      </c>
    </row>
    <row r="193" spans="1:7" x14ac:dyDescent="0.25">
      <c r="A193" s="1">
        <v>23.625</v>
      </c>
      <c r="B193" s="1">
        <f>STDEV('ID-19'!B200,'ID-46'!B200,'ID-56'!B200,'ID-60'!B200,'ID-63'!B200,'ID-64'!B200,'ID-68'!B200,'ID-69'!B200,'ID-76'!B200,'ID-78'!B200,'ID-79'!B200,'ID-80'!B200,'ID-81'!B200)</f>
        <v>1.2855690842820804</v>
      </c>
      <c r="C193" s="1">
        <f>STDEV('ID-19'!C200,'ID-56'!C200,'ID-61'!B200,'ID-64'!C200,'ID-68'!C200,'ID-69'!C200,'ID-76'!C200,'ID-78'!C200,'ID-79'!C200,'ID-80'!C200,'ID-81'!C200)</f>
        <v>0.71160495506841492</v>
      </c>
      <c r="E193" s="1">
        <v>23.625</v>
      </c>
      <c r="F193" s="1">
        <f>STDEV('ID-19'!B200,'ID-46'!B200,'ID-56'!B200,'ID-60'!B200,'ID-63'!B200,'ID-64'!B200,'ID-68'!B200,'ID-69'!B200,'ID-76'!B200,'ID-78'!B200,'ID-79'!B200,'ID-80'!B200,'ID-81'!B200)/SQRT('Sample Number'!$A$4)</f>
        <v>0.35655271165617908</v>
      </c>
      <c r="G193" s="1">
        <f>STDEV('ID-19'!C200,'ID-56'!C200,'ID-61'!B200,'ID-64'!C200,'ID-68'!C200,'ID-69'!C200,'ID-76'!C200,'ID-78'!C200,'ID-79'!C200,'ID-80'!C200,'ID-81'!C200)/SQRT('Sample Number'!$B$4)</f>
        <v>0.21455696681087685</v>
      </c>
    </row>
    <row r="194" spans="1:7" x14ac:dyDescent="0.25">
      <c r="A194" s="1">
        <v>23.75</v>
      </c>
      <c r="B194" s="1">
        <f>STDEV('ID-19'!B201,'ID-46'!B201,'ID-56'!B201,'ID-60'!B201,'ID-63'!B201,'ID-64'!B201,'ID-68'!B201,'ID-69'!B201,'ID-76'!B201,'ID-78'!B201,'ID-79'!B201,'ID-80'!B201,'ID-81'!B201)</f>
        <v>1.2894060943834467</v>
      </c>
      <c r="C194" s="1">
        <f>STDEV('ID-19'!C201,'ID-56'!C201,'ID-61'!B201,'ID-64'!C201,'ID-68'!C201,'ID-69'!C201,'ID-76'!C201,'ID-78'!C201,'ID-79'!C201,'ID-80'!C201,'ID-81'!C201)</f>
        <v>0.70816464803026691</v>
      </c>
      <c r="E194" s="1">
        <v>23.75</v>
      </c>
      <c r="F194" s="1">
        <f>STDEV('ID-19'!B201,'ID-46'!B201,'ID-56'!B201,'ID-60'!B201,'ID-63'!B201,'ID-64'!B201,'ID-68'!B201,'ID-69'!B201,'ID-76'!B201,'ID-78'!B201,'ID-79'!B201,'ID-80'!B201,'ID-81'!B201)/SQRT('Sample Number'!$A$4)</f>
        <v>0.35761690678425212</v>
      </c>
      <c r="G194" s="1">
        <f>STDEV('ID-19'!C201,'ID-56'!C201,'ID-61'!B201,'ID-64'!C201,'ID-68'!C201,'ID-69'!C201,'ID-76'!C201,'ID-78'!C201,'ID-79'!C201,'ID-80'!C201,'ID-81'!C201)/SQRT('Sample Number'!$B$4)</f>
        <v>0.2135196752100445</v>
      </c>
    </row>
    <row r="195" spans="1:7" x14ac:dyDescent="0.25">
      <c r="A195" s="1">
        <v>23.875</v>
      </c>
      <c r="B195" s="1">
        <f>STDEV('ID-19'!B202,'ID-46'!B202,'ID-56'!B202,'ID-60'!B202,'ID-63'!B202,'ID-64'!B202,'ID-68'!B202,'ID-69'!B202,'ID-76'!B202,'ID-78'!B202,'ID-79'!B202,'ID-80'!B202,'ID-81'!B202)</f>
        <v>1.2902311646872975</v>
      </c>
      <c r="C195" s="1">
        <f>STDEV('ID-19'!C202,'ID-56'!C202,'ID-61'!B202,'ID-64'!C202,'ID-68'!C202,'ID-69'!C202,'ID-76'!C202,'ID-78'!C202,'ID-79'!C202,'ID-80'!C202,'ID-81'!C202)</f>
        <v>0.71006691512778108</v>
      </c>
      <c r="E195" s="1">
        <v>23.875</v>
      </c>
      <c r="F195" s="1">
        <f>STDEV('ID-19'!B202,'ID-46'!B202,'ID-56'!B202,'ID-60'!B202,'ID-63'!B202,'ID-64'!B202,'ID-68'!B202,'ID-69'!B202,'ID-76'!B202,'ID-78'!B202,'ID-79'!B202,'ID-80'!B202,'ID-81'!B202)/SQRT('Sample Number'!$A$4)</f>
        <v>0.35784574011397491</v>
      </c>
      <c r="G195" s="1">
        <f>STDEV('ID-19'!C202,'ID-56'!C202,'ID-61'!B202,'ID-64'!C202,'ID-68'!C202,'ID-69'!C202,'ID-76'!C202,'ID-78'!C202,'ID-79'!C202,'ID-80'!C202,'ID-81'!C202)/SQRT('Sample Number'!$B$4)</f>
        <v>0.21409323032036204</v>
      </c>
    </row>
    <row r="196" spans="1:7" x14ac:dyDescent="0.25">
      <c r="A196" s="1">
        <v>24</v>
      </c>
      <c r="B196" s="1">
        <f>STDEV('ID-19'!B203,'ID-46'!B203,'ID-56'!B203,'ID-60'!B203,'ID-63'!B203,'ID-64'!B203,'ID-68'!B203,'ID-69'!B203,'ID-76'!B203,'ID-78'!B203,'ID-79'!B203,'ID-80'!B203,'ID-81'!B203)</f>
        <v>1.2927657331669882</v>
      </c>
      <c r="C196" s="1">
        <f>STDEV('ID-19'!C203,'ID-56'!C203,'ID-61'!B203,'ID-64'!C203,'ID-68'!C203,'ID-69'!C203,'ID-76'!C203,'ID-78'!C203,'ID-79'!C203,'ID-80'!C203,'ID-81'!C203)</f>
        <v>0.71139066864706868</v>
      </c>
      <c r="E196" s="1">
        <v>24</v>
      </c>
      <c r="F196" s="1">
        <f>STDEV('ID-19'!B203,'ID-46'!B203,'ID-56'!B203,'ID-60'!B203,'ID-63'!B203,'ID-64'!B203,'ID-68'!B203,'ID-69'!B203,'ID-76'!B203,'ID-78'!B203,'ID-79'!B203,'ID-80'!B203,'ID-81'!B203)/SQRT('Sample Number'!$A$4)</f>
        <v>0.35854870293049029</v>
      </c>
      <c r="G196" s="1">
        <f>STDEV('ID-19'!C203,'ID-56'!C203,'ID-61'!B203,'ID-64'!C203,'ID-68'!C203,'ID-69'!C203,'ID-76'!C203,'ID-78'!C203,'ID-79'!C203,'ID-80'!C203,'ID-81'!C203)/SQRT('Sample Number'!$B$4)</f>
        <v>0.214492357023852</v>
      </c>
    </row>
    <row r="197" spans="1:7" x14ac:dyDescent="0.25">
      <c r="A197" s="1">
        <v>24.125</v>
      </c>
      <c r="B197" s="1">
        <f>STDEV('ID-19'!B204,'ID-46'!B204,'ID-56'!B204,'ID-60'!B204,'ID-63'!B204,'ID-64'!B204,'ID-68'!B204,'ID-69'!B204,'ID-76'!B204,'ID-78'!B204,'ID-79'!B204,'ID-80'!B204,'ID-81'!B204)</f>
        <v>1.3062597886735345</v>
      </c>
      <c r="C197" s="1">
        <f>STDEV('ID-19'!C204,'ID-56'!C204,'ID-61'!B204,'ID-64'!C204,'ID-68'!C204,'ID-69'!C204,'ID-76'!C204,'ID-78'!C204,'ID-79'!C204,'ID-80'!C204,'ID-81'!C204)</f>
        <v>0.70046372419404335</v>
      </c>
      <c r="E197" s="1">
        <v>24.125</v>
      </c>
      <c r="F197" s="1">
        <f>STDEV('ID-19'!B204,'ID-46'!B204,'ID-56'!B204,'ID-60'!B204,'ID-63'!B204,'ID-64'!B204,'ID-68'!B204,'ID-69'!B204,'ID-76'!B204,'ID-78'!B204,'ID-79'!B204,'ID-80'!B204,'ID-81'!B204)/SQRT('Sample Number'!$A$4)</f>
        <v>0.36229128054916798</v>
      </c>
      <c r="G197" s="1">
        <f>STDEV('ID-19'!C204,'ID-56'!C204,'ID-61'!B204,'ID-64'!C204,'ID-68'!C204,'ID-69'!C204,'ID-76'!C204,'ID-78'!C204,'ID-79'!C204,'ID-80'!C204,'ID-81'!C204)/SQRT('Sample Number'!$B$4)</f>
        <v>0.21119775930969378</v>
      </c>
    </row>
    <row r="198" spans="1:7" x14ac:dyDescent="0.25">
      <c r="A198" s="1">
        <v>24.25</v>
      </c>
      <c r="B198" s="1">
        <f>STDEV('ID-19'!B205,'ID-46'!B205,'ID-56'!B205,'ID-60'!B205,'ID-63'!B205,'ID-64'!B205,'ID-68'!B205,'ID-69'!B205,'ID-76'!B205,'ID-78'!B205,'ID-79'!B205,'ID-80'!B205,'ID-81'!B205)</f>
        <v>1.320758142646173</v>
      </c>
      <c r="C198" s="1">
        <f>STDEV('ID-19'!C205,'ID-56'!C205,'ID-61'!B205,'ID-64'!C205,'ID-68'!C205,'ID-69'!C205,'ID-76'!C205,'ID-78'!C205,'ID-79'!C205,'ID-80'!C205,'ID-81'!C205)</f>
        <v>0.68987907138437954</v>
      </c>
      <c r="E198" s="1">
        <v>24.25</v>
      </c>
      <c r="F198" s="1">
        <f>STDEV('ID-19'!B205,'ID-46'!B205,'ID-56'!B205,'ID-60'!B205,'ID-63'!B205,'ID-64'!B205,'ID-68'!B205,'ID-69'!B205,'ID-76'!B205,'ID-78'!B205,'ID-79'!B205,'ID-80'!B205,'ID-81'!B205)/SQRT('Sample Number'!$A$4)</f>
        <v>0.36631240044595065</v>
      </c>
      <c r="G198" s="1">
        <f>STDEV('ID-19'!C205,'ID-56'!C205,'ID-61'!B205,'ID-64'!C205,'ID-68'!C205,'ID-69'!C205,'ID-76'!C205,'ID-78'!C205,'ID-79'!C205,'ID-80'!C205,'ID-81'!C205)/SQRT('Sample Number'!$B$4)</f>
        <v>0.20800636640916326</v>
      </c>
    </row>
    <row r="199" spans="1:7" x14ac:dyDescent="0.25">
      <c r="A199" s="1">
        <v>24.375</v>
      </c>
      <c r="B199" s="1">
        <f>STDEV('ID-19'!B206,'ID-46'!B206,'ID-56'!B206,'ID-60'!B206,'ID-63'!B206,'ID-64'!B206,'ID-68'!B206,'ID-69'!B206,'ID-76'!B206,'ID-78'!B206,'ID-79'!B206,'ID-80'!B206,'ID-81'!B206)</f>
        <v>1.3221092386987656</v>
      </c>
      <c r="C199" s="1">
        <f>STDEV('ID-19'!C206,'ID-56'!C206,'ID-61'!B206,'ID-64'!C206,'ID-68'!C206,'ID-69'!C206,'ID-76'!C206,'ID-78'!C206,'ID-79'!C206,'ID-80'!C206,'ID-81'!C206)</f>
        <v>0.67952312556667949</v>
      </c>
      <c r="E199" s="1">
        <v>24.375</v>
      </c>
      <c r="F199" s="1">
        <f>STDEV('ID-19'!B206,'ID-46'!B206,'ID-56'!B206,'ID-60'!B206,'ID-63'!B206,'ID-64'!B206,'ID-68'!B206,'ID-69'!B206,'ID-76'!B206,'ID-78'!B206,'ID-79'!B206,'ID-80'!B206,'ID-81'!B206)/SQRT('Sample Number'!$A$4)</f>
        <v>0.36668712706869683</v>
      </c>
      <c r="G199" s="1">
        <f>STDEV('ID-19'!C206,'ID-56'!C206,'ID-61'!B206,'ID-64'!C206,'ID-68'!C206,'ID-69'!C206,'ID-76'!C206,'ID-78'!C206,'ID-79'!C206,'ID-80'!C206,'ID-81'!C206)/SQRT('Sample Number'!$B$4)</f>
        <v>0.20488393126129403</v>
      </c>
    </row>
    <row r="200" spans="1:7" x14ac:dyDescent="0.25">
      <c r="A200" s="1">
        <v>24.5</v>
      </c>
      <c r="B200" s="1">
        <f>STDEV('ID-19'!B207,'ID-46'!B207,'ID-56'!B207,'ID-60'!B207,'ID-63'!B207,'ID-64'!B207,'ID-68'!B207,'ID-69'!B207,'ID-76'!B207,'ID-78'!B207,'ID-79'!B207,'ID-80'!B207,'ID-81'!B207)</f>
        <v>1.3272412006296392</v>
      </c>
      <c r="C200" s="1">
        <f>STDEV('ID-19'!C207,'ID-56'!C207,'ID-61'!B207,'ID-64'!C207,'ID-68'!C207,'ID-69'!C207,'ID-76'!C207,'ID-78'!C207,'ID-79'!C207,'ID-80'!C207,'ID-81'!C207)</f>
        <v>0.67683430408804213</v>
      </c>
      <c r="E200" s="1">
        <v>24.5</v>
      </c>
      <c r="F200" s="1">
        <f>STDEV('ID-19'!B207,'ID-46'!B207,'ID-56'!B207,'ID-60'!B207,'ID-63'!B207,'ID-64'!B207,'ID-68'!B207,'ID-69'!B207,'ID-76'!B207,'ID-78'!B207,'ID-79'!B207,'ID-80'!B207,'ID-81'!B207)/SQRT('Sample Number'!$A$4)</f>
        <v>0.3681104772137348</v>
      </c>
      <c r="G200" s="1">
        <f>STDEV('ID-19'!C207,'ID-56'!C207,'ID-61'!B207,'ID-64'!C207,'ID-68'!C207,'ID-69'!C207,'ID-76'!C207,'ID-78'!C207,'ID-79'!C207,'ID-80'!C207,'ID-81'!C207)/SQRT('Sample Number'!$B$4)</f>
        <v>0.20407322108194051</v>
      </c>
    </row>
    <row r="201" spans="1:7" x14ac:dyDescent="0.25">
      <c r="A201" s="1">
        <v>24.625</v>
      </c>
      <c r="B201" s="1">
        <f>STDEV('ID-19'!B208,'ID-46'!B208,'ID-56'!B208,'ID-60'!B208,'ID-63'!B208,'ID-64'!B208,'ID-68'!B208,'ID-69'!B208,'ID-76'!B208,'ID-78'!B208,'ID-79'!B208,'ID-80'!B208,'ID-81'!B208)</f>
        <v>1.3292701885455582</v>
      </c>
      <c r="C201" s="1">
        <f>STDEV('ID-19'!C208,'ID-56'!C208,'ID-61'!B208,'ID-64'!C208,'ID-68'!C208,'ID-69'!C208,'ID-76'!C208,'ID-78'!C208,'ID-79'!C208,'ID-80'!C208,'ID-81'!C208)</f>
        <v>0.67354470204772732</v>
      </c>
      <c r="E201" s="1">
        <v>24.625</v>
      </c>
      <c r="F201" s="1">
        <f>STDEV('ID-19'!B208,'ID-46'!B208,'ID-56'!B208,'ID-60'!B208,'ID-63'!B208,'ID-64'!B208,'ID-68'!B208,'ID-69'!B208,'ID-76'!B208,'ID-78'!B208,'ID-79'!B208,'ID-80'!B208,'ID-81'!B208)/SQRT('Sample Number'!$A$4)</f>
        <v>0.36867321721128427</v>
      </c>
      <c r="G201" s="1">
        <f>STDEV('ID-19'!C208,'ID-56'!C208,'ID-61'!B208,'ID-64'!C208,'ID-68'!C208,'ID-69'!C208,'ID-76'!C208,'ID-78'!C208,'ID-79'!C208,'ID-80'!C208,'ID-81'!C208)/SQRT('Sample Number'!$B$4)</f>
        <v>0.20308136874763943</v>
      </c>
    </row>
    <row r="202" spans="1:7" x14ac:dyDescent="0.25">
      <c r="A202" s="1">
        <v>24.75</v>
      </c>
      <c r="B202" s="1">
        <f>STDEV('ID-19'!B209,'ID-46'!B209,'ID-56'!B209,'ID-60'!B209,'ID-63'!B209,'ID-64'!B209,'ID-68'!B209,'ID-69'!B209,'ID-76'!B209,'ID-78'!B209,'ID-79'!B209,'ID-80'!B209,'ID-81'!B209)</f>
        <v>1.3318650702479433</v>
      </c>
      <c r="C202" s="1">
        <f>STDEV('ID-19'!C209,'ID-56'!C209,'ID-61'!B209,'ID-64'!C209,'ID-68'!C209,'ID-69'!C209,'ID-76'!C209,'ID-78'!C209,'ID-79'!C209,'ID-80'!C209,'ID-81'!C209)</f>
        <v>0.67177891583214377</v>
      </c>
      <c r="E202" s="1">
        <v>24.75</v>
      </c>
      <c r="F202" s="1">
        <f>STDEV('ID-19'!B209,'ID-46'!B209,'ID-56'!B209,'ID-60'!B209,'ID-63'!B209,'ID-64'!B209,'ID-68'!B209,'ID-69'!B209,'ID-76'!B209,'ID-78'!B209,'ID-79'!B209,'ID-80'!B209,'ID-81'!B209)/SQRT('Sample Number'!$A$4)</f>
        <v>0.36939290790603135</v>
      </c>
      <c r="G202" s="1">
        <f>STDEV('ID-19'!C209,'ID-56'!C209,'ID-61'!B209,'ID-64'!C209,'ID-68'!C209,'ID-69'!C209,'ID-76'!C209,'ID-78'!C209,'ID-79'!C209,'ID-80'!C209,'ID-81'!C209)/SQRT('Sample Number'!$B$4)</f>
        <v>0.20254896417154197</v>
      </c>
    </row>
    <row r="203" spans="1:7" x14ac:dyDescent="0.25">
      <c r="A203" s="1">
        <v>24.875</v>
      </c>
      <c r="B203" s="1">
        <f>STDEV('ID-19'!B210,'ID-46'!B210,'ID-56'!B210,'ID-60'!B210,'ID-63'!B210,'ID-64'!B210,'ID-68'!B210,'ID-69'!B210,'ID-76'!B210,'ID-78'!B210,'ID-79'!B210,'ID-80'!B210,'ID-81'!B210)</f>
        <v>1.3374837197758869</v>
      </c>
      <c r="C203" s="1">
        <f>STDEV('ID-19'!C210,'ID-56'!C210,'ID-61'!B210,'ID-64'!C210,'ID-68'!C210,'ID-69'!C210,'ID-76'!C210,'ID-78'!C210,'ID-79'!C210,'ID-80'!C210,'ID-81'!C210)</f>
        <v>0.66723505653576354</v>
      </c>
      <c r="E203" s="1">
        <v>24.875</v>
      </c>
      <c r="F203" s="1">
        <f>STDEV('ID-19'!B210,'ID-46'!B210,'ID-56'!B210,'ID-60'!B210,'ID-63'!B210,'ID-64'!B210,'ID-68'!B210,'ID-69'!B210,'ID-76'!B210,'ID-78'!B210,'ID-79'!B210,'ID-80'!B210,'ID-81'!B210)/SQRT('Sample Number'!$A$4)</f>
        <v>0.37095124090386694</v>
      </c>
      <c r="G203" s="1">
        <f>STDEV('ID-19'!C210,'ID-56'!C210,'ID-61'!B210,'ID-64'!C210,'ID-68'!C210,'ID-69'!C210,'ID-76'!C210,'ID-78'!C210,'ID-79'!C210,'ID-80'!C210,'ID-81'!C210)/SQRT('Sample Number'!$B$4)</f>
        <v>0.2011789390455182</v>
      </c>
    </row>
    <row r="204" spans="1:7" x14ac:dyDescent="0.25">
      <c r="A204" s="1">
        <v>25</v>
      </c>
      <c r="B204" s="1">
        <f>STDEV('ID-19'!B211,'ID-46'!B211,'ID-56'!B211,'ID-60'!B211,'ID-63'!B211,'ID-64'!B211,'ID-68'!B211,'ID-69'!B211,'ID-76'!B211,'ID-78'!B211,'ID-79'!B211,'ID-80'!B211,'ID-81'!B211)</f>
        <v>1.3411067176203688</v>
      </c>
      <c r="C204" s="1">
        <f>STDEV('ID-19'!C211,'ID-56'!C211,'ID-61'!B211,'ID-64'!C211,'ID-68'!C211,'ID-69'!C211,'ID-76'!C211,'ID-78'!C211,'ID-79'!C211,'ID-80'!C211,'ID-81'!C211)</f>
        <v>0.66918480666874736</v>
      </c>
      <c r="E204" s="1">
        <v>25</v>
      </c>
      <c r="F204" s="1">
        <f>STDEV('ID-19'!B211,'ID-46'!B211,'ID-56'!B211,'ID-60'!B211,'ID-63'!B211,'ID-64'!B211,'ID-68'!B211,'ID-69'!B211,'ID-76'!B211,'ID-78'!B211,'ID-79'!B211,'ID-80'!B211,'ID-81'!B211)/SQRT('Sample Number'!$A$4)</f>
        <v>0.3719560797114958</v>
      </c>
      <c r="G204" s="1">
        <f>STDEV('ID-19'!C211,'ID-56'!C211,'ID-61'!B211,'ID-64'!C211,'ID-68'!C211,'ID-69'!C211,'ID-76'!C211,'ID-78'!C211,'ID-79'!C211,'ID-80'!C211,'ID-81'!C211)/SQRT('Sample Number'!$B$4)</f>
        <v>0.20176681082970482</v>
      </c>
    </row>
    <row r="205" spans="1:7" x14ac:dyDescent="0.25">
      <c r="A205" s="1">
        <v>25.125</v>
      </c>
      <c r="B205" s="1">
        <f>STDEV('ID-19'!B212,'ID-46'!B212,'ID-56'!B212,'ID-60'!B212,'ID-63'!B212,'ID-64'!B212,'ID-68'!B212,'ID-69'!B212,'ID-76'!B212,'ID-78'!B212,'ID-79'!B212,'ID-80'!B212,'ID-81'!B212)</f>
        <v>1.3481218369942494</v>
      </c>
      <c r="C205" s="1">
        <f>STDEV('ID-19'!C212,'ID-56'!C212,'ID-61'!B212,'ID-64'!C212,'ID-68'!C212,'ID-69'!C212,'ID-76'!C212,'ID-78'!C212,'ID-79'!C212,'ID-80'!C212,'ID-81'!C212)</f>
        <v>0.670954186818563</v>
      </c>
      <c r="E205" s="1">
        <v>25.125</v>
      </c>
      <c r="F205" s="1">
        <f>STDEV('ID-19'!B212,'ID-46'!B212,'ID-56'!B212,'ID-60'!B212,'ID-63'!B212,'ID-64'!B212,'ID-68'!B212,'ID-69'!B212,'ID-76'!B212,'ID-78'!B212,'ID-79'!B212,'ID-80'!B212,'ID-81'!B212)/SQRT('Sample Number'!$A$4)</f>
        <v>0.37390172375811326</v>
      </c>
      <c r="G205" s="1">
        <f>STDEV('ID-19'!C212,'ID-56'!C212,'ID-61'!B212,'ID-64'!C212,'ID-68'!C212,'ID-69'!C212,'ID-76'!C212,'ID-78'!C212,'ID-79'!C212,'ID-80'!C212,'ID-81'!C212)/SQRT('Sample Number'!$B$4)</f>
        <v>0.20230029901774493</v>
      </c>
    </row>
    <row r="206" spans="1:7" x14ac:dyDescent="0.25">
      <c r="A206" s="1">
        <v>25.25</v>
      </c>
      <c r="B206" s="1">
        <f>STDEV('ID-19'!B213,'ID-46'!B213,'ID-56'!B213,'ID-60'!B213,'ID-63'!B213,'ID-64'!B213,'ID-68'!B213,'ID-69'!B213,'ID-76'!B213,'ID-78'!B213,'ID-79'!B213,'ID-80'!B213,'ID-81'!B213)</f>
        <v>1.3526221020753095</v>
      </c>
      <c r="C206" s="1">
        <f>STDEV('ID-19'!C213,'ID-56'!C213,'ID-61'!B213,'ID-64'!C213,'ID-68'!C213,'ID-69'!C213,'ID-76'!C213,'ID-78'!C213,'ID-79'!C213,'ID-80'!C213,'ID-81'!C213)</f>
        <v>0.66655793568178956</v>
      </c>
      <c r="E206" s="1">
        <v>25.25</v>
      </c>
      <c r="F206" s="1">
        <f>STDEV('ID-19'!B213,'ID-46'!B213,'ID-56'!B213,'ID-60'!B213,'ID-63'!B213,'ID-64'!B213,'ID-68'!B213,'ID-69'!B213,'ID-76'!B213,'ID-78'!B213,'ID-79'!B213,'ID-80'!B213,'ID-81'!B213)/SQRT('Sample Number'!$A$4)</f>
        <v>0.37514987271987804</v>
      </c>
      <c r="G206" s="1">
        <f>STDEV('ID-19'!C213,'ID-56'!C213,'ID-61'!B213,'ID-64'!C213,'ID-68'!C213,'ID-69'!C213,'ID-76'!C213,'ID-78'!C213,'ID-79'!C213,'ID-80'!C213,'ID-81'!C213)/SQRT('Sample Number'!$B$4)</f>
        <v>0.20097477942639486</v>
      </c>
    </row>
    <row r="207" spans="1:7" x14ac:dyDescent="0.25">
      <c r="A207" s="1">
        <v>25.375</v>
      </c>
      <c r="B207" s="1">
        <f>STDEV('ID-19'!B214,'ID-46'!B214,'ID-56'!B214,'ID-60'!B214,'ID-63'!B214,'ID-64'!B214,'ID-68'!B214,'ID-69'!B214,'ID-76'!B214,'ID-78'!B214,'ID-79'!B214,'ID-80'!B214,'ID-81'!B214)</f>
        <v>1.3550973366692911</v>
      </c>
      <c r="C207" s="1">
        <f>STDEV('ID-19'!C214,'ID-56'!C214,'ID-61'!B214,'ID-64'!C214,'ID-68'!C214,'ID-69'!C214,'ID-76'!C214,'ID-78'!C214,'ID-79'!C214,'ID-80'!C214,'ID-81'!C214)</f>
        <v>0.66549732783991145</v>
      </c>
      <c r="E207" s="1">
        <v>25.375</v>
      </c>
      <c r="F207" s="1">
        <f>STDEV('ID-19'!B214,'ID-46'!B214,'ID-56'!B214,'ID-60'!B214,'ID-63'!B214,'ID-64'!B214,'ID-68'!B214,'ID-69'!B214,'ID-76'!B214,'ID-78'!B214,'ID-79'!B214,'ID-80'!B214,'ID-81'!B214)/SQRT('Sample Number'!$A$4)</f>
        <v>0.37583637927737057</v>
      </c>
      <c r="G207" s="1">
        <f>STDEV('ID-19'!C214,'ID-56'!C214,'ID-61'!B214,'ID-64'!C214,'ID-68'!C214,'ID-69'!C214,'ID-76'!C214,'ID-78'!C214,'ID-79'!C214,'ID-80'!C214,'ID-81'!C214)/SQRT('Sample Number'!$B$4)</f>
        <v>0.20065499412992047</v>
      </c>
    </row>
    <row r="208" spans="1:7" x14ac:dyDescent="0.25">
      <c r="A208" s="1">
        <v>25.5</v>
      </c>
      <c r="B208" s="1">
        <f>STDEV('ID-19'!B215,'ID-46'!B215,'ID-56'!B215,'ID-60'!B215,'ID-63'!B215,'ID-64'!B215,'ID-68'!B215,'ID-69'!B215,'ID-76'!B215,'ID-78'!B215,'ID-79'!B215,'ID-80'!B215,'ID-81'!B215)</f>
        <v>1.3512665435204576</v>
      </c>
      <c r="C208" s="1">
        <f>STDEV('ID-19'!C215,'ID-56'!C215,'ID-61'!B215,'ID-64'!C215,'ID-68'!C215,'ID-69'!C215,'ID-76'!C215,'ID-78'!C215,'ID-79'!C215,'ID-80'!C215,'ID-81'!C215)</f>
        <v>0.66482996055881627</v>
      </c>
      <c r="E208" s="1">
        <v>25.5</v>
      </c>
      <c r="F208" s="1">
        <f>STDEV('ID-19'!B215,'ID-46'!B215,'ID-56'!B215,'ID-60'!B215,'ID-63'!B215,'ID-64'!B215,'ID-68'!B215,'ID-69'!B215,'ID-76'!B215,'ID-78'!B215,'ID-79'!B215,'ID-80'!B215,'ID-81'!B215)/SQRT('Sample Number'!$A$4)</f>
        <v>0.3747739084216925</v>
      </c>
      <c r="G208" s="1">
        <f>STDEV('ID-19'!C215,'ID-56'!C215,'ID-61'!B215,'ID-64'!C215,'ID-68'!C215,'ID-69'!C215,'ID-76'!C215,'ID-78'!C215,'ID-79'!C215,'ID-80'!C215,'ID-81'!C215)/SQRT('Sample Number'!$B$4)</f>
        <v>0.20045377532367026</v>
      </c>
    </row>
    <row r="209" spans="1:7" x14ac:dyDescent="0.25">
      <c r="A209" s="1">
        <v>25.625</v>
      </c>
      <c r="B209" s="1">
        <f>STDEV('ID-19'!B216,'ID-46'!B216,'ID-56'!B216,'ID-60'!B216,'ID-63'!B216,'ID-64'!B216,'ID-68'!B216,'ID-69'!B216,'ID-76'!B216,'ID-78'!B216,'ID-79'!B216,'ID-80'!B216,'ID-81'!B216)</f>
        <v>1.400247581769942</v>
      </c>
      <c r="C209" s="1">
        <f>STDEV('ID-19'!C216,'ID-56'!C216,'ID-61'!B216,'ID-64'!C216,'ID-68'!C216,'ID-69'!C216,'ID-76'!C216,'ID-78'!C216,'ID-79'!C216,'ID-80'!C216,'ID-81'!C216)</f>
        <v>0.66072384006260798</v>
      </c>
      <c r="E209" s="1">
        <v>25.625</v>
      </c>
      <c r="F209" s="1">
        <f>STDEV('ID-19'!B216,'ID-46'!B216,'ID-56'!B216,'ID-60'!B216,'ID-63'!B216,'ID-64'!B216,'ID-68'!B216,'ID-69'!B216,'ID-76'!B216,'ID-78'!B216,'ID-79'!B216,'ID-80'!B216,'ID-81'!B216)/SQRT('Sample Number'!$A$4)</f>
        <v>0.38835880418584473</v>
      </c>
      <c r="G209" s="1">
        <f>STDEV('ID-19'!C216,'ID-56'!C216,'ID-61'!B216,'ID-64'!C216,'ID-68'!C216,'ID-69'!C216,'ID-76'!C216,'ID-78'!C216,'ID-79'!C216,'ID-80'!C216,'ID-81'!C216)/SQRT('Sample Number'!$B$4)</f>
        <v>0.19921573341186019</v>
      </c>
    </row>
    <row r="210" spans="1:7" x14ac:dyDescent="0.25">
      <c r="A210" s="1">
        <v>25.75</v>
      </c>
      <c r="B210" s="1">
        <f>STDEV('ID-19'!B217,'ID-46'!B217,'ID-56'!B217,'ID-60'!B217,'ID-63'!B217,'ID-64'!B217,'ID-68'!B217,'ID-69'!B217,'ID-76'!B217,'ID-78'!B217,'ID-79'!B217,'ID-80'!B217,'ID-81'!B217)</f>
        <v>1.3908314129600667</v>
      </c>
      <c r="C210" s="1">
        <f>STDEV('ID-19'!C217,'ID-56'!C217,'ID-61'!B217,'ID-64'!C217,'ID-68'!C217,'ID-69'!C217,'ID-76'!C217,'ID-78'!C217,'ID-79'!C217,'ID-80'!C217,'ID-81'!C217)</f>
        <v>0.65895078300330101</v>
      </c>
      <c r="E210" s="1">
        <v>25.75</v>
      </c>
      <c r="F210" s="1">
        <f>STDEV('ID-19'!B217,'ID-46'!B217,'ID-56'!B217,'ID-60'!B217,'ID-63'!B217,'ID-64'!B217,'ID-68'!B217,'ID-69'!B217,'ID-76'!B217,'ID-78'!B217,'ID-79'!B217,'ID-80'!B217,'ID-81'!B217)/SQRT('Sample Number'!$A$4)</f>
        <v>0.38574722884258089</v>
      </c>
      <c r="G210" s="1">
        <f>STDEV('ID-19'!C217,'ID-56'!C217,'ID-61'!B217,'ID-64'!C217,'ID-68'!C217,'ID-69'!C217,'ID-76'!C217,'ID-78'!C217,'ID-79'!C217,'ID-80'!C217,'ID-81'!C217)/SQRT('Sample Number'!$B$4)</f>
        <v>0.19868113659389544</v>
      </c>
    </row>
    <row r="211" spans="1:7" x14ac:dyDescent="0.25">
      <c r="A211" s="1">
        <v>25.875</v>
      </c>
      <c r="B211" s="1">
        <f>STDEV('ID-19'!B218,'ID-46'!B218,'ID-56'!B218,'ID-60'!B218,'ID-63'!B218,'ID-64'!B218,'ID-68'!B218,'ID-69'!B218,'ID-76'!B218,'ID-78'!B218,'ID-79'!B218,'ID-80'!B218,'ID-81'!B218)</f>
        <v>1.3909895047736509</v>
      </c>
      <c r="C211" s="1">
        <f>STDEV('ID-19'!C218,'ID-56'!C218,'ID-61'!B218,'ID-64'!C218,'ID-68'!C218,'ID-69'!C218,'ID-76'!C218,'ID-78'!C218,'ID-79'!C218,'ID-80'!C218,'ID-81'!C218)</f>
        <v>0.65902406624322873</v>
      </c>
      <c r="E211" s="1">
        <v>25.875</v>
      </c>
      <c r="F211" s="1">
        <f>STDEV('ID-19'!B218,'ID-46'!B218,'ID-56'!B218,'ID-60'!B218,'ID-63'!B218,'ID-64'!B218,'ID-68'!B218,'ID-69'!B218,'ID-76'!B218,'ID-78'!B218,'ID-79'!B218,'ID-80'!B218,'ID-81'!B218)/SQRT('Sample Number'!$A$4)</f>
        <v>0.38579107562258924</v>
      </c>
      <c r="G211" s="1">
        <f>STDEV('ID-19'!C218,'ID-56'!C218,'ID-61'!B218,'ID-64'!C218,'ID-68'!C218,'ID-69'!C218,'ID-76'!C218,'ID-78'!C218,'ID-79'!C218,'ID-80'!C218,'ID-81'!C218)/SQRT('Sample Number'!$B$4)</f>
        <v>0.19870323232210105</v>
      </c>
    </row>
    <row r="212" spans="1:7" x14ac:dyDescent="0.25">
      <c r="A212" s="1">
        <v>26</v>
      </c>
      <c r="B212" s="1">
        <f>STDEV('ID-19'!B219,'ID-46'!B219,'ID-56'!B219,'ID-60'!B219,'ID-63'!B219,'ID-64'!B219,'ID-68'!B219,'ID-69'!B219,'ID-76'!B219,'ID-78'!B219,'ID-79'!B219,'ID-80'!B219,'ID-81'!B219)</f>
        <v>1.3916245898232802</v>
      </c>
      <c r="C212" s="1">
        <f>STDEV('ID-19'!C219,'ID-56'!C219,'ID-61'!B219,'ID-64'!C219,'ID-68'!C219,'ID-69'!C219,'ID-76'!C219,'ID-78'!C219,'ID-79'!C219,'ID-80'!C219,'ID-81'!C219)</f>
        <v>0.65517527072911308</v>
      </c>
      <c r="E212" s="1">
        <v>26</v>
      </c>
      <c r="F212" s="1">
        <f>STDEV('ID-19'!B219,'ID-46'!B219,'ID-56'!B219,'ID-60'!B219,'ID-63'!B219,'ID-64'!B219,'ID-68'!B219,'ID-69'!B219,'ID-76'!B219,'ID-78'!B219,'ID-79'!B219,'ID-80'!B219,'ID-81'!B219)/SQRT('Sample Number'!$A$4)</f>
        <v>0.38596721652341376</v>
      </c>
      <c r="G212" s="1">
        <f>STDEV('ID-19'!C219,'ID-56'!C219,'ID-61'!B219,'ID-64'!C219,'ID-68'!C219,'ID-69'!C219,'ID-76'!C219,'ID-78'!C219,'ID-79'!C219,'ID-80'!C219,'ID-81'!C219)/SQRT('Sample Number'!$B$4)</f>
        <v>0.19754277681163518</v>
      </c>
    </row>
    <row r="213" spans="1:7" x14ac:dyDescent="0.25">
      <c r="A213" s="1">
        <v>26.125</v>
      </c>
      <c r="B213" s="1">
        <f>STDEV('ID-19'!B220,'ID-46'!B220,'ID-56'!B220,'ID-60'!B220,'ID-63'!B220,'ID-64'!B220,'ID-68'!B220,'ID-69'!B220,'ID-76'!B220,'ID-78'!B220,'ID-79'!B220,'ID-80'!B220,'ID-81'!B220)</f>
        <v>1.3950455704468971</v>
      </c>
      <c r="C213" s="1">
        <f>STDEV('ID-19'!C220,'ID-56'!C220,'ID-61'!B220,'ID-64'!C220,'ID-68'!C220,'ID-69'!C220,'ID-76'!C220,'ID-78'!C220,'ID-79'!C220,'ID-80'!C220,'ID-81'!C220)</f>
        <v>0.65299574040426855</v>
      </c>
      <c r="E213" s="1">
        <v>26.125</v>
      </c>
      <c r="F213" s="1">
        <f>STDEV('ID-19'!B220,'ID-46'!B220,'ID-56'!B220,'ID-60'!B220,'ID-63'!B220,'ID-64'!B220,'ID-68'!B220,'ID-69'!B220,'ID-76'!B220,'ID-78'!B220,'ID-79'!B220,'ID-80'!B220,'ID-81'!B220)/SQRT('Sample Number'!$A$4)</f>
        <v>0.38691602583501528</v>
      </c>
      <c r="G213" s="1">
        <f>STDEV('ID-19'!C220,'ID-56'!C220,'ID-61'!B220,'ID-64'!C220,'ID-68'!C220,'ID-69'!C220,'ID-76'!C220,'ID-78'!C220,'ID-79'!C220,'ID-80'!C220,'ID-81'!C220)/SQRT('Sample Number'!$B$4)</f>
        <v>0.19688562369284329</v>
      </c>
    </row>
    <row r="214" spans="1:7" x14ac:dyDescent="0.25">
      <c r="A214" s="1">
        <v>26.25</v>
      </c>
      <c r="B214" s="1">
        <f>STDEV('ID-19'!B221,'ID-46'!B221,'ID-56'!B221,'ID-60'!B221,'ID-63'!B221,'ID-64'!B221,'ID-68'!B221,'ID-69'!B221,'ID-76'!B221,'ID-78'!B221,'ID-79'!B221,'ID-80'!B221,'ID-81'!B221)</f>
        <v>1.3964934220337231</v>
      </c>
      <c r="C214" s="1">
        <f>STDEV('ID-19'!C221,'ID-56'!C221,'ID-61'!B221,'ID-64'!C221,'ID-68'!C221,'ID-69'!C221,'ID-76'!C221,'ID-78'!C221,'ID-79'!C221,'ID-80'!C221,'ID-81'!C221)</f>
        <v>0.65126287088426515</v>
      </c>
      <c r="E214" s="1">
        <v>26.25</v>
      </c>
      <c r="F214" s="1">
        <f>STDEV('ID-19'!B221,'ID-46'!B221,'ID-56'!B221,'ID-60'!B221,'ID-63'!B221,'ID-64'!B221,'ID-68'!B221,'ID-69'!B221,'ID-76'!B221,'ID-78'!B221,'ID-79'!B221,'ID-80'!B221,'ID-81'!B221)/SQRT('Sample Number'!$A$4)</f>
        <v>0.38731758761467394</v>
      </c>
      <c r="G214" s="1">
        <f>STDEV('ID-19'!C221,'ID-56'!C221,'ID-61'!B221,'ID-64'!C221,'ID-68'!C221,'ID-69'!C221,'ID-76'!C221,'ID-78'!C221,'ID-79'!C221,'ID-80'!C221,'ID-81'!C221)/SQRT('Sample Number'!$B$4)</f>
        <v>0.19636314387388926</v>
      </c>
    </row>
    <row r="215" spans="1:7" x14ac:dyDescent="0.25">
      <c r="A215" s="1">
        <v>26.375</v>
      </c>
      <c r="B215" s="1">
        <f>STDEV('ID-19'!B222,'ID-46'!B222,'ID-56'!B222,'ID-60'!B222,'ID-63'!B222,'ID-64'!B222,'ID-68'!B222,'ID-69'!B222,'ID-76'!B222,'ID-78'!B222,'ID-79'!B222,'ID-80'!B222,'ID-81'!B222)</f>
        <v>1.3980324781282683</v>
      </c>
      <c r="C215" s="1">
        <f>STDEV('ID-19'!C222,'ID-56'!C222,'ID-61'!B222,'ID-64'!C222,'ID-68'!C222,'ID-69'!C222,'ID-76'!C222,'ID-78'!C222,'ID-79'!C222,'ID-80'!C222,'ID-81'!C222)</f>
        <v>0.6638199985684311</v>
      </c>
      <c r="E215" s="1">
        <v>26.375</v>
      </c>
      <c r="F215" s="1">
        <f>STDEV('ID-19'!B222,'ID-46'!B222,'ID-56'!B222,'ID-60'!B222,'ID-63'!B222,'ID-64'!B222,'ID-68'!B222,'ID-69'!B222,'ID-76'!B222,'ID-78'!B222,'ID-79'!B222,'ID-80'!B222,'ID-81'!B222)/SQRT('Sample Number'!$A$4)</f>
        <v>0.38774444497349692</v>
      </c>
      <c r="G215" s="1">
        <f>STDEV('ID-19'!C222,'ID-56'!C222,'ID-61'!B222,'ID-64'!C222,'ID-68'!C222,'ID-69'!C222,'ID-76'!C222,'ID-78'!C222,'ID-79'!C222,'ID-80'!C222,'ID-81'!C222)/SQRT('Sample Number'!$B$4)</f>
        <v>0.2001492603259768</v>
      </c>
    </row>
    <row r="216" spans="1:7" x14ac:dyDescent="0.25">
      <c r="A216" s="1">
        <v>26.5</v>
      </c>
      <c r="B216" s="1">
        <f>STDEV('ID-19'!B223,'ID-46'!B223,'ID-56'!B223,'ID-60'!B223,'ID-63'!B223,'ID-64'!B223,'ID-68'!B223,'ID-69'!B223,'ID-76'!B223,'ID-78'!B223,'ID-79'!B223,'ID-80'!B223,'ID-81'!B223)</f>
        <v>1.4022404136747231</v>
      </c>
      <c r="C216" s="1">
        <f>STDEV('ID-19'!C223,'ID-56'!C223,'ID-61'!B223,'ID-64'!C223,'ID-68'!C223,'ID-69'!C223,'ID-76'!C223,'ID-78'!C223,'ID-79'!C223,'ID-80'!C223,'ID-81'!C223)</f>
        <v>0.68441720709746867</v>
      </c>
      <c r="E216" s="1">
        <v>26.5</v>
      </c>
      <c r="F216" s="1">
        <f>STDEV('ID-19'!B223,'ID-46'!B223,'ID-56'!B223,'ID-60'!B223,'ID-63'!B223,'ID-64'!B223,'ID-68'!B223,'ID-69'!B223,'ID-76'!B223,'ID-78'!B223,'ID-79'!B223,'ID-80'!B223,'ID-81'!B223)/SQRT('Sample Number'!$A$4)</f>
        <v>0.38891151631015769</v>
      </c>
      <c r="G216" s="1">
        <f>STDEV('ID-19'!C223,'ID-56'!C223,'ID-61'!B223,'ID-64'!C223,'ID-68'!C223,'ID-69'!C223,'ID-76'!C223,'ID-78'!C223,'ID-79'!C223,'ID-80'!C223,'ID-81'!C223)/SQRT('Sample Number'!$B$4)</f>
        <v>0.20635955236411549</v>
      </c>
    </row>
    <row r="217" spans="1:7" x14ac:dyDescent="0.25">
      <c r="A217" s="1">
        <v>26.625</v>
      </c>
      <c r="B217" s="1">
        <f>STDEV('ID-19'!B224,'ID-46'!B224,'ID-56'!B224,'ID-60'!B224,'ID-63'!B224,'ID-64'!B224,'ID-68'!B224,'ID-69'!B224,'ID-76'!B224,'ID-78'!B224,'ID-79'!B224,'ID-80'!B224,'ID-81'!B224)</f>
        <v>1.4078376058819988</v>
      </c>
      <c r="C217" s="1">
        <f>STDEV('ID-19'!C224,'ID-56'!C224,'ID-61'!B224,'ID-64'!C224,'ID-68'!C224,'ID-69'!C224,'ID-76'!C224,'ID-78'!C224,'ID-79'!C224,'ID-80'!C224,'ID-81'!C224)</f>
        <v>0.70721363630133383</v>
      </c>
      <c r="E217" s="1">
        <v>26.625</v>
      </c>
      <c r="F217" s="1">
        <f>STDEV('ID-19'!B224,'ID-46'!B224,'ID-56'!B224,'ID-60'!B224,'ID-63'!B224,'ID-64'!B224,'ID-68'!B224,'ID-69'!B224,'ID-76'!B224,'ID-78'!B224,'ID-79'!B224,'ID-80'!B224,'ID-81'!B224)/SQRT('Sample Number'!$A$4)</f>
        <v>0.39046389811800075</v>
      </c>
      <c r="G217" s="1">
        <f>STDEV('ID-19'!C224,'ID-56'!C224,'ID-61'!B224,'ID-64'!C224,'ID-68'!C224,'ID-69'!C224,'ID-76'!C224,'ID-78'!C224,'ID-79'!C224,'ID-80'!C224,'ID-81'!C224)/SQRT('Sample Number'!$B$4)</f>
        <v>0.21323293438494467</v>
      </c>
    </row>
    <row r="218" spans="1:7" x14ac:dyDescent="0.25">
      <c r="A218" s="1">
        <v>26.75</v>
      </c>
      <c r="B218" s="1">
        <f>STDEV('ID-19'!B225,'ID-46'!B225,'ID-56'!B225,'ID-60'!B225,'ID-63'!B225,'ID-64'!B225,'ID-68'!B225,'ID-69'!B225,'ID-76'!B225,'ID-78'!B225,'ID-79'!B225,'ID-80'!B225,'ID-81'!B225)</f>
        <v>1.4048797214627382</v>
      </c>
      <c r="C218" s="1">
        <f>STDEV('ID-19'!C225,'ID-56'!C225,'ID-61'!B225,'ID-64'!C225,'ID-68'!C225,'ID-69'!C225,'ID-76'!C225,'ID-78'!C225,'ID-79'!C225,'ID-80'!C225,'ID-81'!C225)</f>
        <v>0.71967303799190874</v>
      </c>
      <c r="E218" s="1">
        <v>26.75</v>
      </c>
      <c r="F218" s="1">
        <f>STDEV('ID-19'!B225,'ID-46'!B225,'ID-56'!B225,'ID-60'!B225,'ID-63'!B225,'ID-64'!B225,'ID-68'!B225,'ID-69'!B225,'ID-76'!B225,'ID-78'!B225,'ID-79'!B225,'ID-80'!B225,'ID-81'!B225)/SQRT('Sample Number'!$A$4)</f>
        <v>0.38964352858411305</v>
      </c>
      <c r="G218" s="1">
        <f>STDEV('ID-19'!C225,'ID-56'!C225,'ID-61'!B225,'ID-64'!C225,'ID-68'!C225,'ID-69'!C225,'ID-76'!C225,'ID-78'!C225,'ID-79'!C225,'ID-80'!C225,'ID-81'!C225)/SQRT('Sample Number'!$B$4)</f>
        <v>0.21698958534130436</v>
      </c>
    </row>
    <row r="219" spans="1:7" x14ac:dyDescent="0.25">
      <c r="A219" s="1">
        <v>26.875</v>
      </c>
      <c r="B219" s="1">
        <f>STDEV('ID-19'!B226,'ID-46'!B226,'ID-56'!B226,'ID-60'!B226,'ID-63'!B226,'ID-64'!B226,'ID-68'!B226,'ID-69'!B226,'ID-76'!B226,'ID-78'!B226,'ID-79'!B226,'ID-80'!B226,'ID-81'!B226)</f>
        <v>1.4173394488393367</v>
      </c>
      <c r="C219" s="1">
        <f>STDEV('ID-19'!C226,'ID-56'!C226,'ID-61'!B226,'ID-64'!C226,'ID-68'!C226,'ID-69'!C226,'ID-76'!C226,'ID-78'!C226,'ID-79'!C226,'ID-80'!C226,'ID-81'!C226)</f>
        <v>0.72019635582408603</v>
      </c>
      <c r="E219" s="1">
        <v>26.875</v>
      </c>
      <c r="F219" s="1">
        <f>STDEV('ID-19'!B226,'ID-46'!B226,'ID-56'!B226,'ID-60'!B226,'ID-63'!B226,'ID-64'!B226,'ID-68'!B226,'ID-69'!B226,'ID-76'!B226,'ID-78'!B226,'ID-79'!B226,'ID-80'!B226,'ID-81'!B226)/SQRT('Sample Number'!$A$4)</f>
        <v>0.3930992351944691</v>
      </c>
      <c r="G219" s="1">
        <f>STDEV('ID-19'!C226,'ID-56'!C226,'ID-61'!B226,'ID-64'!C226,'ID-68'!C226,'ID-69'!C226,'ID-76'!C226,'ID-78'!C226,'ID-79'!C226,'ID-80'!C226,'ID-81'!C226)/SQRT('Sample Number'!$B$4)</f>
        <v>0.21714737160452566</v>
      </c>
    </row>
    <row r="220" spans="1:7" x14ac:dyDescent="0.25">
      <c r="A220" s="1">
        <v>27</v>
      </c>
      <c r="B220" s="1">
        <f>STDEV('ID-19'!B227,'ID-46'!B227,'ID-56'!B227,'ID-60'!B227,'ID-63'!B227,'ID-64'!B227,'ID-68'!B227,'ID-69'!B227,'ID-76'!B227,'ID-78'!B227,'ID-79'!B227,'ID-80'!B227,'ID-81'!B227)</f>
        <v>1.4189223003157134</v>
      </c>
      <c r="C220" s="1">
        <f>STDEV('ID-19'!C227,'ID-56'!C227,'ID-61'!B227,'ID-64'!C227,'ID-68'!C227,'ID-69'!C227,'ID-76'!C227,'ID-78'!C227,'ID-79'!C227,'ID-80'!C227,'ID-81'!C227)</f>
        <v>0.72228821506009533</v>
      </c>
      <c r="E220" s="1">
        <v>27</v>
      </c>
      <c r="F220" s="1">
        <f>STDEV('ID-19'!B227,'ID-46'!B227,'ID-56'!B227,'ID-60'!B227,'ID-63'!B227,'ID-64'!B227,'ID-68'!B227,'ID-69'!B227,'ID-76'!B227,'ID-78'!B227,'ID-79'!B227,'ID-80'!B227,'ID-81'!B227)/SQRT('Sample Number'!$A$4)</f>
        <v>0.39353823920673986</v>
      </c>
      <c r="G220" s="1">
        <f>STDEV('ID-19'!C227,'ID-56'!C227,'ID-61'!B227,'ID-64'!C227,'ID-68'!C227,'ID-69'!C227,'ID-76'!C227,'ID-78'!C227,'ID-79'!C227,'ID-80'!C227,'ID-81'!C227)/SQRT('Sample Number'!$B$4)</f>
        <v>0.21777809089544223</v>
      </c>
    </row>
    <row r="221" spans="1:7" x14ac:dyDescent="0.25">
      <c r="A221" s="1">
        <v>27.125</v>
      </c>
      <c r="B221" s="1">
        <f>STDEV('ID-19'!B228,'ID-46'!B228,'ID-56'!B228,'ID-60'!B228,'ID-63'!B228,'ID-64'!B228,'ID-68'!B228,'ID-69'!B228,'ID-76'!B228,'ID-78'!B228,'ID-79'!B228,'ID-80'!B228,'ID-81'!B228)</f>
        <v>1.4191462153050143</v>
      </c>
      <c r="C221" s="1">
        <f>STDEV('ID-19'!C228,'ID-56'!C228,'ID-61'!B228,'ID-64'!C228,'ID-68'!C228,'ID-69'!C228,'ID-76'!C228,'ID-78'!C228,'ID-79'!C228,'ID-80'!C228,'ID-81'!C228)</f>
        <v>0.71915363901324614</v>
      </c>
      <c r="E221" s="1">
        <v>27.125</v>
      </c>
      <c r="F221" s="1">
        <f>STDEV('ID-19'!B228,'ID-46'!B228,'ID-56'!B228,'ID-60'!B228,'ID-63'!B228,'ID-64'!B228,'ID-68'!B228,'ID-69'!B228,'ID-76'!B228,'ID-78'!B228,'ID-79'!B228,'ID-80'!B228,'ID-81'!B228)/SQRT('Sample Number'!$A$4)</f>
        <v>0.39360034205099137</v>
      </c>
      <c r="G221" s="1">
        <f>STDEV('ID-19'!C228,'ID-56'!C228,'ID-61'!B228,'ID-64'!C228,'ID-68'!C228,'ID-69'!C228,'ID-76'!C228,'ID-78'!C228,'ID-79'!C228,'ID-80'!C228,'ID-81'!C228)/SQRT('Sample Number'!$B$4)</f>
        <v>0.21683298065687548</v>
      </c>
    </row>
    <row r="222" spans="1:7" x14ac:dyDescent="0.25">
      <c r="A222" s="1">
        <v>27.25</v>
      </c>
      <c r="B222" s="1">
        <f>STDEV('ID-19'!B229,'ID-46'!B229,'ID-56'!B229,'ID-60'!B229,'ID-63'!B229,'ID-64'!B229,'ID-68'!B229,'ID-69'!B229,'ID-76'!B229,'ID-78'!B229,'ID-79'!B229,'ID-80'!B229,'ID-81'!B229)</f>
        <v>1.4245970637288894</v>
      </c>
      <c r="C222" s="1">
        <f>STDEV('ID-19'!C229,'ID-56'!C229,'ID-61'!B229,'ID-64'!C229,'ID-68'!C229,'ID-69'!C229,'ID-76'!C229,'ID-78'!C229,'ID-79'!C229,'ID-80'!C229,'ID-81'!C229)</f>
        <v>0.7110292940939511</v>
      </c>
      <c r="E222" s="1">
        <v>27.25</v>
      </c>
      <c r="F222" s="1">
        <f>STDEV('ID-19'!B229,'ID-46'!B229,'ID-56'!B229,'ID-60'!B229,'ID-63'!B229,'ID-64'!B229,'ID-68'!B229,'ID-69'!B229,'ID-76'!B229,'ID-78'!B229,'ID-79'!B229,'ID-80'!B229,'ID-81'!B229)/SQRT('Sample Number'!$A$4)</f>
        <v>0.39511213539615009</v>
      </c>
      <c r="G222" s="1">
        <f>STDEV('ID-19'!C229,'ID-56'!C229,'ID-61'!B229,'ID-64'!C229,'ID-68'!C229,'ID-69'!C229,'ID-76'!C229,'ID-78'!C229,'ID-79'!C229,'ID-80'!C229,'ID-81'!C229)/SQRT('Sample Number'!$B$4)</f>
        <v>0.21438339849644533</v>
      </c>
    </row>
    <row r="223" spans="1:7" x14ac:dyDescent="0.25">
      <c r="A223" s="1">
        <v>27.375</v>
      </c>
      <c r="B223" s="1">
        <f>STDEV('ID-19'!B230,'ID-46'!B230,'ID-56'!B230,'ID-60'!B230,'ID-63'!B230,'ID-64'!B230,'ID-68'!B230,'ID-69'!B230,'ID-76'!B230,'ID-78'!B230,'ID-79'!B230,'ID-80'!B230,'ID-81'!B230)</f>
        <v>1.4271512899405359</v>
      </c>
      <c r="C223" s="1">
        <f>STDEV('ID-19'!C230,'ID-56'!C230,'ID-61'!B230,'ID-64'!C230,'ID-68'!C230,'ID-69'!C230,'ID-76'!C230,'ID-78'!C230,'ID-79'!C230,'ID-80'!C230,'ID-81'!C230)</f>
        <v>0.70259259439917665</v>
      </c>
      <c r="E223" s="1">
        <v>27.375</v>
      </c>
      <c r="F223" s="1">
        <f>STDEV('ID-19'!B230,'ID-46'!B230,'ID-56'!B230,'ID-60'!B230,'ID-63'!B230,'ID-64'!B230,'ID-68'!B230,'ID-69'!B230,'ID-76'!B230,'ID-78'!B230,'ID-79'!B230,'ID-80'!B230,'ID-81'!B230)/SQRT('Sample Number'!$A$4)</f>
        <v>0.39582055028655205</v>
      </c>
      <c r="G223" s="1">
        <f>STDEV('ID-19'!C230,'ID-56'!C230,'ID-61'!B230,'ID-64'!C230,'ID-68'!C230,'ID-69'!C230,'ID-76'!C230,'ID-78'!C230,'ID-79'!C230,'ID-80'!C230,'ID-81'!C230)/SQRT('Sample Number'!$B$4)</f>
        <v>0.21183963782767506</v>
      </c>
    </row>
    <row r="224" spans="1:7" x14ac:dyDescent="0.25">
      <c r="A224" s="1">
        <v>27.5</v>
      </c>
      <c r="B224" s="1">
        <f>STDEV('ID-19'!B231,'ID-46'!B231,'ID-56'!B231,'ID-60'!B231,'ID-63'!B231,'ID-64'!B231,'ID-68'!B231,'ID-69'!B231,'ID-76'!B231,'ID-78'!B231,'ID-79'!B231,'ID-80'!B231,'ID-81'!B231)</f>
        <v>1.4377454206051277</v>
      </c>
      <c r="C224" s="1">
        <f>STDEV('ID-19'!C231,'ID-56'!C231,'ID-61'!B231,'ID-64'!C231,'ID-68'!C231,'ID-69'!C231,'ID-76'!C231,'ID-78'!C231,'ID-79'!C231,'ID-80'!C231,'ID-81'!C231)</f>
        <v>0.69541203991651823</v>
      </c>
      <c r="E224" s="1">
        <v>27.5</v>
      </c>
      <c r="F224" s="1">
        <f>STDEV('ID-19'!B231,'ID-46'!B231,'ID-56'!B231,'ID-60'!B231,'ID-63'!B231,'ID-64'!B231,'ID-68'!B231,'ID-69'!B231,'ID-76'!B231,'ID-78'!B231,'ID-79'!B231,'ID-80'!B231,'ID-81'!B231)/SQRT('Sample Number'!$A$4)</f>
        <v>0.39875883346579449</v>
      </c>
      <c r="G224" s="1">
        <f>STDEV('ID-19'!C231,'ID-56'!C231,'ID-61'!B231,'ID-64'!C231,'ID-68'!C231,'ID-69'!C231,'ID-76'!C231,'ID-78'!C231,'ID-79'!C231,'ID-80'!C231,'ID-81'!C231)/SQRT('Sample Number'!$B$4)</f>
        <v>0.20967461919079483</v>
      </c>
    </row>
    <row r="225" spans="1:7" x14ac:dyDescent="0.25">
      <c r="A225" s="1">
        <v>27.625</v>
      </c>
      <c r="B225" s="1">
        <f>STDEV('ID-19'!B232,'ID-46'!B232,'ID-56'!B232,'ID-60'!B232,'ID-63'!B232,'ID-64'!B232,'ID-68'!B232,'ID-69'!B232,'ID-76'!B232,'ID-78'!B232,'ID-79'!B232,'ID-80'!B232,'ID-81'!B232)</f>
        <v>1.4393683281929857</v>
      </c>
      <c r="C225" s="1">
        <f>STDEV('ID-19'!C232,'ID-56'!C232,'ID-61'!B232,'ID-64'!C232,'ID-68'!C232,'ID-69'!C232,'ID-76'!C232,'ID-78'!C232,'ID-79'!C232,'ID-80'!C232,'ID-81'!C232)</f>
        <v>0.69230341448174593</v>
      </c>
      <c r="E225" s="1">
        <v>27.625</v>
      </c>
      <c r="F225" s="1">
        <f>STDEV('ID-19'!B232,'ID-46'!B232,'ID-56'!B232,'ID-60'!B232,'ID-63'!B232,'ID-64'!B232,'ID-68'!B232,'ID-69'!B232,'ID-76'!B232,'ID-78'!B232,'ID-79'!B232,'ID-80'!B232,'ID-81'!B232)/SQRT('Sample Number'!$A$4)</f>
        <v>0.39920894704451459</v>
      </c>
      <c r="G225" s="1">
        <f>STDEV('ID-19'!C232,'ID-56'!C232,'ID-61'!B232,'ID-64'!C232,'ID-68'!C232,'ID-69'!C232,'ID-76'!C232,'ID-78'!C232,'ID-79'!C232,'ID-80'!C232,'ID-81'!C232)/SQRT('Sample Number'!$B$4)</f>
        <v>0.20873733335616801</v>
      </c>
    </row>
    <row r="226" spans="1:7" x14ac:dyDescent="0.25">
      <c r="A226" s="1">
        <v>27.75</v>
      </c>
      <c r="B226" s="1">
        <f>STDEV('ID-19'!B233,'ID-46'!B233,'ID-56'!B233,'ID-60'!B233,'ID-63'!B233,'ID-64'!B233,'ID-68'!B233,'ID-69'!B233,'ID-76'!B233,'ID-78'!B233,'ID-79'!B233,'ID-80'!B233,'ID-81'!B233)</f>
        <v>1.4441128573954045</v>
      </c>
      <c r="C226" s="1">
        <f>STDEV('ID-19'!C233,'ID-56'!C233,'ID-61'!B233,'ID-64'!C233,'ID-68'!C233,'ID-69'!C233,'ID-76'!C233,'ID-78'!C233,'ID-79'!C233,'ID-80'!C233,'ID-81'!C233)</f>
        <v>0.69233400845840032</v>
      </c>
      <c r="E226" s="1">
        <v>27.75</v>
      </c>
      <c r="F226" s="1">
        <f>STDEV('ID-19'!B233,'ID-46'!B233,'ID-56'!B233,'ID-60'!B233,'ID-63'!B233,'ID-64'!B233,'ID-68'!B233,'ID-69'!B233,'ID-76'!B233,'ID-78'!B233,'ID-79'!B233,'ID-80'!B233,'ID-81'!B233)/SQRT('Sample Number'!$A$4)</f>
        <v>0.40052484268430361</v>
      </c>
      <c r="G226" s="1">
        <f>STDEV('ID-19'!C233,'ID-56'!C233,'ID-61'!B233,'ID-64'!C233,'ID-68'!C233,'ID-69'!C233,'ID-76'!C233,'ID-78'!C233,'ID-79'!C233,'ID-80'!C233,'ID-81'!C233)/SQRT('Sample Number'!$B$4)</f>
        <v>0.20874655778720505</v>
      </c>
    </row>
    <row r="227" spans="1:7" x14ac:dyDescent="0.25">
      <c r="A227" s="1">
        <v>27.875</v>
      </c>
      <c r="B227" s="1">
        <f>STDEV('ID-19'!B234,'ID-46'!B234,'ID-56'!B234,'ID-60'!B234,'ID-63'!B234,'ID-64'!B234,'ID-68'!B234,'ID-69'!B234,'ID-76'!B234,'ID-78'!B234,'ID-79'!B234,'ID-80'!B234,'ID-81'!B234)</f>
        <v>1.4453207452228556</v>
      </c>
      <c r="C227" s="1">
        <f>STDEV('ID-19'!C234,'ID-56'!C234,'ID-61'!B234,'ID-64'!C234,'ID-68'!C234,'ID-69'!C234,'ID-76'!C234,'ID-78'!C234,'ID-79'!C234,'ID-80'!C234,'ID-81'!C234)</f>
        <v>0.69600738244216531</v>
      </c>
      <c r="E227" s="1">
        <v>27.875</v>
      </c>
      <c r="F227" s="1">
        <f>STDEV('ID-19'!B234,'ID-46'!B234,'ID-56'!B234,'ID-60'!B234,'ID-63'!B234,'ID-64'!B234,'ID-68'!B234,'ID-69'!B234,'ID-76'!B234,'ID-78'!B234,'ID-79'!B234,'ID-80'!B234,'ID-81'!B234)/SQRT('Sample Number'!$A$4)</f>
        <v>0.40085985049175621</v>
      </c>
      <c r="G227" s="1">
        <f>STDEV('ID-19'!C234,'ID-56'!C234,'ID-61'!B234,'ID-64'!C234,'ID-68'!C234,'ID-69'!C234,'ID-76'!C234,'ID-78'!C234,'ID-79'!C234,'ID-80'!C234,'ID-81'!C234)/SQRT('Sample Number'!$B$4)</f>
        <v>0.209854121716187</v>
      </c>
    </row>
    <row r="228" spans="1:7" x14ac:dyDescent="0.25">
      <c r="A228" s="1">
        <v>28</v>
      </c>
      <c r="B228" s="1">
        <f>STDEV('ID-19'!B235,'ID-46'!B235,'ID-56'!B235,'ID-60'!B235,'ID-63'!B235,'ID-64'!B235,'ID-68'!B235,'ID-69'!B235,'ID-76'!B235,'ID-78'!B235,'ID-79'!B235,'ID-80'!B235,'ID-81'!B235)</f>
        <v>1.4462433409202182</v>
      </c>
      <c r="C228" s="1">
        <f>STDEV('ID-19'!C235,'ID-56'!C235,'ID-61'!B235,'ID-64'!C235,'ID-68'!C235,'ID-69'!C235,'ID-76'!C235,'ID-78'!C235,'ID-79'!C235,'ID-80'!C235,'ID-81'!C235)</f>
        <v>0.68624120169406977</v>
      </c>
      <c r="E228" s="1">
        <v>28</v>
      </c>
      <c r="F228" s="1">
        <f>STDEV('ID-19'!B235,'ID-46'!B235,'ID-56'!B235,'ID-60'!B235,'ID-63'!B235,'ID-64'!B235,'ID-68'!B235,'ID-69'!B235,'ID-76'!B235,'ID-78'!B235,'ID-79'!B235,'ID-80'!B235,'ID-81'!B235)/SQRT('Sample Number'!$A$4)</f>
        <v>0.401115732498938</v>
      </c>
      <c r="G228" s="1">
        <f>STDEV('ID-19'!C235,'ID-56'!C235,'ID-61'!B235,'ID-64'!C235,'ID-68'!C235,'ID-69'!C235,'ID-76'!C235,'ID-78'!C235,'ID-79'!C235,'ID-80'!C235,'ID-81'!C235)/SQRT('Sample Number'!$B$4)</f>
        <v>0.20690950742743927</v>
      </c>
    </row>
    <row r="229" spans="1:7" x14ac:dyDescent="0.25">
      <c r="A229" s="1">
        <v>28.125</v>
      </c>
      <c r="B229" s="1">
        <f>STDEV('ID-19'!B236,'ID-46'!B236,'ID-56'!B236,'ID-60'!B236,'ID-63'!B236,'ID-64'!B236,'ID-68'!B236,'ID-69'!B236,'ID-76'!B236,'ID-78'!B236,'ID-79'!B236,'ID-80'!B236,'ID-81'!B236)</f>
        <v>1.4519863283850005</v>
      </c>
      <c r="C229" s="1">
        <f>STDEV('ID-19'!C236,'ID-56'!C236,'ID-61'!B236,'ID-64'!C236,'ID-68'!C236,'ID-69'!C236,'ID-76'!C236,'ID-78'!C236,'ID-79'!C236,'ID-80'!C236,'ID-81'!C236)</f>
        <v>0.67520099666738231</v>
      </c>
      <c r="E229" s="1">
        <v>28.125</v>
      </c>
      <c r="F229" s="1">
        <f>STDEV('ID-19'!B236,'ID-46'!B236,'ID-56'!B236,'ID-60'!B236,'ID-63'!B236,'ID-64'!B236,'ID-68'!B236,'ID-69'!B236,'ID-76'!B236,'ID-78'!B236,'ID-79'!B236,'ID-80'!B236,'ID-81'!B236)/SQRT('Sample Number'!$A$4)</f>
        <v>0.40270855063575489</v>
      </c>
      <c r="G229" s="1">
        <f>STDEV('ID-19'!C236,'ID-56'!C236,'ID-61'!B236,'ID-64'!C236,'ID-68'!C236,'ID-69'!C236,'ID-76'!C236,'ID-78'!C236,'ID-79'!C236,'ID-80'!C236,'ID-81'!C236)/SQRT('Sample Number'!$B$4)</f>
        <v>0.20358076036542855</v>
      </c>
    </row>
    <row r="230" spans="1:7" x14ac:dyDescent="0.25">
      <c r="A230" s="1">
        <v>28.25</v>
      </c>
      <c r="B230" s="1">
        <f>STDEV('ID-19'!B237,'ID-46'!B237,'ID-56'!B237,'ID-60'!B237,'ID-63'!B237,'ID-64'!B237,'ID-68'!B237,'ID-69'!B237,'ID-76'!B237,'ID-78'!B237,'ID-79'!B237,'ID-80'!B237,'ID-81'!B237)</f>
        <v>1.4597513335432357</v>
      </c>
      <c r="C230" s="1">
        <f>STDEV('ID-19'!C237,'ID-56'!C237,'ID-61'!B237,'ID-64'!C237,'ID-68'!C237,'ID-69'!C237,'ID-76'!C237,'ID-78'!C237,'ID-79'!C237,'ID-80'!C237,'ID-81'!C237)</f>
        <v>0.66949055993750906</v>
      </c>
      <c r="E230" s="1">
        <v>28.25</v>
      </c>
      <c r="F230" s="1">
        <f>STDEV('ID-19'!B237,'ID-46'!B237,'ID-56'!B237,'ID-60'!B237,'ID-63'!B237,'ID-64'!B237,'ID-68'!B237,'ID-69'!B237,'ID-76'!B237,'ID-78'!B237,'ID-79'!B237,'ID-80'!B237,'ID-81'!B237)/SQRT('Sample Number'!$A$4)</f>
        <v>0.40486217557823639</v>
      </c>
      <c r="G230" s="1">
        <f>STDEV('ID-19'!C237,'ID-56'!C237,'ID-61'!B237,'ID-64'!C237,'ID-68'!C237,'ID-69'!C237,'ID-76'!C237,'ID-78'!C237,'ID-79'!C237,'ID-80'!C237,'ID-81'!C237)/SQRT('Sample Number'!$B$4)</f>
        <v>0.20185899890887821</v>
      </c>
    </row>
    <row r="231" spans="1:7" x14ac:dyDescent="0.25">
      <c r="A231" s="1">
        <v>28.375</v>
      </c>
      <c r="B231" s="1">
        <f>STDEV('ID-19'!B238,'ID-46'!B238,'ID-56'!B238,'ID-60'!B238,'ID-63'!B238,'ID-64'!B238,'ID-68'!B238,'ID-69'!B238,'ID-76'!B238,'ID-78'!B238,'ID-79'!B238,'ID-80'!B238,'ID-81'!B238)</f>
        <v>1.4717454898625228</v>
      </c>
      <c r="C231" s="1">
        <f>STDEV('ID-19'!C238,'ID-56'!C238,'ID-61'!B238,'ID-64'!C238,'ID-68'!C238,'ID-69'!C238,'ID-76'!C238,'ID-78'!C238,'ID-79'!C238,'ID-80'!C238,'ID-81'!C238)</f>
        <v>0.65932511746340738</v>
      </c>
      <c r="E231" s="1">
        <v>28.375</v>
      </c>
      <c r="F231" s="1">
        <f>STDEV('ID-19'!B238,'ID-46'!B238,'ID-56'!B238,'ID-60'!B238,'ID-63'!B238,'ID-64'!B238,'ID-68'!B238,'ID-69'!B238,'ID-76'!B238,'ID-78'!B238,'ID-79'!B238,'ID-80'!B238,'ID-81'!B238)/SQRT('Sample Number'!$A$4)</f>
        <v>0.40818875601016869</v>
      </c>
      <c r="G231" s="1">
        <f>STDEV('ID-19'!C238,'ID-56'!C238,'ID-61'!B238,'ID-64'!C238,'ID-68'!C238,'ID-69'!C238,'ID-76'!C238,'ID-78'!C238,'ID-79'!C238,'ID-80'!C238,'ID-81'!C238)/SQRT('Sample Number'!$B$4)</f>
        <v>0.19879400268028391</v>
      </c>
    </row>
    <row r="232" spans="1:7" x14ac:dyDescent="0.25">
      <c r="A232" s="1">
        <v>28.5</v>
      </c>
      <c r="B232" s="1">
        <f>STDEV('ID-19'!B239,'ID-46'!B239,'ID-56'!B239,'ID-60'!B239,'ID-63'!B239,'ID-64'!B239,'ID-68'!B239,'ID-69'!B239,'ID-76'!B239,'ID-78'!B239,'ID-79'!B239,'ID-80'!B239,'ID-81'!B239)</f>
        <v>1.4748157960310198</v>
      </c>
      <c r="C232" s="1">
        <f>STDEV('ID-19'!C239,'ID-56'!C239,'ID-61'!B239,'ID-64'!C239,'ID-68'!C239,'ID-69'!C239,'ID-76'!C239,'ID-78'!C239,'ID-79'!C239,'ID-80'!C239,'ID-81'!C239)</f>
        <v>0.64907678711248962</v>
      </c>
      <c r="E232" s="1">
        <v>28.5</v>
      </c>
      <c r="F232" s="1">
        <f>STDEV('ID-19'!B239,'ID-46'!B239,'ID-56'!B239,'ID-60'!B239,'ID-63'!B239,'ID-64'!B239,'ID-68'!B239,'ID-69'!B239,'ID-76'!B239,'ID-78'!B239,'ID-79'!B239,'ID-80'!B239,'ID-81'!B239)/SQRT('Sample Number'!$A$4)</f>
        <v>0.4090403057272371</v>
      </c>
      <c r="G232" s="1">
        <f>STDEV('ID-19'!C239,'ID-56'!C239,'ID-61'!B239,'ID-64'!C239,'ID-68'!C239,'ID-69'!C239,'ID-76'!C239,'ID-78'!C239,'ID-79'!C239,'ID-80'!C239,'ID-81'!C239)/SQRT('Sample Number'!$B$4)</f>
        <v>0.19570401481650157</v>
      </c>
    </row>
    <row r="233" spans="1:7" x14ac:dyDescent="0.25">
      <c r="A233" s="1">
        <v>28.625</v>
      </c>
      <c r="B233" s="1">
        <f>STDEV('ID-19'!B240,'ID-46'!B240,'ID-56'!B240,'ID-60'!B240,'ID-63'!B240,'ID-64'!B240,'ID-68'!B240,'ID-69'!B240,'ID-76'!B240,'ID-78'!B240,'ID-79'!B240,'ID-80'!B240,'ID-81'!B240)</f>
        <v>1.4775953890289681</v>
      </c>
      <c r="C233" s="1">
        <f>STDEV('ID-19'!C240,'ID-56'!C240,'ID-61'!B240,'ID-64'!C240,'ID-68'!C240,'ID-69'!C240,'ID-76'!C240,'ID-78'!C240,'ID-79'!C240,'ID-80'!C240,'ID-81'!C240)</f>
        <v>0.64117237756507106</v>
      </c>
      <c r="E233" s="1">
        <v>28.625</v>
      </c>
      <c r="F233" s="1">
        <f>STDEV('ID-19'!B240,'ID-46'!B240,'ID-56'!B240,'ID-60'!B240,'ID-63'!B240,'ID-64'!B240,'ID-68'!B240,'ID-69'!B240,'ID-76'!B240,'ID-78'!B240,'ID-79'!B240,'ID-80'!B240,'ID-81'!B240)/SQRT('Sample Number'!$A$4)</f>
        <v>0.40981122611793119</v>
      </c>
      <c r="G233" s="1">
        <f>STDEV('ID-19'!C240,'ID-56'!C240,'ID-61'!B240,'ID-64'!C240,'ID-68'!C240,'ID-69'!C240,'ID-76'!C240,'ID-78'!C240,'ID-79'!C240,'ID-80'!C240,'ID-81'!C240)/SQRT('Sample Number'!$B$4)</f>
        <v>0.1933207456657661</v>
      </c>
    </row>
    <row r="234" spans="1:7" x14ac:dyDescent="0.25">
      <c r="A234" s="1">
        <v>28.75</v>
      </c>
      <c r="B234" s="1">
        <f>STDEV('ID-19'!B241,'ID-46'!B241,'ID-56'!B241,'ID-60'!B241,'ID-63'!B241,'ID-64'!B241,'ID-68'!B241,'ID-69'!B241,'ID-76'!B241,'ID-78'!B241,'ID-79'!B241,'ID-80'!B241,'ID-81'!B241)</f>
        <v>1.4783199756637653</v>
      </c>
      <c r="C234" s="1">
        <f>STDEV('ID-19'!C241,'ID-56'!C241,'ID-61'!B241,'ID-64'!C241,'ID-68'!C241,'ID-69'!C241,'ID-76'!C241,'ID-78'!C241,'ID-79'!C241,'ID-80'!C241,'ID-81'!C241)</f>
        <v>0.633627531445356</v>
      </c>
      <c r="E234" s="1">
        <v>28.75</v>
      </c>
      <c r="F234" s="1">
        <f>STDEV('ID-19'!B241,'ID-46'!B241,'ID-56'!B241,'ID-60'!B241,'ID-63'!B241,'ID-64'!B241,'ID-68'!B241,'ID-69'!B241,'ID-76'!B241,'ID-78'!B241,'ID-79'!B241,'ID-80'!B241,'ID-81'!B241)/SQRT('Sample Number'!$A$4)</f>
        <v>0.41001219029218328</v>
      </c>
      <c r="G234" s="1">
        <f>STDEV('ID-19'!C241,'ID-56'!C241,'ID-61'!B241,'ID-64'!C241,'ID-68'!C241,'ID-69'!C241,'ID-76'!C241,'ID-78'!C241,'ID-79'!C241,'ID-80'!C241,'ID-81'!C241)/SQRT('Sample Number'!$B$4)</f>
        <v>0.19104588896757849</v>
      </c>
    </row>
    <row r="235" spans="1:7" x14ac:dyDescent="0.25">
      <c r="A235" s="1">
        <v>28.875</v>
      </c>
      <c r="B235" s="1">
        <f>STDEV('ID-19'!B242,'ID-46'!B242,'ID-56'!B242,'ID-60'!B242,'ID-63'!B242,'ID-64'!B242,'ID-68'!B242,'ID-69'!B242,'ID-76'!B242,'ID-78'!B242,'ID-79'!B242,'ID-80'!B242,'ID-81'!B242)</f>
        <v>1.4798214269271095</v>
      </c>
      <c r="C235" s="1">
        <f>STDEV('ID-19'!C242,'ID-56'!C242,'ID-61'!B242,'ID-64'!C242,'ID-68'!C242,'ID-69'!C242,'ID-76'!C242,'ID-78'!C242,'ID-79'!C242,'ID-80'!C242,'ID-81'!C242)</f>
        <v>0.62394738141856343</v>
      </c>
      <c r="E235" s="1">
        <v>28.875</v>
      </c>
      <c r="F235" s="1">
        <f>STDEV('ID-19'!B242,'ID-46'!B242,'ID-56'!B242,'ID-60'!B242,'ID-63'!B242,'ID-64'!B242,'ID-68'!B242,'ID-69'!B242,'ID-76'!B242,'ID-78'!B242,'ID-79'!B242,'ID-80'!B242,'ID-81'!B242)/SQRT('Sample Number'!$A$4)</f>
        <v>0.41042861794738311</v>
      </c>
      <c r="G235" s="1">
        <f>STDEV('ID-19'!C242,'ID-56'!C242,'ID-61'!B242,'ID-64'!C242,'ID-68'!C242,'ID-69'!C242,'ID-76'!C242,'ID-78'!C242,'ID-79'!C242,'ID-80'!C242,'ID-81'!C242)/SQRT('Sample Number'!$B$4)</f>
        <v>0.18812721391728579</v>
      </c>
    </row>
    <row r="236" spans="1:7" x14ac:dyDescent="0.25">
      <c r="A236" s="1">
        <v>29</v>
      </c>
      <c r="B236" s="1">
        <f>STDEV('ID-19'!B243,'ID-46'!B243,'ID-56'!B243,'ID-60'!B243,'ID-63'!B243,'ID-64'!B243,'ID-68'!B243,'ID-69'!B243,'ID-76'!B243,'ID-78'!B243,'ID-79'!B243,'ID-80'!B243,'ID-81'!B243)</f>
        <v>1.4824130316853068</v>
      </c>
      <c r="C236" s="1">
        <f>STDEV('ID-19'!C243,'ID-56'!C243,'ID-61'!B243,'ID-64'!C243,'ID-68'!C243,'ID-69'!C243,'ID-76'!C243,'ID-78'!C243,'ID-79'!C243,'ID-80'!C243,'ID-81'!C243)</f>
        <v>0.61438252876175747</v>
      </c>
      <c r="E236" s="1">
        <v>29</v>
      </c>
      <c r="F236" s="1">
        <f>STDEV('ID-19'!B243,'ID-46'!B243,'ID-56'!B243,'ID-60'!B243,'ID-63'!B243,'ID-64'!B243,'ID-68'!B243,'ID-69'!B243,'ID-76'!B243,'ID-78'!B243,'ID-79'!B243,'ID-80'!B243,'ID-81'!B243)/SQRT('Sample Number'!$A$4)</f>
        <v>0.41114739978133824</v>
      </c>
      <c r="G236" s="1">
        <f>STDEV('ID-19'!C243,'ID-56'!C243,'ID-61'!B243,'ID-64'!C243,'ID-68'!C243,'ID-69'!C243,'ID-76'!C243,'ID-78'!C243,'ID-79'!C243,'ID-80'!C243,'ID-81'!C243)/SQRT('Sample Number'!$B$4)</f>
        <v>0.18524330233204403</v>
      </c>
    </row>
    <row r="237" spans="1:7" x14ac:dyDescent="0.25">
      <c r="A237" s="1">
        <v>29.125</v>
      </c>
      <c r="B237" s="1">
        <f>STDEV('ID-19'!B244,'ID-46'!B244,'ID-56'!B244,'ID-60'!B244,'ID-63'!B244,'ID-64'!B244,'ID-68'!B244,'ID-69'!B244,'ID-76'!B244,'ID-78'!B244,'ID-79'!B244,'ID-80'!B244,'ID-81'!B244)</f>
        <v>1.4915688705826438</v>
      </c>
      <c r="C237" s="1">
        <f>STDEV('ID-19'!C244,'ID-56'!C244,'ID-61'!B244,'ID-64'!C244,'ID-68'!C244,'ID-69'!C244,'ID-76'!C244,'ID-78'!C244,'ID-79'!C244,'ID-80'!C244,'ID-81'!C244)</f>
        <v>0.61632025266763968</v>
      </c>
      <c r="E237" s="1">
        <v>29.125</v>
      </c>
      <c r="F237" s="1">
        <f>STDEV('ID-19'!B244,'ID-46'!B244,'ID-56'!B244,'ID-60'!B244,'ID-63'!B244,'ID-64'!B244,'ID-68'!B244,'ID-69'!B244,'ID-76'!B244,'ID-78'!B244,'ID-79'!B244,'ID-80'!B244,'ID-81'!B244)/SQRT('Sample Number'!$A$4)</f>
        <v>0.41368677259781794</v>
      </c>
      <c r="G237" s="1">
        <f>STDEV('ID-19'!C244,'ID-56'!C244,'ID-61'!B244,'ID-64'!C244,'ID-68'!C244,'ID-69'!C244,'ID-76'!C244,'ID-78'!C244,'ID-79'!C244,'ID-80'!C244,'ID-81'!C244)/SQRT('Sample Number'!$B$4)</f>
        <v>0.18582754807232704</v>
      </c>
    </row>
    <row r="238" spans="1:7" x14ac:dyDescent="0.25">
      <c r="A238" s="1">
        <v>29.25</v>
      </c>
      <c r="B238" s="1">
        <f>STDEV('ID-19'!B245,'ID-46'!B245,'ID-56'!B245,'ID-60'!B245,'ID-63'!B245,'ID-64'!B245,'ID-68'!B245,'ID-69'!B245,'ID-76'!B245,'ID-78'!B245,'ID-79'!B245,'ID-80'!B245,'ID-81'!B245)</f>
        <v>1.4886379755796852</v>
      </c>
      <c r="C238" s="1">
        <f>STDEV('ID-19'!C245,'ID-56'!C245,'ID-61'!B245,'ID-64'!C245,'ID-68'!C245,'ID-69'!C245,'ID-76'!C245,'ID-78'!C245,'ID-79'!C245,'ID-80'!C245,'ID-81'!C245)</f>
        <v>0.61874555602825432</v>
      </c>
      <c r="E238" s="1">
        <v>29.25</v>
      </c>
      <c r="F238" s="1">
        <f>STDEV('ID-19'!B245,'ID-46'!B245,'ID-56'!B245,'ID-60'!B245,'ID-63'!B245,'ID-64'!B245,'ID-68'!B245,'ID-69'!B245,'ID-76'!B245,'ID-78'!B245,'ID-79'!B245,'ID-80'!B245,'ID-81'!B245)/SQRT('Sample Number'!$A$4)</f>
        <v>0.41287388858118962</v>
      </c>
      <c r="G238" s="1">
        <f>STDEV('ID-19'!C245,'ID-56'!C245,'ID-61'!B245,'ID-64'!C245,'ID-68'!C245,'ID-69'!C245,'ID-76'!C245,'ID-78'!C245,'ID-79'!C245,'ID-80'!C245,'ID-81'!C245)/SQRT('Sample Number'!$B$4)</f>
        <v>0.18655880454959495</v>
      </c>
    </row>
    <row r="239" spans="1:7" x14ac:dyDescent="0.25">
      <c r="A239" s="1">
        <v>29.375</v>
      </c>
      <c r="B239" s="1">
        <f>STDEV('ID-19'!B246,'ID-46'!B246,'ID-56'!B246,'ID-60'!B246,'ID-63'!B246,'ID-64'!B246,'ID-68'!B246,'ID-69'!B246,'ID-76'!B246,'ID-78'!B246,'ID-79'!B246,'ID-80'!B246,'ID-81'!B246)</f>
        <v>1.4862314112506871</v>
      </c>
      <c r="C239" s="1">
        <f>STDEV('ID-19'!C246,'ID-56'!C246,'ID-61'!B246,'ID-64'!C246,'ID-68'!C246,'ID-69'!C246,'ID-76'!C246,'ID-78'!C246,'ID-79'!C246,'ID-80'!C246,'ID-81'!C246)</f>
        <v>0.62088148861156389</v>
      </c>
      <c r="E239" s="1">
        <v>29.375</v>
      </c>
      <c r="F239" s="1">
        <f>STDEV('ID-19'!B246,'ID-46'!B246,'ID-56'!B246,'ID-60'!B246,'ID-63'!B246,'ID-64'!B246,'ID-68'!B246,'ID-69'!B246,'ID-76'!B246,'ID-78'!B246,'ID-79'!B246,'ID-80'!B246,'ID-81'!B246)/SQRT('Sample Number'!$A$4)</f>
        <v>0.41220642772842769</v>
      </c>
      <c r="G239" s="1">
        <f>STDEV('ID-19'!C246,'ID-56'!C246,'ID-61'!B246,'ID-64'!C246,'ID-68'!C246,'ID-69'!C246,'ID-76'!C246,'ID-78'!C246,'ID-79'!C246,'ID-80'!C246,'ID-81'!C246)/SQRT('Sample Number'!$B$4)</f>
        <v>0.18720281245471607</v>
      </c>
    </row>
    <row r="240" spans="1:7" x14ac:dyDescent="0.25">
      <c r="A240" s="1">
        <v>29.5</v>
      </c>
      <c r="B240" s="1">
        <f>STDEV('ID-19'!B247,'ID-46'!B247,'ID-56'!B247,'ID-60'!B247,'ID-63'!B247,'ID-64'!B247,'ID-68'!B247,'ID-69'!B247,'ID-76'!B247,'ID-78'!B247,'ID-79'!B247,'ID-80'!B247,'ID-81'!B247)</f>
        <v>1.4868315454656369</v>
      </c>
      <c r="C240" s="1">
        <f>STDEV('ID-19'!C247,'ID-56'!C247,'ID-61'!B247,'ID-64'!C247,'ID-68'!C247,'ID-69'!C247,'ID-76'!C247,'ID-78'!C247,'ID-79'!C247,'ID-80'!C247,'ID-81'!C247)</f>
        <v>0.6258243523099164</v>
      </c>
      <c r="E240" s="1">
        <v>29.5</v>
      </c>
      <c r="F240" s="1">
        <f>STDEV('ID-19'!B247,'ID-46'!B247,'ID-56'!B247,'ID-60'!B247,'ID-63'!B247,'ID-64'!B247,'ID-68'!B247,'ID-69'!B247,'ID-76'!B247,'ID-78'!B247,'ID-79'!B247,'ID-80'!B247,'ID-81'!B247)/SQRT('Sample Number'!$A$4)</f>
        <v>0.41237287501182474</v>
      </c>
      <c r="G240" s="1">
        <f>STDEV('ID-19'!C247,'ID-56'!C247,'ID-61'!B247,'ID-64'!C247,'ID-68'!C247,'ID-69'!C247,'ID-76'!C247,'ID-78'!C247,'ID-79'!C247,'ID-80'!C247,'ID-81'!C247)/SQRT('Sample Number'!$B$4)</f>
        <v>0.18869314193447095</v>
      </c>
    </row>
    <row r="241" spans="1:7" x14ac:dyDescent="0.25">
      <c r="A241" s="1">
        <v>29.625</v>
      </c>
      <c r="B241" s="1">
        <f>STDEV('ID-19'!B248,'ID-46'!B248,'ID-56'!B248,'ID-60'!B248,'ID-63'!B248,'ID-64'!B248,'ID-68'!B248,'ID-69'!B248,'ID-76'!B248,'ID-78'!B248,'ID-79'!B248,'ID-80'!B248,'ID-81'!B248)</f>
        <v>1.4854838234468879</v>
      </c>
      <c r="C241" s="1">
        <f>STDEV('ID-19'!C248,'ID-56'!C248,'ID-61'!B248,'ID-64'!C248,'ID-68'!C248,'ID-69'!C248,'ID-76'!C248,'ID-78'!C248,'ID-79'!C248,'ID-80'!C248,'ID-81'!C248)</f>
        <v>0.64822606035332753</v>
      </c>
      <c r="E241" s="1">
        <v>29.625</v>
      </c>
      <c r="F241" s="1">
        <f>STDEV('ID-19'!B248,'ID-46'!B248,'ID-56'!B248,'ID-60'!B248,'ID-63'!B248,'ID-64'!B248,'ID-68'!B248,'ID-69'!B248,'ID-76'!B248,'ID-78'!B248,'ID-79'!B248,'ID-80'!B248,'ID-81'!B248)/SQRT('Sample Number'!$A$4)</f>
        <v>0.41199908417769621</v>
      </c>
      <c r="G241" s="1">
        <f>STDEV('ID-19'!C248,'ID-56'!C248,'ID-61'!B248,'ID-64'!C248,'ID-68'!C248,'ID-69'!C248,'ID-76'!C248,'ID-78'!C248,'ID-79'!C248,'ID-80'!C248,'ID-81'!C248)/SQRT('Sample Number'!$B$4)</f>
        <v>0.19544751104747835</v>
      </c>
    </row>
    <row r="242" spans="1:7" x14ac:dyDescent="0.25">
      <c r="A242" s="1">
        <v>29.75</v>
      </c>
      <c r="B242" s="1">
        <f>STDEV('ID-19'!B249,'ID-46'!B249,'ID-56'!B249,'ID-60'!B249,'ID-63'!B249,'ID-64'!B249,'ID-68'!B249,'ID-69'!B249,'ID-76'!B249,'ID-78'!B249,'ID-79'!B249,'ID-80'!B249,'ID-81'!B249)</f>
        <v>1.4827638360592799</v>
      </c>
      <c r="C242" s="1">
        <f>STDEV('ID-19'!C249,'ID-56'!C249,'ID-61'!B249,'ID-64'!C249,'ID-68'!C249,'ID-69'!C249,'ID-76'!C249,'ID-78'!C249,'ID-79'!C249,'ID-80'!C249,'ID-81'!C249)</f>
        <v>0.65720879868624515</v>
      </c>
      <c r="E242" s="1">
        <v>29.75</v>
      </c>
      <c r="F242" s="1">
        <f>STDEV('ID-19'!B249,'ID-46'!B249,'ID-56'!B249,'ID-60'!B249,'ID-63'!B249,'ID-64'!B249,'ID-68'!B249,'ID-69'!B249,'ID-76'!B249,'ID-78'!B249,'ID-79'!B249,'ID-80'!B249,'ID-81'!B249)/SQRT('Sample Number'!$A$4)</f>
        <v>0.41124469540887804</v>
      </c>
      <c r="G242" s="1">
        <f>STDEV('ID-19'!C249,'ID-56'!C249,'ID-61'!B249,'ID-64'!C249,'ID-68'!C249,'ID-69'!C249,'ID-76'!C249,'ID-78'!C249,'ID-79'!C249,'ID-80'!C249,'ID-81'!C249)/SQRT('Sample Number'!$B$4)</f>
        <v>0.19815590856022655</v>
      </c>
    </row>
    <row r="243" spans="1:7" x14ac:dyDescent="0.25">
      <c r="A243" s="1">
        <v>29.875</v>
      </c>
      <c r="B243" s="1">
        <f>STDEV('ID-19'!B250,'ID-46'!B250,'ID-56'!B250,'ID-60'!B250,'ID-63'!B250,'ID-64'!B250,'ID-68'!B250,'ID-69'!B250,'ID-76'!B250,'ID-78'!B250,'ID-79'!B250,'ID-80'!B250,'ID-81'!B250)</f>
        <v>1.4804613289210875</v>
      </c>
      <c r="C243" s="1">
        <f>STDEV('ID-19'!C250,'ID-56'!C250,'ID-61'!B250,'ID-64'!C250,'ID-68'!C250,'ID-69'!C250,'ID-76'!C250,'ID-78'!C250,'ID-79'!C250,'ID-80'!C250,'ID-81'!C250)</f>
        <v>0.6704590437822292</v>
      </c>
      <c r="E243" s="1">
        <v>29.875</v>
      </c>
      <c r="F243" s="1">
        <f>STDEV('ID-19'!B250,'ID-46'!B250,'ID-56'!B250,'ID-60'!B250,'ID-63'!B250,'ID-64'!B250,'ID-68'!B250,'ID-69'!B250,'ID-76'!B250,'ID-78'!B250,'ID-79'!B250,'ID-80'!B250,'ID-81'!B250)/SQRT('Sample Number'!$A$4)</f>
        <v>0.41060609482819538</v>
      </c>
      <c r="G243" s="1">
        <f>STDEV('ID-19'!C250,'ID-56'!C250,'ID-61'!B250,'ID-64'!C250,'ID-68'!C250,'ID-69'!C250,'ID-76'!C250,'ID-78'!C250,'ID-79'!C250,'ID-80'!C250,'ID-81'!C250)/SQRT('Sample Number'!$B$4)</f>
        <v>0.20215100777510162</v>
      </c>
    </row>
    <row r="244" spans="1:7" x14ac:dyDescent="0.25">
      <c r="A244" s="1">
        <v>30</v>
      </c>
      <c r="B244" s="1">
        <f>STDEV('ID-19'!B251,'ID-46'!B251,'ID-56'!B251,'ID-60'!B251,'ID-63'!B251,'ID-64'!B251,'ID-68'!B251,'ID-69'!B251,'ID-76'!B251,'ID-78'!B251,'ID-79'!B251,'ID-80'!B251,'ID-81'!B251)</f>
        <v>1.4766042237946801</v>
      </c>
      <c r="C244" s="1">
        <f>STDEV('ID-19'!C251,'ID-56'!C251,'ID-61'!B251,'ID-64'!C251,'ID-68'!C251,'ID-69'!C251,'ID-76'!C251,'ID-78'!C251,'ID-79'!C251,'ID-80'!C251,'ID-81'!C251)</f>
        <v>0.67823465481257239</v>
      </c>
      <c r="E244" s="1">
        <v>30</v>
      </c>
      <c r="F244" s="1">
        <f>STDEV('ID-19'!B251,'ID-46'!B251,'ID-56'!B251,'ID-60'!B251,'ID-63'!B251,'ID-64'!B251,'ID-68'!B251,'ID-69'!B251,'ID-76'!B251,'ID-78'!B251,'ID-79'!B251,'ID-80'!B251,'ID-81'!B251)/SQRT('Sample Number'!$A$4)</f>
        <v>0.40953632634295561</v>
      </c>
      <c r="G244" s="1">
        <f>STDEV('ID-19'!C251,'ID-56'!C251,'ID-61'!B251,'ID-64'!C251,'ID-68'!C251,'ID-69'!C251,'ID-76'!C251,'ID-78'!C251,'ID-79'!C251,'ID-80'!C251,'ID-81'!C251)/SQRT('Sample Number'!$B$4)</f>
        <v>0.20449544271177408</v>
      </c>
    </row>
    <row r="245" spans="1:7" ht="36" x14ac:dyDescent="0.25">
      <c r="A245" s="36" t="s">
        <v>41</v>
      </c>
      <c r="B245" s="37">
        <f>AVERAGE(B4:B244)</f>
        <v>1.3128582574842409</v>
      </c>
      <c r="C245" s="37">
        <f t="shared" ref="C245" si="0">AVERAGE(C4:C244)</f>
        <v>0.69613878497461268</v>
      </c>
      <c r="E245" s="36" t="s">
        <v>41</v>
      </c>
      <c r="F245" s="37">
        <f>AVERAGE(F4:F244)</f>
        <v>0.36412136652121047</v>
      </c>
      <c r="G245" s="37">
        <f t="shared" ref="G245" si="1">AVERAGE(G4:G244)</f>
        <v>0.20989374107042613</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2.140625" customWidth="1"/>
    <col min="3" max="3" width="21.7109375" customWidth="1"/>
  </cols>
  <sheetData>
    <row r="1" spans="1:3" x14ac:dyDescent="0.25">
      <c r="A1" s="25" t="s">
        <v>2</v>
      </c>
      <c r="B1" s="24" t="s">
        <v>13</v>
      </c>
      <c r="C1" s="24"/>
    </row>
    <row r="2" spans="1:3" x14ac:dyDescent="0.25">
      <c r="A2" s="25"/>
      <c r="B2" s="13" t="s">
        <v>0</v>
      </c>
      <c r="C2" s="13" t="s">
        <v>1</v>
      </c>
    </row>
    <row r="3" spans="1:3" x14ac:dyDescent="0.25">
      <c r="A3" s="3" t="s">
        <v>3</v>
      </c>
      <c r="B3" s="24">
        <v>36</v>
      </c>
      <c r="C3" s="24"/>
    </row>
    <row r="4" spans="1:3" x14ac:dyDescent="0.25">
      <c r="A4" s="3" t="s">
        <v>4</v>
      </c>
      <c r="B4" s="24" t="s">
        <v>12</v>
      </c>
      <c r="C4" s="24"/>
    </row>
    <row r="5" spans="1:3" ht="31.5" x14ac:dyDescent="0.25">
      <c r="A5" s="4" t="s">
        <v>6</v>
      </c>
      <c r="B5" s="3">
        <v>4</v>
      </c>
      <c r="C5" s="3">
        <v>4</v>
      </c>
    </row>
    <row r="6" spans="1:3" x14ac:dyDescent="0.25">
      <c r="A6" s="4" t="s">
        <v>7</v>
      </c>
      <c r="B6" s="10">
        <v>59.043073170731702</v>
      </c>
      <c r="C6" s="10">
        <v>53.278121212121199</v>
      </c>
    </row>
    <row r="7" spans="1:3" ht="33" x14ac:dyDescent="0.25">
      <c r="A7" s="4" t="s">
        <v>8</v>
      </c>
      <c r="B7" s="3">
        <v>37.44</v>
      </c>
      <c r="C7" s="3">
        <v>37.44</v>
      </c>
    </row>
    <row r="8" spans="1:3" ht="33" x14ac:dyDescent="0.25">
      <c r="A8" s="4" t="s">
        <v>9</v>
      </c>
      <c r="B8" s="3">
        <v>34.196902439024399</v>
      </c>
      <c r="C8" s="3">
        <v>34.9404848484848</v>
      </c>
    </row>
    <row r="9" spans="1:3" x14ac:dyDescent="0.25">
      <c r="A9" s="3" t="s">
        <v>10</v>
      </c>
      <c r="B9" s="10">
        <v>85</v>
      </c>
      <c r="C9" s="10">
        <v>85</v>
      </c>
    </row>
    <row r="10" spans="1:3" s="7" customFormat="1" ht="18" x14ac:dyDescent="0.25">
      <c r="A10" s="6" t="s">
        <v>11</v>
      </c>
      <c r="B10" s="6" t="s">
        <v>15</v>
      </c>
      <c r="C10" s="6" t="s">
        <v>14</v>
      </c>
    </row>
    <row r="11" spans="1:3" x14ac:dyDescent="0.25">
      <c r="A11" s="1">
        <v>0</v>
      </c>
      <c r="B11" s="1">
        <v>34.289692441860304</v>
      </c>
      <c r="C11" s="1">
        <v>34.0146353065536</v>
      </c>
    </row>
    <row r="12" spans="1:3" x14ac:dyDescent="0.25">
      <c r="A12" s="1">
        <v>0.125</v>
      </c>
      <c r="B12" s="1">
        <v>34.291062209302197</v>
      </c>
      <c r="C12" s="1">
        <v>34.015448731500697</v>
      </c>
    </row>
    <row r="13" spans="1:3" x14ac:dyDescent="0.25">
      <c r="A13" s="1">
        <v>0.25</v>
      </c>
      <c r="B13" s="1">
        <v>34.285439534883601</v>
      </c>
      <c r="C13" s="1">
        <v>34.029176532769299</v>
      </c>
    </row>
    <row r="14" spans="1:3" x14ac:dyDescent="0.25">
      <c r="A14" s="1">
        <v>0.375</v>
      </c>
      <c r="B14" s="1">
        <v>34.2980104651161</v>
      </c>
      <c r="C14" s="1">
        <v>34.032118921775599</v>
      </c>
    </row>
    <row r="15" spans="1:3" x14ac:dyDescent="0.25">
      <c r="A15" s="1">
        <v>0.5</v>
      </c>
      <c r="B15" s="1">
        <v>34.307068604651</v>
      </c>
      <c r="C15" s="1">
        <v>34.0355132135304</v>
      </c>
    </row>
    <row r="16" spans="1:3" x14ac:dyDescent="0.25">
      <c r="A16" s="1">
        <v>0.625</v>
      </c>
      <c r="B16" s="1">
        <v>34.310316279069497</v>
      </c>
      <c r="C16" s="1">
        <v>34.0354027484141</v>
      </c>
    </row>
    <row r="17" spans="1:3" x14ac:dyDescent="0.25">
      <c r="A17" s="1">
        <v>0.75</v>
      </c>
      <c r="B17" s="1">
        <v>34.3076761627905</v>
      </c>
      <c r="C17" s="1">
        <v>34.025571353065303</v>
      </c>
    </row>
    <row r="18" spans="1:3" x14ac:dyDescent="0.25">
      <c r="A18" s="1">
        <v>0.875</v>
      </c>
      <c r="B18" s="1">
        <v>34.311674999999703</v>
      </c>
      <c r="C18" s="1">
        <v>34.022387949259702</v>
      </c>
    </row>
    <row r="19" spans="1:3" x14ac:dyDescent="0.25">
      <c r="A19" s="1">
        <v>1</v>
      </c>
      <c r="B19" s="1">
        <v>34.312050581395098</v>
      </c>
      <c r="C19" s="1">
        <v>34.021122621564103</v>
      </c>
    </row>
    <row r="20" spans="1:3" x14ac:dyDescent="0.25">
      <c r="A20" s="1">
        <v>1.125</v>
      </c>
      <c r="B20" s="1">
        <v>34.294508720929997</v>
      </c>
      <c r="C20" s="1">
        <v>34.019576109936203</v>
      </c>
    </row>
    <row r="21" spans="1:3" x14ac:dyDescent="0.25">
      <c r="A21" s="1">
        <v>1.25</v>
      </c>
      <c r="B21" s="1">
        <v>34.290918604650997</v>
      </c>
      <c r="C21" s="1">
        <v>34.022548625792503</v>
      </c>
    </row>
    <row r="22" spans="1:3" x14ac:dyDescent="0.25">
      <c r="A22" s="1">
        <v>1.375</v>
      </c>
      <c r="B22" s="1">
        <v>34.291780232558096</v>
      </c>
      <c r="C22" s="1">
        <v>34.0204799154331</v>
      </c>
    </row>
    <row r="23" spans="1:3" x14ac:dyDescent="0.25">
      <c r="A23" s="1">
        <v>1.5</v>
      </c>
      <c r="B23" s="1">
        <v>34.288477325581297</v>
      </c>
      <c r="C23" s="1">
        <v>34.017607822409801</v>
      </c>
    </row>
    <row r="24" spans="1:3" x14ac:dyDescent="0.25">
      <c r="A24" s="1">
        <v>1.625</v>
      </c>
      <c r="B24" s="1">
        <v>34.284390116278999</v>
      </c>
      <c r="C24" s="1">
        <v>34.020801268498602</v>
      </c>
    </row>
    <row r="25" spans="1:3" x14ac:dyDescent="0.25">
      <c r="A25" s="1">
        <v>1.75</v>
      </c>
      <c r="B25" s="1">
        <v>34.268472093023298</v>
      </c>
      <c r="C25" s="1">
        <v>34.022217230443601</v>
      </c>
    </row>
    <row r="26" spans="1:3" x14ac:dyDescent="0.25">
      <c r="A26" s="1">
        <v>1.875</v>
      </c>
      <c r="B26" s="1">
        <v>34.259524418604698</v>
      </c>
      <c r="C26" s="1">
        <v>34.020168604650799</v>
      </c>
    </row>
    <row r="27" spans="1:3" x14ac:dyDescent="0.25">
      <c r="A27" s="1">
        <v>2</v>
      </c>
      <c r="B27" s="1">
        <v>34.251537790697803</v>
      </c>
      <c r="C27" s="1">
        <v>34.010096194502701</v>
      </c>
    </row>
    <row r="28" spans="1:3" x14ac:dyDescent="0.25">
      <c r="A28" s="1">
        <v>2.125</v>
      </c>
      <c r="B28" s="1">
        <v>34.247428488372201</v>
      </c>
      <c r="C28" s="1">
        <v>34.001730972515297</v>
      </c>
    </row>
    <row r="29" spans="1:3" x14ac:dyDescent="0.25">
      <c r="A29" s="1">
        <v>2.25</v>
      </c>
      <c r="B29" s="1">
        <v>34.2362494186048</v>
      </c>
      <c r="C29" s="1">
        <v>33.999873150105202</v>
      </c>
    </row>
    <row r="30" spans="1:3" x14ac:dyDescent="0.25">
      <c r="A30" s="1">
        <v>2.375</v>
      </c>
      <c r="B30" s="1">
        <v>34.230781395348998</v>
      </c>
      <c r="C30" s="1">
        <v>34.001761099365197</v>
      </c>
    </row>
    <row r="31" spans="1:3" x14ac:dyDescent="0.25">
      <c r="A31" s="1">
        <v>2.5</v>
      </c>
      <c r="B31" s="1">
        <v>34.223943604651303</v>
      </c>
      <c r="C31" s="1">
        <v>34.001329281183402</v>
      </c>
    </row>
    <row r="32" spans="1:3" x14ac:dyDescent="0.25">
      <c r="A32" s="1">
        <v>2.625</v>
      </c>
      <c r="B32" s="1">
        <v>34.222297674418698</v>
      </c>
      <c r="C32" s="1">
        <v>33.999602008456201</v>
      </c>
    </row>
    <row r="33" spans="1:3" x14ac:dyDescent="0.25">
      <c r="A33" s="1">
        <v>2.75</v>
      </c>
      <c r="B33" s="1">
        <v>34.221679069767603</v>
      </c>
      <c r="C33" s="1">
        <v>34.000023784354703</v>
      </c>
    </row>
    <row r="34" spans="1:3" x14ac:dyDescent="0.25">
      <c r="A34" s="1">
        <v>2.875</v>
      </c>
      <c r="B34" s="1">
        <v>34.220927906976897</v>
      </c>
      <c r="C34" s="1">
        <v>34.001951902747898</v>
      </c>
    </row>
    <row r="35" spans="1:3" x14ac:dyDescent="0.25">
      <c r="A35" s="1">
        <v>3</v>
      </c>
      <c r="B35" s="1">
        <v>34.2181441860467</v>
      </c>
      <c r="C35" s="1">
        <v>34.002233086680299</v>
      </c>
    </row>
    <row r="36" spans="1:3" x14ac:dyDescent="0.25">
      <c r="A36" s="1">
        <v>3.125</v>
      </c>
      <c r="B36" s="1">
        <v>34.233808139535</v>
      </c>
      <c r="C36" s="1">
        <v>33.9995216701898</v>
      </c>
    </row>
    <row r="37" spans="1:3" x14ac:dyDescent="0.25">
      <c r="A37" s="1">
        <v>3.25</v>
      </c>
      <c r="B37" s="1">
        <v>34.235089534883897</v>
      </c>
      <c r="C37" s="1">
        <v>34.003217230443497</v>
      </c>
    </row>
    <row r="38" spans="1:3" x14ac:dyDescent="0.25">
      <c r="A38" s="1">
        <v>3.375</v>
      </c>
      <c r="B38" s="1">
        <v>34.233101162790902</v>
      </c>
      <c r="C38" s="1">
        <v>33.997352536997397</v>
      </c>
    </row>
    <row r="39" spans="1:3" x14ac:dyDescent="0.25">
      <c r="A39" s="1">
        <v>3.5</v>
      </c>
      <c r="B39" s="1">
        <v>34.230140697674599</v>
      </c>
      <c r="C39" s="1">
        <v>33.995705602536503</v>
      </c>
    </row>
    <row r="40" spans="1:3" x14ac:dyDescent="0.25">
      <c r="A40" s="1">
        <v>3.625</v>
      </c>
      <c r="B40" s="1">
        <v>34.2237116279072</v>
      </c>
      <c r="C40" s="1">
        <v>33.993084566595698</v>
      </c>
    </row>
    <row r="41" spans="1:3" x14ac:dyDescent="0.25">
      <c r="A41" s="1">
        <v>3.75</v>
      </c>
      <c r="B41" s="1">
        <v>34.2293563953491</v>
      </c>
      <c r="C41" s="1">
        <v>33.992281183931802</v>
      </c>
    </row>
    <row r="42" spans="1:3" x14ac:dyDescent="0.25">
      <c r="A42" s="1">
        <v>3.875</v>
      </c>
      <c r="B42" s="1">
        <v>34.234040116279203</v>
      </c>
      <c r="C42" s="1">
        <v>33.993656976743601</v>
      </c>
    </row>
    <row r="43" spans="1:3" x14ac:dyDescent="0.25">
      <c r="A43" s="1">
        <v>4</v>
      </c>
      <c r="B43" s="1">
        <v>34.239585465116498</v>
      </c>
      <c r="C43" s="1">
        <v>33.995133192388501</v>
      </c>
    </row>
    <row r="44" spans="1:3" x14ac:dyDescent="0.25">
      <c r="A44" s="1">
        <v>4.125</v>
      </c>
      <c r="B44" s="1">
        <v>34.2427558139537</v>
      </c>
      <c r="C44" s="1">
        <v>33.993656976743701</v>
      </c>
    </row>
    <row r="45" spans="1:3" x14ac:dyDescent="0.25">
      <c r="A45" s="1">
        <v>4.25</v>
      </c>
      <c r="B45" s="1">
        <v>34.243959883721203</v>
      </c>
      <c r="C45" s="1">
        <v>33.989850951373597</v>
      </c>
    </row>
    <row r="46" spans="1:3" x14ac:dyDescent="0.25">
      <c r="A46" s="1">
        <v>4.375</v>
      </c>
      <c r="B46" s="1">
        <v>34.2619436046513</v>
      </c>
      <c r="C46" s="1">
        <v>34.016061310781801</v>
      </c>
    </row>
    <row r="47" spans="1:3" x14ac:dyDescent="0.25">
      <c r="A47" s="1">
        <v>4.5</v>
      </c>
      <c r="B47" s="1">
        <v>34.271101162790799</v>
      </c>
      <c r="C47" s="1">
        <v>34.012516384777598</v>
      </c>
    </row>
    <row r="48" spans="1:3" x14ac:dyDescent="0.25">
      <c r="A48" s="1">
        <v>4.625</v>
      </c>
      <c r="B48" s="1">
        <v>34.272802325581402</v>
      </c>
      <c r="C48" s="1">
        <v>34.008860993657002</v>
      </c>
    </row>
    <row r="49" spans="1:3" x14ac:dyDescent="0.25">
      <c r="A49" s="1">
        <v>4.75</v>
      </c>
      <c r="B49" s="1">
        <v>34.286091279069801</v>
      </c>
      <c r="C49" s="1">
        <v>33.993134778012099</v>
      </c>
    </row>
    <row r="50" spans="1:3" x14ac:dyDescent="0.25">
      <c r="A50" s="1">
        <v>4.875</v>
      </c>
      <c r="B50" s="1">
        <v>34.285627325581402</v>
      </c>
      <c r="C50" s="1">
        <v>33.987832452430702</v>
      </c>
    </row>
    <row r="51" spans="1:3" x14ac:dyDescent="0.25">
      <c r="A51" s="1">
        <v>5</v>
      </c>
      <c r="B51" s="1">
        <v>34.2832854651163</v>
      </c>
      <c r="C51" s="1">
        <v>33.9859043340374</v>
      </c>
    </row>
    <row r="52" spans="1:3" x14ac:dyDescent="0.25">
      <c r="A52" s="1">
        <v>5.125</v>
      </c>
      <c r="B52" s="1">
        <v>34.302550581395202</v>
      </c>
      <c r="C52" s="1">
        <v>33.987852536997202</v>
      </c>
    </row>
    <row r="53" spans="1:3" x14ac:dyDescent="0.25">
      <c r="A53" s="1">
        <v>5.25</v>
      </c>
      <c r="B53" s="1">
        <v>34.301445930232397</v>
      </c>
      <c r="C53" s="1">
        <v>33.985070824523604</v>
      </c>
    </row>
    <row r="54" spans="1:3" x14ac:dyDescent="0.25">
      <c r="A54" s="1">
        <v>5.375</v>
      </c>
      <c r="B54" s="1">
        <v>34.298673255813803</v>
      </c>
      <c r="C54" s="1">
        <v>33.982710887948599</v>
      </c>
    </row>
    <row r="55" spans="1:3" x14ac:dyDescent="0.25">
      <c r="A55" s="1">
        <v>5.5</v>
      </c>
      <c r="B55" s="1">
        <v>34.290797093023102</v>
      </c>
      <c r="C55" s="1">
        <v>33.989499471458103</v>
      </c>
    </row>
    <row r="56" spans="1:3" x14ac:dyDescent="0.25">
      <c r="A56" s="1">
        <v>5.625</v>
      </c>
      <c r="B56" s="1">
        <v>34.287969186046404</v>
      </c>
      <c r="C56" s="1">
        <v>33.987631606764701</v>
      </c>
    </row>
    <row r="57" spans="1:3" x14ac:dyDescent="0.25">
      <c r="A57" s="1">
        <v>5.75</v>
      </c>
      <c r="B57" s="1">
        <v>34.288035465116202</v>
      </c>
      <c r="C57" s="1">
        <v>33.995253699788002</v>
      </c>
    </row>
    <row r="58" spans="1:3" x14ac:dyDescent="0.25">
      <c r="A58" s="1">
        <v>5.875</v>
      </c>
      <c r="B58" s="1">
        <v>34.267776162790803</v>
      </c>
      <c r="C58" s="1">
        <v>33.989007399576501</v>
      </c>
    </row>
    <row r="59" spans="1:3" x14ac:dyDescent="0.25">
      <c r="A59" s="1">
        <v>6</v>
      </c>
      <c r="B59" s="1">
        <v>34.268704069767502</v>
      </c>
      <c r="C59" s="1">
        <v>33.993667019026802</v>
      </c>
    </row>
    <row r="60" spans="1:3" x14ac:dyDescent="0.25">
      <c r="A60" s="1">
        <v>6.125</v>
      </c>
      <c r="B60" s="1">
        <v>34.267135465116397</v>
      </c>
      <c r="C60" s="1">
        <v>33.989931289639898</v>
      </c>
    </row>
    <row r="61" spans="1:3" x14ac:dyDescent="0.25">
      <c r="A61" s="1">
        <v>6.25</v>
      </c>
      <c r="B61" s="1">
        <v>34.261490697674603</v>
      </c>
      <c r="C61" s="1">
        <v>33.993938160675803</v>
      </c>
    </row>
    <row r="62" spans="1:3" x14ac:dyDescent="0.25">
      <c r="A62" s="1">
        <v>6.375</v>
      </c>
      <c r="B62" s="1">
        <v>34.258475000000203</v>
      </c>
      <c r="C62" s="1">
        <v>33.993586680760401</v>
      </c>
    </row>
    <row r="63" spans="1:3" x14ac:dyDescent="0.25">
      <c r="A63" s="1">
        <v>6.5</v>
      </c>
      <c r="B63" s="1">
        <v>34.256983720930499</v>
      </c>
      <c r="C63" s="1">
        <v>33.992913847779398</v>
      </c>
    </row>
    <row r="64" spans="1:3" x14ac:dyDescent="0.25">
      <c r="A64" s="1">
        <v>6.625</v>
      </c>
      <c r="B64" s="1">
        <v>34.254465116279398</v>
      </c>
      <c r="C64" s="1">
        <v>33.989840909090198</v>
      </c>
    </row>
    <row r="65" spans="1:3" x14ac:dyDescent="0.25">
      <c r="A65" s="1">
        <v>6.75</v>
      </c>
      <c r="B65" s="1">
        <v>34.251880232558399</v>
      </c>
      <c r="C65" s="1">
        <v>34.002363636362901</v>
      </c>
    </row>
    <row r="66" spans="1:3" x14ac:dyDescent="0.25">
      <c r="A66" s="1">
        <v>6.875</v>
      </c>
      <c r="B66" s="1">
        <v>34.249350581395703</v>
      </c>
      <c r="C66" s="1">
        <v>34.000967758984501</v>
      </c>
    </row>
    <row r="67" spans="1:3" x14ac:dyDescent="0.25">
      <c r="A67" s="1">
        <v>7</v>
      </c>
      <c r="B67" s="1">
        <v>34.228329069767902</v>
      </c>
      <c r="C67" s="1">
        <v>33.996498942916801</v>
      </c>
    </row>
    <row r="68" spans="1:3" x14ac:dyDescent="0.25">
      <c r="A68" s="1">
        <v>7.125</v>
      </c>
      <c r="B68" s="1">
        <v>34.225213953488797</v>
      </c>
      <c r="C68" s="1">
        <v>33.993787526426303</v>
      </c>
    </row>
    <row r="69" spans="1:3" x14ac:dyDescent="0.25">
      <c r="A69" s="1">
        <v>7.25</v>
      </c>
      <c r="B69" s="1">
        <v>34.222408139535403</v>
      </c>
      <c r="C69" s="1">
        <v>34.005858350950703</v>
      </c>
    </row>
    <row r="70" spans="1:3" x14ac:dyDescent="0.25">
      <c r="A70" s="1">
        <v>7.375</v>
      </c>
      <c r="B70" s="1">
        <v>34.195797093023799</v>
      </c>
      <c r="C70" s="1">
        <v>34.006420718815399</v>
      </c>
    </row>
    <row r="71" spans="1:3" x14ac:dyDescent="0.25">
      <c r="A71" s="1">
        <v>7.5</v>
      </c>
      <c r="B71" s="1">
        <v>34.195940697675098</v>
      </c>
      <c r="C71" s="1">
        <v>33.996167547568</v>
      </c>
    </row>
    <row r="72" spans="1:3" x14ac:dyDescent="0.25">
      <c r="A72" s="1">
        <v>7.625</v>
      </c>
      <c r="B72" s="1">
        <v>34.188418023256403</v>
      </c>
      <c r="C72" s="1">
        <v>33.995715644819597</v>
      </c>
    </row>
    <row r="73" spans="1:3" x14ac:dyDescent="0.25">
      <c r="A73" s="1">
        <v>7.75</v>
      </c>
      <c r="B73" s="1">
        <v>34.183612790698298</v>
      </c>
      <c r="C73" s="1">
        <v>33.990905391119803</v>
      </c>
    </row>
    <row r="74" spans="1:3" x14ac:dyDescent="0.25">
      <c r="A74" s="1">
        <v>7.875</v>
      </c>
      <c r="B74" s="1">
        <v>34.180862209303001</v>
      </c>
      <c r="C74" s="1">
        <v>33.985562896405298</v>
      </c>
    </row>
    <row r="75" spans="1:3" x14ac:dyDescent="0.25">
      <c r="A75" s="1">
        <v>8</v>
      </c>
      <c r="B75" s="1">
        <v>34.170301744186702</v>
      </c>
      <c r="C75" s="1">
        <v>33.975952431289002</v>
      </c>
    </row>
    <row r="76" spans="1:3" x14ac:dyDescent="0.25">
      <c r="A76" s="1">
        <v>8.125</v>
      </c>
      <c r="B76" s="1">
        <v>34.161077906977297</v>
      </c>
      <c r="C76" s="1">
        <v>33.975359936574399</v>
      </c>
    </row>
    <row r="77" spans="1:3" x14ac:dyDescent="0.25">
      <c r="A77" s="1">
        <v>8.25</v>
      </c>
      <c r="B77" s="1">
        <v>34.154726162791299</v>
      </c>
      <c r="C77" s="1">
        <v>33.975731501056401</v>
      </c>
    </row>
    <row r="78" spans="1:3" x14ac:dyDescent="0.25">
      <c r="A78" s="1">
        <v>8.375</v>
      </c>
      <c r="B78" s="1">
        <v>34.1590784883727</v>
      </c>
      <c r="C78" s="1">
        <v>33.974817653276297</v>
      </c>
    </row>
    <row r="79" spans="1:3" x14ac:dyDescent="0.25">
      <c r="A79" s="1">
        <v>8.5</v>
      </c>
      <c r="B79" s="1">
        <v>34.155841860465699</v>
      </c>
      <c r="C79" s="1">
        <v>33.972397463001499</v>
      </c>
    </row>
    <row r="80" spans="1:3" x14ac:dyDescent="0.25">
      <c r="A80" s="1">
        <v>8.625</v>
      </c>
      <c r="B80" s="1">
        <v>34.154913953489</v>
      </c>
      <c r="C80" s="1">
        <v>33.973381606764697</v>
      </c>
    </row>
    <row r="81" spans="1:3" x14ac:dyDescent="0.25">
      <c r="A81" s="1">
        <v>8.75</v>
      </c>
      <c r="B81" s="1">
        <v>34.151379069767998</v>
      </c>
      <c r="C81" s="1">
        <v>33.968892706130397</v>
      </c>
    </row>
    <row r="82" spans="1:3" x14ac:dyDescent="0.25">
      <c r="A82" s="1">
        <v>8.875</v>
      </c>
      <c r="B82" s="1">
        <v>34.139647674419102</v>
      </c>
      <c r="C82" s="1">
        <v>33.968450845665302</v>
      </c>
    </row>
    <row r="83" spans="1:3" x14ac:dyDescent="0.25">
      <c r="A83" s="1">
        <v>9</v>
      </c>
      <c r="B83" s="1">
        <v>34.1365104651168</v>
      </c>
      <c r="C83" s="1">
        <v>33.967798097250899</v>
      </c>
    </row>
    <row r="84" spans="1:3" x14ac:dyDescent="0.25">
      <c r="A84" s="1">
        <v>9.125</v>
      </c>
      <c r="B84" s="1">
        <v>34.137261627907499</v>
      </c>
      <c r="C84" s="1">
        <v>33.970911205073399</v>
      </c>
    </row>
    <row r="85" spans="1:3" x14ac:dyDescent="0.25">
      <c r="A85" s="1">
        <v>9.25</v>
      </c>
      <c r="B85" s="1">
        <v>34.138697674419099</v>
      </c>
      <c r="C85" s="1">
        <v>33.974546511627302</v>
      </c>
    </row>
    <row r="86" spans="1:3" x14ac:dyDescent="0.25">
      <c r="A86" s="1">
        <v>9.375</v>
      </c>
      <c r="B86" s="1">
        <v>34.142365116279599</v>
      </c>
      <c r="C86" s="1">
        <v>33.973471987314397</v>
      </c>
    </row>
    <row r="87" spans="1:3" x14ac:dyDescent="0.25">
      <c r="A87" s="1">
        <v>9.5</v>
      </c>
      <c r="B87" s="1">
        <v>34.129308139535397</v>
      </c>
      <c r="C87" s="1">
        <v>33.974235200845001</v>
      </c>
    </row>
    <row r="88" spans="1:3" x14ac:dyDescent="0.25">
      <c r="A88" s="1">
        <v>9.625</v>
      </c>
      <c r="B88" s="1">
        <v>34.115069186046902</v>
      </c>
      <c r="C88" s="1">
        <v>33.984649048625101</v>
      </c>
    </row>
    <row r="89" spans="1:3" x14ac:dyDescent="0.25">
      <c r="A89" s="1">
        <v>9.75</v>
      </c>
      <c r="B89" s="1">
        <v>34.110429651163102</v>
      </c>
      <c r="C89" s="1">
        <v>33.9918192388999</v>
      </c>
    </row>
    <row r="90" spans="1:3" x14ac:dyDescent="0.25">
      <c r="A90" s="1">
        <v>9.875</v>
      </c>
      <c r="B90" s="1">
        <v>34.101647674418899</v>
      </c>
      <c r="C90" s="1">
        <v>33.992994186045799</v>
      </c>
    </row>
    <row r="91" spans="1:3" x14ac:dyDescent="0.25">
      <c r="A91" s="1">
        <v>10</v>
      </c>
      <c r="B91" s="1">
        <v>34.077621511628102</v>
      </c>
      <c r="C91" s="1">
        <v>33.999903276954903</v>
      </c>
    </row>
    <row r="92" spans="1:3" x14ac:dyDescent="0.25">
      <c r="A92" s="1">
        <v>10.125</v>
      </c>
      <c r="B92" s="1">
        <v>34.052568023255901</v>
      </c>
      <c r="C92" s="1">
        <v>34.007013213529902</v>
      </c>
    </row>
    <row r="93" spans="1:3" x14ac:dyDescent="0.25">
      <c r="A93" s="1">
        <v>10.25</v>
      </c>
      <c r="B93" s="1">
        <v>34.041775581395299</v>
      </c>
      <c r="C93" s="1">
        <v>34.007314482028903</v>
      </c>
    </row>
    <row r="94" spans="1:3" x14ac:dyDescent="0.25">
      <c r="A94" s="1">
        <v>10.375</v>
      </c>
      <c r="B94" s="1">
        <v>34.033347093023202</v>
      </c>
      <c r="C94" s="1">
        <v>34.016563424946398</v>
      </c>
    </row>
    <row r="95" spans="1:3" x14ac:dyDescent="0.25">
      <c r="A95" s="1">
        <v>10.5</v>
      </c>
      <c r="B95" s="1">
        <v>34.026067441860398</v>
      </c>
      <c r="C95" s="1">
        <v>34.027840909090202</v>
      </c>
    </row>
    <row r="96" spans="1:3" x14ac:dyDescent="0.25">
      <c r="A96" s="1">
        <v>10.625</v>
      </c>
      <c r="B96" s="1">
        <v>34.010823255813797</v>
      </c>
      <c r="C96" s="1">
        <v>34.028744714587098</v>
      </c>
    </row>
    <row r="97" spans="1:3" x14ac:dyDescent="0.25">
      <c r="A97" s="1">
        <v>10.75</v>
      </c>
      <c r="B97" s="1">
        <v>34.004239534883602</v>
      </c>
      <c r="C97" s="1">
        <v>34.0350813953482</v>
      </c>
    </row>
    <row r="98" spans="1:3" x14ac:dyDescent="0.25">
      <c r="A98" s="1">
        <v>10.875</v>
      </c>
      <c r="B98" s="1">
        <v>34.000627325581199</v>
      </c>
      <c r="C98" s="1">
        <v>34.040002114164203</v>
      </c>
    </row>
    <row r="99" spans="1:3" x14ac:dyDescent="0.25">
      <c r="A99" s="1">
        <v>11</v>
      </c>
      <c r="B99" s="1">
        <v>34.000218604651003</v>
      </c>
      <c r="C99" s="1">
        <v>34.046037526426403</v>
      </c>
    </row>
    <row r="100" spans="1:3" x14ac:dyDescent="0.25">
      <c r="A100" s="1">
        <v>11.125</v>
      </c>
      <c r="B100" s="1">
        <v>33.996407558139403</v>
      </c>
      <c r="C100" s="1">
        <v>34.043416490485598</v>
      </c>
    </row>
    <row r="101" spans="1:3" x14ac:dyDescent="0.25">
      <c r="A101" s="1">
        <v>11.25</v>
      </c>
      <c r="B101" s="1">
        <v>33.998141860464997</v>
      </c>
      <c r="C101" s="1">
        <v>34.043667547568099</v>
      </c>
    </row>
    <row r="102" spans="1:3" x14ac:dyDescent="0.25">
      <c r="A102" s="1">
        <v>11.375</v>
      </c>
      <c r="B102" s="1">
        <v>33.9970040697673</v>
      </c>
      <c r="C102" s="1">
        <v>34.045917019026902</v>
      </c>
    </row>
    <row r="103" spans="1:3" x14ac:dyDescent="0.25">
      <c r="A103" s="1">
        <v>11.5</v>
      </c>
      <c r="B103" s="1">
        <v>33.995369186046297</v>
      </c>
      <c r="C103" s="1">
        <v>34.052082980971903</v>
      </c>
    </row>
    <row r="104" spans="1:3" x14ac:dyDescent="0.25">
      <c r="A104" s="1">
        <v>11.625</v>
      </c>
      <c r="B104" s="1">
        <v>34.008138953488299</v>
      </c>
      <c r="C104" s="1">
        <v>34.0514302325575</v>
      </c>
    </row>
    <row r="105" spans="1:3" x14ac:dyDescent="0.25">
      <c r="A105" s="1">
        <v>11.75</v>
      </c>
      <c r="B105" s="1">
        <v>34.013827906976601</v>
      </c>
      <c r="C105" s="1">
        <v>34.052062896405303</v>
      </c>
    </row>
    <row r="106" spans="1:3" x14ac:dyDescent="0.25">
      <c r="A106" s="1">
        <v>11.875</v>
      </c>
      <c r="B106" s="1">
        <v>34.026155813953402</v>
      </c>
      <c r="C106" s="1">
        <v>34.070671247356799</v>
      </c>
    </row>
    <row r="107" spans="1:3" x14ac:dyDescent="0.25">
      <c r="A107" s="1">
        <v>12</v>
      </c>
      <c r="B107" s="1">
        <v>34.036672093023199</v>
      </c>
      <c r="C107" s="1">
        <v>34.0678594080333</v>
      </c>
    </row>
    <row r="108" spans="1:3" x14ac:dyDescent="0.25">
      <c r="A108" s="1">
        <v>12.125</v>
      </c>
      <c r="B108" s="1">
        <v>34.033722674418598</v>
      </c>
      <c r="C108" s="1">
        <v>34.071484672304003</v>
      </c>
    </row>
    <row r="109" spans="1:3" x14ac:dyDescent="0.25">
      <c r="A109" s="1">
        <v>12.25</v>
      </c>
      <c r="B109" s="1">
        <v>34.011662790697599</v>
      </c>
      <c r="C109" s="1">
        <v>34.076043868921303</v>
      </c>
    </row>
    <row r="110" spans="1:3" x14ac:dyDescent="0.25">
      <c r="A110" s="1">
        <v>12.375</v>
      </c>
      <c r="B110" s="1">
        <v>33.987216860464898</v>
      </c>
      <c r="C110" s="1">
        <v>34.077449788583003</v>
      </c>
    </row>
    <row r="111" spans="1:3" x14ac:dyDescent="0.25">
      <c r="A111" s="1">
        <v>12.5</v>
      </c>
      <c r="B111" s="1">
        <v>33.972812209301999</v>
      </c>
      <c r="C111" s="1">
        <v>34.073523255813399</v>
      </c>
    </row>
    <row r="112" spans="1:3" x14ac:dyDescent="0.25">
      <c r="A112" s="1">
        <v>12.625</v>
      </c>
      <c r="B112" s="1">
        <v>33.9680401162788</v>
      </c>
      <c r="C112" s="1">
        <v>34.066935517969803</v>
      </c>
    </row>
    <row r="113" spans="1:3" x14ac:dyDescent="0.25">
      <c r="A113" s="1">
        <v>12.75</v>
      </c>
      <c r="B113" s="1">
        <v>33.973055232557897</v>
      </c>
      <c r="C113" s="1">
        <v>34.052313953487698</v>
      </c>
    </row>
    <row r="114" spans="1:3" x14ac:dyDescent="0.25">
      <c r="A114" s="1">
        <v>12.875</v>
      </c>
      <c r="B114" s="1">
        <v>33.973563372092798</v>
      </c>
      <c r="C114" s="1">
        <v>34.021192917546898</v>
      </c>
    </row>
    <row r="115" spans="1:3" x14ac:dyDescent="0.25">
      <c r="A115" s="1">
        <v>13</v>
      </c>
      <c r="B115" s="1">
        <v>33.975507558139299</v>
      </c>
      <c r="C115" s="1">
        <v>33.9917589852001</v>
      </c>
    </row>
    <row r="116" spans="1:3" x14ac:dyDescent="0.25">
      <c r="A116" s="1">
        <v>13.125</v>
      </c>
      <c r="B116" s="1">
        <v>33.9731436046509</v>
      </c>
      <c r="C116" s="1">
        <v>33.980491543339703</v>
      </c>
    </row>
    <row r="117" spans="1:3" x14ac:dyDescent="0.25">
      <c r="A117" s="1">
        <v>13.25</v>
      </c>
      <c r="B117" s="1">
        <v>33.974977325581101</v>
      </c>
      <c r="C117" s="1">
        <v>33.980471458773103</v>
      </c>
    </row>
    <row r="118" spans="1:3" x14ac:dyDescent="0.25">
      <c r="A118" s="1">
        <v>13.375</v>
      </c>
      <c r="B118" s="1">
        <v>33.974215116278799</v>
      </c>
      <c r="C118" s="1">
        <v>33.985693446088099</v>
      </c>
    </row>
    <row r="119" spans="1:3" x14ac:dyDescent="0.25">
      <c r="A119" s="1">
        <v>13.5</v>
      </c>
      <c r="B119" s="1">
        <v>33.980931395348598</v>
      </c>
      <c r="C119" s="1">
        <v>33.984819767441202</v>
      </c>
    </row>
    <row r="120" spans="1:3" x14ac:dyDescent="0.25">
      <c r="A120" s="1">
        <v>13.625</v>
      </c>
      <c r="B120" s="1">
        <v>33.993513372092799</v>
      </c>
      <c r="C120" s="1">
        <v>33.982801268498299</v>
      </c>
    </row>
    <row r="121" spans="1:3" x14ac:dyDescent="0.25">
      <c r="A121" s="1">
        <v>13.75</v>
      </c>
      <c r="B121" s="1">
        <v>33.9931930232556</v>
      </c>
      <c r="C121" s="1">
        <v>33.981204545453899</v>
      </c>
    </row>
    <row r="122" spans="1:3" x14ac:dyDescent="0.25">
      <c r="A122" s="1">
        <v>13.875</v>
      </c>
      <c r="B122" s="1">
        <v>33.987426744185797</v>
      </c>
      <c r="C122" s="1">
        <v>33.981234672303799</v>
      </c>
    </row>
    <row r="123" spans="1:3" x14ac:dyDescent="0.25">
      <c r="A123" s="1">
        <v>14</v>
      </c>
      <c r="B123" s="1">
        <v>33.985869186046202</v>
      </c>
      <c r="C123" s="1">
        <v>33.987521141648301</v>
      </c>
    </row>
    <row r="124" spans="1:3" x14ac:dyDescent="0.25">
      <c r="A124" s="1">
        <v>14.125</v>
      </c>
      <c r="B124" s="1">
        <v>33.981483720930001</v>
      </c>
      <c r="C124" s="1">
        <v>33.992763213529997</v>
      </c>
    </row>
    <row r="125" spans="1:3" x14ac:dyDescent="0.25">
      <c r="A125" s="1">
        <v>14.25</v>
      </c>
      <c r="B125" s="1">
        <v>33.978103488371801</v>
      </c>
      <c r="C125" s="1">
        <v>34.0229302325574</v>
      </c>
    </row>
    <row r="126" spans="1:3" x14ac:dyDescent="0.25">
      <c r="A126" s="1">
        <v>14.375</v>
      </c>
      <c r="B126" s="1">
        <v>33.9765901162788</v>
      </c>
      <c r="C126" s="1">
        <v>34.025139534883003</v>
      </c>
    </row>
    <row r="127" spans="1:3" x14ac:dyDescent="0.25">
      <c r="A127" s="1">
        <v>14.5</v>
      </c>
      <c r="B127" s="1">
        <v>33.974745348836898</v>
      </c>
      <c r="C127" s="1">
        <v>34.023954545453797</v>
      </c>
    </row>
    <row r="128" spans="1:3" x14ac:dyDescent="0.25">
      <c r="A128" s="1">
        <v>14.625</v>
      </c>
      <c r="B128" s="1">
        <v>33.974601744185797</v>
      </c>
      <c r="C128" s="1">
        <v>34.039098308667299</v>
      </c>
    </row>
    <row r="129" spans="1:3" x14ac:dyDescent="0.25">
      <c r="A129" s="1">
        <v>14.75</v>
      </c>
      <c r="B129" s="1">
        <v>33.965874999999699</v>
      </c>
      <c r="C129" s="1">
        <v>34.039550211415801</v>
      </c>
    </row>
    <row r="130" spans="1:3" x14ac:dyDescent="0.25">
      <c r="A130" s="1">
        <v>14.875</v>
      </c>
      <c r="B130" s="1">
        <v>33.9641959302323</v>
      </c>
      <c r="C130" s="1">
        <v>34.039600422832301</v>
      </c>
    </row>
    <row r="131" spans="1:3" x14ac:dyDescent="0.25">
      <c r="A131" s="1">
        <v>15</v>
      </c>
      <c r="B131" s="1">
        <v>33.951801744185701</v>
      </c>
      <c r="C131" s="1">
        <v>34.038063953487601</v>
      </c>
    </row>
    <row r="132" spans="1:3" x14ac:dyDescent="0.25">
      <c r="A132" s="1">
        <v>15.125</v>
      </c>
      <c r="B132" s="1">
        <v>33.946145930232298</v>
      </c>
      <c r="C132" s="1">
        <v>34.037220401690597</v>
      </c>
    </row>
    <row r="133" spans="1:3" x14ac:dyDescent="0.25">
      <c r="A133" s="1">
        <v>15.25</v>
      </c>
      <c r="B133" s="1">
        <v>33.939297093022901</v>
      </c>
      <c r="C133" s="1">
        <v>34.033534883720201</v>
      </c>
    </row>
    <row r="134" spans="1:3" x14ac:dyDescent="0.25">
      <c r="A134" s="1">
        <v>15.375</v>
      </c>
      <c r="B134" s="1">
        <v>33.920054069767097</v>
      </c>
      <c r="C134" s="1">
        <v>34.025099365749803</v>
      </c>
    </row>
    <row r="135" spans="1:3" x14ac:dyDescent="0.25">
      <c r="A135" s="1">
        <v>15.5</v>
      </c>
      <c r="B135" s="1">
        <v>33.892481976743802</v>
      </c>
      <c r="C135" s="1">
        <v>34.018722515855501</v>
      </c>
    </row>
    <row r="136" spans="1:3" x14ac:dyDescent="0.25">
      <c r="A136" s="1">
        <v>15.625</v>
      </c>
      <c r="B136" s="1">
        <v>33.8836668604648</v>
      </c>
      <c r="C136" s="1">
        <v>34.011923890062697</v>
      </c>
    </row>
    <row r="137" spans="1:3" x14ac:dyDescent="0.25">
      <c r="A137" s="1">
        <v>15.75</v>
      </c>
      <c r="B137" s="1">
        <v>33.871504651162397</v>
      </c>
      <c r="C137" s="1">
        <v>34.007374735728703</v>
      </c>
    </row>
    <row r="138" spans="1:3" x14ac:dyDescent="0.25">
      <c r="A138" s="1">
        <v>15.875</v>
      </c>
      <c r="B138" s="1">
        <v>33.859430813953097</v>
      </c>
      <c r="C138" s="1">
        <v>34.0036590909084</v>
      </c>
    </row>
    <row r="139" spans="1:3" x14ac:dyDescent="0.25">
      <c r="A139" s="1">
        <v>16</v>
      </c>
      <c r="B139" s="1">
        <v>33.854393604650703</v>
      </c>
      <c r="C139" s="1">
        <v>34.001720930231798</v>
      </c>
    </row>
    <row r="140" spans="1:3" x14ac:dyDescent="0.25">
      <c r="A140" s="1">
        <v>16.125</v>
      </c>
      <c r="B140" s="1">
        <v>33.853200581394901</v>
      </c>
      <c r="C140" s="1">
        <v>33.998607822409397</v>
      </c>
    </row>
    <row r="141" spans="1:3" x14ac:dyDescent="0.25">
      <c r="A141" s="1">
        <v>16.25</v>
      </c>
      <c r="B141" s="1">
        <v>33.853233720929801</v>
      </c>
      <c r="C141" s="1">
        <v>33.993024312895699</v>
      </c>
    </row>
    <row r="142" spans="1:3" x14ac:dyDescent="0.25">
      <c r="A142" s="1">
        <v>16.375</v>
      </c>
      <c r="B142" s="1">
        <v>33.849201744185699</v>
      </c>
      <c r="C142" s="1">
        <v>33.989599894290997</v>
      </c>
    </row>
    <row r="143" spans="1:3" x14ac:dyDescent="0.25">
      <c r="A143" s="1">
        <v>16.5</v>
      </c>
      <c r="B143" s="1">
        <v>33.846042441860099</v>
      </c>
      <c r="C143" s="1">
        <v>33.9901923890056</v>
      </c>
    </row>
    <row r="144" spans="1:3" x14ac:dyDescent="0.25">
      <c r="A144" s="1">
        <v>16.625</v>
      </c>
      <c r="B144" s="1">
        <v>33.844385465115899</v>
      </c>
      <c r="C144" s="1">
        <v>33.990051797039499</v>
      </c>
    </row>
    <row r="145" spans="1:3" x14ac:dyDescent="0.25">
      <c r="A145" s="1">
        <v>16.75</v>
      </c>
      <c r="B145" s="1">
        <v>33.841424999999603</v>
      </c>
      <c r="C145" s="1">
        <v>33.990503699787901</v>
      </c>
    </row>
    <row r="146" spans="1:3" x14ac:dyDescent="0.25">
      <c r="A146" s="1">
        <v>16.875</v>
      </c>
      <c r="B146" s="1">
        <v>33.8376029069764</v>
      </c>
      <c r="C146" s="1">
        <v>33.989208245242402</v>
      </c>
    </row>
    <row r="147" spans="1:3" x14ac:dyDescent="0.25">
      <c r="A147" s="1">
        <v>17</v>
      </c>
      <c r="B147" s="1">
        <v>33.841756395348497</v>
      </c>
      <c r="C147" s="1">
        <v>34.0051453488365</v>
      </c>
    </row>
    <row r="148" spans="1:3" x14ac:dyDescent="0.25">
      <c r="A148" s="1">
        <v>17.125</v>
      </c>
      <c r="B148" s="1">
        <v>33.831770348836997</v>
      </c>
      <c r="C148" s="1">
        <v>34.0259730443967</v>
      </c>
    </row>
    <row r="149" spans="1:3" x14ac:dyDescent="0.25">
      <c r="A149" s="1">
        <v>17.25</v>
      </c>
      <c r="B149" s="1">
        <v>33.829660465116</v>
      </c>
      <c r="C149" s="1">
        <v>34.027911205073202</v>
      </c>
    </row>
    <row r="150" spans="1:3" x14ac:dyDescent="0.25">
      <c r="A150" s="1">
        <v>17.375</v>
      </c>
      <c r="B150" s="1">
        <v>33.824645348837102</v>
      </c>
      <c r="C150" s="1">
        <v>34.022247357293097</v>
      </c>
    </row>
    <row r="151" spans="1:3" x14ac:dyDescent="0.25">
      <c r="A151" s="1">
        <v>17.5</v>
      </c>
      <c r="B151" s="1">
        <v>33.820734883720803</v>
      </c>
      <c r="C151" s="1">
        <v>34.023010570823701</v>
      </c>
    </row>
    <row r="152" spans="1:3" x14ac:dyDescent="0.25">
      <c r="A152" s="1">
        <v>17.625</v>
      </c>
      <c r="B152" s="1">
        <v>33.802187790697801</v>
      </c>
      <c r="C152" s="1">
        <v>34.032711416489697</v>
      </c>
    </row>
    <row r="153" spans="1:3" x14ac:dyDescent="0.25">
      <c r="A153" s="1">
        <v>17.75</v>
      </c>
      <c r="B153" s="1">
        <v>33.786258720930398</v>
      </c>
      <c r="C153" s="1">
        <v>34.0228900634242</v>
      </c>
    </row>
    <row r="154" spans="1:3" x14ac:dyDescent="0.25">
      <c r="A154" s="1">
        <v>17.875</v>
      </c>
      <c r="B154" s="1">
        <v>33.764220930232902</v>
      </c>
      <c r="C154" s="1">
        <v>34.002855708244603</v>
      </c>
    </row>
    <row r="155" spans="1:3" x14ac:dyDescent="0.25">
      <c r="A155" s="1">
        <v>18</v>
      </c>
      <c r="B155" s="1">
        <v>33.751406976744498</v>
      </c>
      <c r="C155" s="1">
        <v>33.994189217758297</v>
      </c>
    </row>
    <row r="156" spans="1:3" x14ac:dyDescent="0.25">
      <c r="A156" s="1">
        <v>18.125</v>
      </c>
      <c r="B156" s="1">
        <v>33.736195930232903</v>
      </c>
      <c r="C156" s="1">
        <v>33.991437632134698</v>
      </c>
    </row>
    <row r="157" spans="1:3" x14ac:dyDescent="0.25">
      <c r="A157" s="1">
        <v>18.25</v>
      </c>
      <c r="B157" s="1">
        <v>33.713638953488797</v>
      </c>
      <c r="C157" s="1">
        <v>33.989278541225602</v>
      </c>
    </row>
    <row r="158" spans="1:3" x14ac:dyDescent="0.25">
      <c r="A158" s="1">
        <v>18.375</v>
      </c>
      <c r="B158" s="1">
        <v>33.706370348837702</v>
      </c>
      <c r="C158" s="1">
        <v>34.0007267441854</v>
      </c>
    </row>
    <row r="159" spans="1:3" x14ac:dyDescent="0.25">
      <c r="A159" s="1">
        <v>18.5</v>
      </c>
      <c r="B159" s="1">
        <v>33.691512790698198</v>
      </c>
      <c r="C159" s="1">
        <v>34.006772198730701</v>
      </c>
    </row>
    <row r="160" spans="1:3" x14ac:dyDescent="0.25">
      <c r="A160" s="1">
        <v>18.625</v>
      </c>
      <c r="B160" s="1">
        <v>33.689634883721503</v>
      </c>
      <c r="C160" s="1">
        <v>34.0006966173354</v>
      </c>
    </row>
    <row r="161" spans="1:3" x14ac:dyDescent="0.25">
      <c r="A161" s="1">
        <v>18.75</v>
      </c>
      <c r="B161" s="1">
        <v>33.688640697674998</v>
      </c>
      <c r="C161" s="1">
        <v>34.003197145876698</v>
      </c>
    </row>
    <row r="162" spans="1:3" x14ac:dyDescent="0.25">
      <c r="A162" s="1">
        <v>18.875</v>
      </c>
      <c r="B162" s="1">
        <v>33.687646511628401</v>
      </c>
      <c r="C162" s="1">
        <v>33.997975158561701</v>
      </c>
    </row>
    <row r="163" spans="1:3" x14ac:dyDescent="0.25">
      <c r="A163" s="1">
        <v>19</v>
      </c>
      <c r="B163" s="1">
        <v>33.686475581395896</v>
      </c>
      <c r="C163" s="1">
        <v>33.996609408033102</v>
      </c>
    </row>
    <row r="164" spans="1:3" x14ac:dyDescent="0.25">
      <c r="A164" s="1">
        <v>19.125</v>
      </c>
      <c r="B164" s="1">
        <v>33.687646511628401</v>
      </c>
      <c r="C164" s="1">
        <v>33.994289640591298</v>
      </c>
    </row>
    <row r="165" spans="1:3" x14ac:dyDescent="0.25">
      <c r="A165" s="1">
        <v>19.25</v>
      </c>
      <c r="B165" s="1">
        <v>33.689491279070303</v>
      </c>
      <c r="C165" s="1">
        <v>33.991528012684299</v>
      </c>
    </row>
    <row r="166" spans="1:3" x14ac:dyDescent="0.25">
      <c r="A166" s="1">
        <v>19.375</v>
      </c>
      <c r="B166" s="1">
        <v>33.687602325581999</v>
      </c>
      <c r="C166" s="1">
        <v>33.984869978857603</v>
      </c>
    </row>
    <row r="167" spans="1:3" x14ac:dyDescent="0.25">
      <c r="A167" s="1">
        <v>19.5</v>
      </c>
      <c r="B167" s="1">
        <v>33.688695930233102</v>
      </c>
      <c r="C167" s="1">
        <v>33.964162790697003</v>
      </c>
    </row>
    <row r="168" spans="1:3" x14ac:dyDescent="0.25">
      <c r="A168" s="1">
        <v>19.625</v>
      </c>
      <c r="B168" s="1">
        <v>33.706138372093598</v>
      </c>
      <c r="C168" s="1">
        <v>33.958097251585002</v>
      </c>
    </row>
    <row r="169" spans="1:3" x14ac:dyDescent="0.25">
      <c r="A169" s="1">
        <v>19.75</v>
      </c>
      <c r="B169" s="1">
        <v>33.725988953488802</v>
      </c>
      <c r="C169" s="1">
        <v>33.954954016912701</v>
      </c>
    </row>
    <row r="170" spans="1:3" x14ac:dyDescent="0.25">
      <c r="A170" s="1">
        <v>19.875</v>
      </c>
      <c r="B170" s="1">
        <v>33.732241279070202</v>
      </c>
      <c r="C170" s="1">
        <v>33.951268498942397</v>
      </c>
    </row>
    <row r="171" spans="1:3" x14ac:dyDescent="0.25">
      <c r="A171" s="1">
        <v>20</v>
      </c>
      <c r="B171" s="1">
        <v>33.732384883721402</v>
      </c>
      <c r="C171" s="1">
        <v>33.939900634249</v>
      </c>
    </row>
    <row r="172" spans="1:3" x14ac:dyDescent="0.25">
      <c r="A172" s="1">
        <v>20.125</v>
      </c>
      <c r="B172" s="1">
        <v>33.723127906977297</v>
      </c>
      <c r="C172" s="1">
        <v>33.9340660676529</v>
      </c>
    </row>
    <row r="173" spans="1:3" x14ac:dyDescent="0.25">
      <c r="A173" s="1">
        <v>20.25</v>
      </c>
      <c r="B173" s="1">
        <v>33.6974116279074</v>
      </c>
      <c r="C173" s="1">
        <v>33.936054439745902</v>
      </c>
    </row>
    <row r="174" spans="1:3" x14ac:dyDescent="0.25">
      <c r="A174" s="1">
        <v>20.375</v>
      </c>
      <c r="B174" s="1">
        <v>33.695091860465602</v>
      </c>
      <c r="C174" s="1">
        <v>33.933122093022902</v>
      </c>
    </row>
    <row r="175" spans="1:3" x14ac:dyDescent="0.25">
      <c r="A175" s="1">
        <v>20.5</v>
      </c>
      <c r="B175" s="1">
        <v>33.6871715116283</v>
      </c>
      <c r="C175" s="1">
        <v>33.931023255813599</v>
      </c>
    </row>
    <row r="176" spans="1:3" x14ac:dyDescent="0.25">
      <c r="A176" s="1">
        <v>20.625</v>
      </c>
      <c r="B176" s="1">
        <v>33.683029069767898</v>
      </c>
      <c r="C176" s="1">
        <v>33.9282114164901</v>
      </c>
    </row>
    <row r="177" spans="1:3" x14ac:dyDescent="0.25">
      <c r="A177" s="1">
        <v>20.75</v>
      </c>
      <c r="B177" s="1">
        <v>33.660560465116603</v>
      </c>
      <c r="C177" s="1">
        <v>33.927448202959503</v>
      </c>
    </row>
    <row r="178" spans="1:3" x14ac:dyDescent="0.25">
      <c r="A178" s="1">
        <v>20.875</v>
      </c>
      <c r="B178" s="1">
        <v>33.6544738372097</v>
      </c>
      <c r="C178" s="1">
        <v>33.925560253699501</v>
      </c>
    </row>
    <row r="179" spans="1:3" x14ac:dyDescent="0.25">
      <c r="A179" s="1">
        <v>21</v>
      </c>
      <c r="B179" s="1">
        <v>33.6476470930236</v>
      </c>
      <c r="C179" s="1">
        <v>33.925741014798803</v>
      </c>
    </row>
    <row r="180" spans="1:3" x14ac:dyDescent="0.25">
      <c r="A180" s="1">
        <v>21.125</v>
      </c>
      <c r="B180" s="1">
        <v>33.643272674418903</v>
      </c>
      <c r="C180" s="1">
        <v>33.925921775898203</v>
      </c>
    </row>
    <row r="181" spans="1:3" x14ac:dyDescent="0.25">
      <c r="A181" s="1">
        <v>21.25</v>
      </c>
      <c r="B181" s="1">
        <v>33.6335959302329</v>
      </c>
      <c r="C181" s="1">
        <v>33.931816596194103</v>
      </c>
    </row>
    <row r="182" spans="1:3" x14ac:dyDescent="0.25">
      <c r="A182" s="1">
        <v>21.375</v>
      </c>
      <c r="B182" s="1">
        <v>33.625233720930503</v>
      </c>
      <c r="C182" s="1">
        <v>33.930079281183602</v>
      </c>
    </row>
    <row r="183" spans="1:3" x14ac:dyDescent="0.25">
      <c r="A183" s="1">
        <v>21.5</v>
      </c>
      <c r="B183" s="1">
        <v>33.6201191860468</v>
      </c>
      <c r="C183" s="1">
        <v>33.929858350951001</v>
      </c>
    </row>
    <row r="184" spans="1:3" x14ac:dyDescent="0.25">
      <c r="A184" s="1">
        <v>21.625</v>
      </c>
      <c r="B184" s="1">
        <v>33.617954069767698</v>
      </c>
      <c r="C184" s="1">
        <v>33.9237124735726</v>
      </c>
    </row>
    <row r="185" spans="1:3" x14ac:dyDescent="0.25">
      <c r="A185" s="1">
        <v>21.75</v>
      </c>
      <c r="B185" s="1">
        <v>33.617291279070002</v>
      </c>
      <c r="C185" s="1">
        <v>33.922678118392902</v>
      </c>
    </row>
    <row r="186" spans="1:3" x14ac:dyDescent="0.25">
      <c r="A186" s="1">
        <v>21.875</v>
      </c>
      <c r="B186" s="1">
        <v>33.614540697674698</v>
      </c>
      <c r="C186" s="1">
        <v>33.9002336152219</v>
      </c>
    </row>
    <row r="187" spans="1:3" x14ac:dyDescent="0.25">
      <c r="A187" s="1">
        <v>22</v>
      </c>
      <c r="B187" s="1">
        <v>33.611977906977003</v>
      </c>
      <c r="C187" s="1">
        <v>33.894931289640503</v>
      </c>
    </row>
    <row r="188" spans="1:3" x14ac:dyDescent="0.25">
      <c r="A188" s="1">
        <v>22.125</v>
      </c>
      <c r="B188" s="1">
        <v>33.610287790697903</v>
      </c>
      <c r="C188" s="1">
        <v>33.855013213530803</v>
      </c>
    </row>
    <row r="189" spans="1:3" x14ac:dyDescent="0.25">
      <c r="A189" s="1">
        <v>22.25</v>
      </c>
      <c r="B189" s="1">
        <v>33.609934302325797</v>
      </c>
      <c r="C189" s="1">
        <v>33.852663319239099</v>
      </c>
    </row>
    <row r="190" spans="1:3" x14ac:dyDescent="0.25">
      <c r="A190" s="1">
        <v>22.375</v>
      </c>
      <c r="B190" s="1">
        <v>33.603483139535101</v>
      </c>
      <c r="C190" s="1">
        <v>33.8441072938692</v>
      </c>
    </row>
    <row r="191" spans="1:3" x14ac:dyDescent="0.25">
      <c r="A191" s="1">
        <v>22.5</v>
      </c>
      <c r="B191" s="1">
        <v>33.610088953488599</v>
      </c>
      <c r="C191" s="1">
        <v>33.839588266385</v>
      </c>
    </row>
    <row r="192" spans="1:3" x14ac:dyDescent="0.25">
      <c r="A192" s="1">
        <v>22.625</v>
      </c>
      <c r="B192" s="1">
        <v>33.608597674418903</v>
      </c>
      <c r="C192" s="1">
        <v>33.837338794926197</v>
      </c>
    </row>
    <row r="193" spans="1:3" x14ac:dyDescent="0.25">
      <c r="A193" s="1">
        <v>22.75</v>
      </c>
      <c r="B193" s="1">
        <v>33.614783720930603</v>
      </c>
      <c r="C193" s="1">
        <v>33.8350692389009</v>
      </c>
    </row>
    <row r="194" spans="1:3" x14ac:dyDescent="0.25">
      <c r="A194" s="1">
        <v>22.875</v>
      </c>
      <c r="B194" s="1">
        <v>33.622229069767798</v>
      </c>
      <c r="C194" s="1">
        <v>33.825187632135702</v>
      </c>
    </row>
    <row r="195" spans="1:3" x14ac:dyDescent="0.25">
      <c r="A195" s="1">
        <v>23</v>
      </c>
      <c r="B195" s="1">
        <v>33.623079651163202</v>
      </c>
      <c r="C195" s="1">
        <v>33.814191331924299</v>
      </c>
    </row>
    <row r="196" spans="1:3" x14ac:dyDescent="0.25">
      <c r="A196" s="1">
        <v>23.125</v>
      </c>
      <c r="B196" s="1">
        <v>33.620152325581799</v>
      </c>
      <c r="C196" s="1">
        <v>33.806478858351397</v>
      </c>
    </row>
    <row r="197" spans="1:3" x14ac:dyDescent="0.25">
      <c r="A197" s="1">
        <v>23.25</v>
      </c>
      <c r="B197" s="1">
        <v>33.622615697674803</v>
      </c>
      <c r="C197" s="1">
        <v>33.796165433404397</v>
      </c>
    </row>
    <row r="198" spans="1:3" x14ac:dyDescent="0.25">
      <c r="A198" s="1">
        <v>23.375</v>
      </c>
      <c r="B198" s="1">
        <v>33.6205168604655</v>
      </c>
      <c r="C198" s="1">
        <v>33.787699788584099</v>
      </c>
    </row>
    <row r="199" spans="1:3" x14ac:dyDescent="0.25">
      <c r="A199" s="1">
        <v>23.5</v>
      </c>
      <c r="B199" s="1">
        <v>33.615501744186403</v>
      </c>
      <c r="C199" s="1">
        <v>33.782959830867398</v>
      </c>
    </row>
    <row r="200" spans="1:3" x14ac:dyDescent="0.25">
      <c r="A200" s="1">
        <v>23.625</v>
      </c>
      <c r="B200" s="1">
        <v>33.615921511628301</v>
      </c>
      <c r="C200" s="1">
        <v>33.780650105708901</v>
      </c>
    </row>
    <row r="201" spans="1:3" x14ac:dyDescent="0.25">
      <c r="A201" s="1">
        <v>23.75</v>
      </c>
      <c r="B201" s="1">
        <v>33.616584302325997</v>
      </c>
      <c r="C201" s="1">
        <v>33.773339323467901</v>
      </c>
    </row>
    <row r="202" spans="1:3" x14ac:dyDescent="0.25">
      <c r="A202" s="1">
        <v>23.875</v>
      </c>
      <c r="B202" s="1">
        <v>33.612265116279502</v>
      </c>
      <c r="C202" s="1">
        <v>33.770477272727902</v>
      </c>
    </row>
    <row r="203" spans="1:3" x14ac:dyDescent="0.25">
      <c r="A203" s="1">
        <v>24</v>
      </c>
      <c r="B203" s="1">
        <v>33.6103098837213</v>
      </c>
      <c r="C203" s="1">
        <v>33.764793340381303</v>
      </c>
    </row>
    <row r="204" spans="1:3" x14ac:dyDescent="0.25">
      <c r="A204" s="1">
        <v>24.125</v>
      </c>
      <c r="B204" s="1">
        <v>33.606708720930598</v>
      </c>
      <c r="C204" s="1">
        <v>33.761901162791403</v>
      </c>
    </row>
    <row r="205" spans="1:3" x14ac:dyDescent="0.25">
      <c r="A205" s="1">
        <v>24.25</v>
      </c>
      <c r="B205" s="1">
        <v>33.606443604651503</v>
      </c>
      <c r="C205" s="1">
        <v>33.751457188161403</v>
      </c>
    </row>
    <row r="206" spans="1:3" x14ac:dyDescent="0.25">
      <c r="A206" s="1">
        <v>24.375</v>
      </c>
      <c r="B206" s="1">
        <v>33.603560465116601</v>
      </c>
      <c r="C206" s="1">
        <v>33.750121564482797</v>
      </c>
    </row>
    <row r="207" spans="1:3" x14ac:dyDescent="0.25">
      <c r="A207" s="1">
        <v>24.5</v>
      </c>
      <c r="B207" s="1">
        <v>33.600909302325903</v>
      </c>
      <c r="C207" s="1">
        <v>33.752913319239703</v>
      </c>
    </row>
    <row r="208" spans="1:3" x14ac:dyDescent="0.25">
      <c r="A208" s="1">
        <v>24.625</v>
      </c>
      <c r="B208" s="1">
        <v>33.595706395349097</v>
      </c>
      <c r="C208" s="1">
        <v>33.754640591966897</v>
      </c>
    </row>
    <row r="209" spans="1:3" x14ac:dyDescent="0.25">
      <c r="A209" s="1">
        <v>24.75</v>
      </c>
      <c r="B209" s="1">
        <v>33.594656976744503</v>
      </c>
      <c r="C209" s="1">
        <v>33.759019027484896</v>
      </c>
    </row>
    <row r="210" spans="1:3" x14ac:dyDescent="0.25">
      <c r="A210" s="1">
        <v>24.875</v>
      </c>
      <c r="B210" s="1">
        <v>33.593519186046798</v>
      </c>
      <c r="C210" s="1">
        <v>33.758536997886601</v>
      </c>
    </row>
    <row r="211" spans="1:3" x14ac:dyDescent="0.25">
      <c r="A211" s="1">
        <v>25</v>
      </c>
      <c r="B211" s="1">
        <v>33.592381395349101</v>
      </c>
      <c r="C211" s="1">
        <v>33.754449788584303</v>
      </c>
    </row>
    <row r="212" spans="1:3" x14ac:dyDescent="0.25">
      <c r="A212" s="1">
        <v>25.125</v>
      </c>
      <c r="B212" s="1">
        <v>33.589354651163099</v>
      </c>
      <c r="C212" s="1">
        <v>33.755494186047201</v>
      </c>
    </row>
    <row r="213" spans="1:3" x14ac:dyDescent="0.25">
      <c r="A213" s="1">
        <v>25.25</v>
      </c>
      <c r="B213" s="1">
        <v>33.614120930233</v>
      </c>
      <c r="C213" s="1">
        <v>33.759932875265001</v>
      </c>
    </row>
    <row r="214" spans="1:3" x14ac:dyDescent="0.25">
      <c r="A214" s="1">
        <v>25.375</v>
      </c>
      <c r="B214" s="1">
        <v>33.616252906977202</v>
      </c>
      <c r="C214" s="1">
        <v>33.758396405920401</v>
      </c>
    </row>
    <row r="215" spans="1:3" x14ac:dyDescent="0.25">
      <c r="A215" s="1">
        <v>25.5</v>
      </c>
      <c r="B215" s="1">
        <v>33.614275581395802</v>
      </c>
      <c r="C215" s="1">
        <v>33.766892177590499</v>
      </c>
    </row>
    <row r="216" spans="1:3" x14ac:dyDescent="0.25">
      <c r="A216" s="1">
        <v>25.625</v>
      </c>
      <c r="B216" s="1">
        <v>34.197465116279503</v>
      </c>
      <c r="C216" s="1">
        <v>33.773439746300902</v>
      </c>
    </row>
    <row r="217" spans="1:3" x14ac:dyDescent="0.25">
      <c r="A217" s="1">
        <v>25.75</v>
      </c>
      <c r="B217" s="1">
        <v>34.217558720930697</v>
      </c>
      <c r="C217" s="1">
        <v>33.770959302326297</v>
      </c>
    </row>
    <row r="218" spans="1:3" x14ac:dyDescent="0.25">
      <c r="A218" s="1">
        <v>25.875</v>
      </c>
      <c r="B218" s="1">
        <v>34.273597674419101</v>
      </c>
      <c r="C218" s="1">
        <v>33.768368393235399</v>
      </c>
    </row>
    <row r="219" spans="1:3" x14ac:dyDescent="0.25">
      <c r="A219" s="1">
        <v>26</v>
      </c>
      <c r="B219" s="1">
        <v>34.288654069767901</v>
      </c>
      <c r="C219" s="1">
        <v>33.766319767442603</v>
      </c>
    </row>
    <row r="220" spans="1:3" x14ac:dyDescent="0.25">
      <c r="A220" s="1">
        <v>26.125</v>
      </c>
      <c r="B220" s="1">
        <v>34.322754651163201</v>
      </c>
      <c r="C220" s="1">
        <v>33.761820824525003</v>
      </c>
    </row>
    <row r="221" spans="1:3" x14ac:dyDescent="0.25">
      <c r="A221" s="1">
        <v>26.25</v>
      </c>
      <c r="B221" s="1">
        <v>34.378948255814201</v>
      </c>
      <c r="C221" s="1">
        <v>33.760284355180403</v>
      </c>
    </row>
    <row r="222" spans="1:3" x14ac:dyDescent="0.25">
      <c r="A222" s="1">
        <v>26.375</v>
      </c>
      <c r="B222" s="1">
        <v>34.395153488372202</v>
      </c>
      <c r="C222" s="1">
        <v>33.757522727273397</v>
      </c>
    </row>
    <row r="223" spans="1:3" x14ac:dyDescent="0.25">
      <c r="A223" s="1">
        <v>26.5</v>
      </c>
      <c r="B223" s="1">
        <v>34.402300581395401</v>
      </c>
      <c r="C223" s="1">
        <v>33.753877378436201</v>
      </c>
    </row>
    <row r="224" spans="1:3" x14ac:dyDescent="0.25">
      <c r="A224" s="1">
        <v>26.625</v>
      </c>
      <c r="B224" s="1">
        <v>34.405934883721102</v>
      </c>
      <c r="C224" s="1">
        <v>33.756297568711098</v>
      </c>
    </row>
    <row r="225" spans="1:3" x14ac:dyDescent="0.25">
      <c r="A225" s="1">
        <v>26.75</v>
      </c>
      <c r="B225" s="1">
        <v>34.405040116279203</v>
      </c>
      <c r="C225" s="1">
        <v>33.760264270613803</v>
      </c>
    </row>
    <row r="226" spans="1:3" x14ac:dyDescent="0.25">
      <c r="A226" s="1">
        <v>26.875</v>
      </c>
      <c r="B226" s="1">
        <v>34.420063372093097</v>
      </c>
      <c r="C226" s="1">
        <v>33.758316067654</v>
      </c>
    </row>
    <row r="227" spans="1:3" x14ac:dyDescent="0.25">
      <c r="A227" s="1">
        <v>27</v>
      </c>
      <c r="B227" s="1">
        <v>34.423311046511699</v>
      </c>
      <c r="C227" s="1">
        <v>33.759952959831601</v>
      </c>
    </row>
    <row r="228" spans="1:3" x14ac:dyDescent="0.25">
      <c r="A228" s="1">
        <v>27.125</v>
      </c>
      <c r="B228" s="1">
        <v>34.428304069767499</v>
      </c>
      <c r="C228" s="1">
        <v>33.757954545455299</v>
      </c>
    </row>
    <row r="229" spans="1:3" x14ac:dyDescent="0.25">
      <c r="A229" s="1">
        <v>27.25</v>
      </c>
      <c r="B229" s="1">
        <v>34.429563372093099</v>
      </c>
      <c r="C229" s="1">
        <v>33.7566490486265</v>
      </c>
    </row>
    <row r="230" spans="1:3" x14ac:dyDescent="0.25">
      <c r="A230" s="1">
        <v>27.375</v>
      </c>
      <c r="B230" s="1">
        <v>34.425420930232697</v>
      </c>
      <c r="C230" s="1">
        <v>33.7552130021149</v>
      </c>
    </row>
    <row r="231" spans="1:3" x14ac:dyDescent="0.25">
      <c r="A231" s="1">
        <v>27.5</v>
      </c>
      <c r="B231" s="1">
        <v>34.423896511628001</v>
      </c>
      <c r="C231" s="1">
        <v>33.7581955602544</v>
      </c>
    </row>
    <row r="232" spans="1:3" x14ac:dyDescent="0.25">
      <c r="A232" s="1">
        <v>27.625</v>
      </c>
      <c r="B232" s="1">
        <v>34.425177906976899</v>
      </c>
      <c r="C232" s="1">
        <v>33.770176004229</v>
      </c>
    </row>
    <row r="233" spans="1:3" x14ac:dyDescent="0.25">
      <c r="A233" s="1">
        <v>27.75</v>
      </c>
      <c r="B233" s="1">
        <v>34.421101744186203</v>
      </c>
      <c r="C233" s="1">
        <v>33.781262684990097</v>
      </c>
    </row>
    <row r="234" spans="1:3" x14ac:dyDescent="0.25">
      <c r="A234" s="1">
        <v>27.875</v>
      </c>
      <c r="B234" s="1">
        <v>34.418008720930402</v>
      </c>
      <c r="C234" s="1">
        <v>33.780720401692001</v>
      </c>
    </row>
    <row r="235" spans="1:3" x14ac:dyDescent="0.25">
      <c r="A235" s="1">
        <v>28</v>
      </c>
      <c r="B235" s="1">
        <v>34.417345930232699</v>
      </c>
      <c r="C235" s="1">
        <v>33.7775169133199</v>
      </c>
    </row>
    <row r="236" spans="1:3" x14ac:dyDescent="0.25">
      <c r="A236" s="1">
        <v>28.125</v>
      </c>
      <c r="B236" s="1">
        <v>34.417600000000199</v>
      </c>
      <c r="C236" s="1">
        <v>33.7774767441867</v>
      </c>
    </row>
    <row r="237" spans="1:3" x14ac:dyDescent="0.25">
      <c r="A237" s="1">
        <v>28.25</v>
      </c>
      <c r="B237" s="1">
        <v>34.415777325581601</v>
      </c>
      <c r="C237" s="1">
        <v>33.775317653277597</v>
      </c>
    </row>
    <row r="238" spans="1:3" x14ac:dyDescent="0.25">
      <c r="A238" s="1">
        <v>28.375</v>
      </c>
      <c r="B238" s="1">
        <v>34.4100552325583</v>
      </c>
      <c r="C238" s="1">
        <v>33.761710359408703</v>
      </c>
    </row>
    <row r="239" spans="1:3" x14ac:dyDescent="0.25">
      <c r="A239" s="1">
        <v>28.5</v>
      </c>
      <c r="B239" s="1">
        <v>34.403935465116398</v>
      </c>
      <c r="C239" s="1">
        <v>33.7597119450324</v>
      </c>
    </row>
    <row r="240" spans="1:3" x14ac:dyDescent="0.25">
      <c r="A240" s="1">
        <v>28.625</v>
      </c>
      <c r="B240" s="1">
        <v>34.397605813953597</v>
      </c>
      <c r="C240" s="1">
        <v>33.756779598309301</v>
      </c>
    </row>
    <row r="241" spans="1:3" x14ac:dyDescent="0.25">
      <c r="A241" s="1">
        <v>28.75</v>
      </c>
      <c r="B241" s="1">
        <v>34.399461627907101</v>
      </c>
      <c r="C241" s="1">
        <v>33.757894291755399</v>
      </c>
    </row>
    <row r="242" spans="1:3" x14ac:dyDescent="0.25">
      <c r="A242" s="1">
        <v>28.875</v>
      </c>
      <c r="B242" s="1">
        <v>34.401902906976801</v>
      </c>
      <c r="C242" s="1">
        <v>33.757382135307303</v>
      </c>
    </row>
    <row r="243" spans="1:3" x14ac:dyDescent="0.25">
      <c r="A243" s="1">
        <v>29</v>
      </c>
      <c r="B243" s="1">
        <v>34.412772674418598</v>
      </c>
      <c r="C243" s="1">
        <v>33.745783298097898</v>
      </c>
    </row>
    <row r="244" spans="1:3" x14ac:dyDescent="0.25">
      <c r="A244" s="1">
        <v>29.125</v>
      </c>
      <c r="B244" s="1">
        <v>34.405537209302302</v>
      </c>
      <c r="C244" s="1">
        <v>33.736895877379098</v>
      </c>
    </row>
    <row r="245" spans="1:3" x14ac:dyDescent="0.25">
      <c r="A245" s="1">
        <v>29.25</v>
      </c>
      <c r="B245" s="1">
        <v>34.402852906976797</v>
      </c>
      <c r="C245" s="1">
        <v>33.733843023256497</v>
      </c>
    </row>
    <row r="246" spans="1:3" x14ac:dyDescent="0.25">
      <c r="A246" s="1">
        <v>29.375</v>
      </c>
      <c r="B246" s="1">
        <v>34.401350581395398</v>
      </c>
      <c r="C246" s="1">
        <v>33.731493128964701</v>
      </c>
    </row>
    <row r="247" spans="1:3" x14ac:dyDescent="0.25">
      <c r="A247" s="1">
        <v>29.5</v>
      </c>
      <c r="B247" s="1">
        <v>34.401659883720903</v>
      </c>
      <c r="C247" s="1">
        <v>33.730448731501703</v>
      </c>
    </row>
    <row r="248" spans="1:3" x14ac:dyDescent="0.25">
      <c r="A248" s="1">
        <v>29.625</v>
      </c>
      <c r="B248" s="1">
        <v>34.400754069767501</v>
      </c>
      <c r="C248" s="1">
        <v>33.724463530656102</v>
      </c>
    </row>
    <row r="249" spans="1:3" x14ac:dyDescent="0.25">
      <c r="A249" s="1">
        <v>29.75</v>
      </c>
      <c r="B249" s="1">
        <v>34.399041860465204</v>
      </c>
      <c r="C249" s="1">
        <v>33.722384778013399</v>
      </c>
    </row>
    <row r="250" spans="1:3" x14ac:dyDescent="0.25">
      <c r="A250" s="1">
        <v>29.875</v>
      </c>
      <c r="B250" s="1">
        <v>34.398301744186099</v>
      </c>
      <c r="C250" s="1">
        <v>33.713256342495399</v>
      </c>
    </row>
    <row r="251" spans="1:3" x14ac:dyDescent="0.25">
      <c r="A251" s="1">
        <v>30</v>
      </c>
      <c r="B251" s="1">
        <v>34.404797093023198</v>
      </c>
      <c r="C251" s="1">
        <v>33.7166405919669</v>
      </c>
    </row>
  </sheetData>
  <mergeCells count="4">
    <mergeCell ref="B1:C1"/>
    <mergeCell ref="B3:C3"/>
    <mergeCell ref="B4:C4"/>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
    </sheetView>
  </sheetViews>
  <sheetFormatPr defaultRowHeight="15" x14ac:dyDescent="0.25"/>
  <cols>
    <col min="1" max="1" width="30.140625" style="2" customWidth="1"/>
    <col min="2" max="2" width="25.85546875" style="2" customWidth="1"/>
  </cols>
  <sheetData>
    <row r="1" spans="1:2" ht="30" x14ac:dyDescent="0.25">
      <c r="A1" s="25" t="s">
        <v>2</v>
      </c>
      <c r="B1" s="21" t="s">
        <v>13</v>
      </c>
    </row>
    <row r="2" spans="1:2" x14ac:dyDescent="0.25">
      <c r="A2" s="25"/>
      <c r="B2" s="20" t="s">
        <v>0</v>
      </c>
    </row>
    <row r="3" spans="1:2" x14ac:dyDescent="0.25">
      <c r="A3" s="3" t="s">
        <v>3</v>
      </c>
      <c r="B3" s="14">
        <v>49</v>
      </c>
    </row>
    <row r="4" spans="1:2" x14ac:dyDescent="0.25">
      <c r="A4" s="3" t="s">
        <v>4</v>
      </c>
      <c r="B4" s="14" t="s">
        <v>12</v>
      </c>
    </row>
    <row r="5" spans="1:2" ht="31.5" x14ac:dyDescent="0.25">
      <c r="A5" s="4" t="s">
        <v>6</v>
      </c>
      <c r="B5" s="3">
        <v>4</v>
      </c>
    </row>
    <row r="6" spans="1:2" x14ac:dyDescent="0.25">
      <c r="A6" s="4" t="s">
        <v>7</v>
      </c>
      <c r="B6" s="5">
        <v>64.680780490000004</v>
      </c>
    </row>
    <row r="7" spans="1:2" ht="33" x14ac:dyDescent="0.25">
      <c r="A7" s="4" t="s">
        <v>8</v>
      </c>
      <c r="B7" s="3">
        <v>37.44</v>
      </c>
    </row>
    <row r="8" spans="1:2" ht="33" x14ac:dyDescent="0.25">
      <c r="A8" s="4" t="s">
        <v>9</v>
      </c>
      <c r="B8" s="3">
        <v>31.18292683</v>
      </c>
    </row>
    <row r="9" spans="1:2" x14ac:dyDescent="0.25">
      <c r="A9" s="3" t="s">
        <v>10</v>
      </c>
      <c r="B9" s="5">
        <v>85</v>
      </c>
    </row>
    <row r="10" spans="1:2" s="7" customFormat="1" ht="18" x14ac:dyDescent="0.25">
      <c r="A10" s="6" t="s">
        <v>11</v>
      </c>
      <c r="B10" s="6" t="s">
        <v>37</v>
      </c>
    </row>
    <row r="11" spans="1:2" x14ac:dyDescent="0.25">
      <c r="A11" s="1">
        <v>0</v>
      </c>
      <c r="B11" s="1">
        <v>31.441310975609799</v>
      </c>
    </row>
    <row r="12" spans="1:2" x14ac:dyDescent="0.25">
      <c r="A12" s="1">
        <v>0.125</v>
      </c>
      <c r="B12" s="1">
        <v>31.440835365853701</v>
      </c>
    </row>
    <row r="13" spans="1:2" x14ac:dyDescent="0.25">
      <c r="A13" s="1">
        <v>0.25</v>
      </c>
      <c r="B13" s="1">
        <v>31.440067073170798</v>
      </c>
    </row>
    <row r="14" spans="1:2" x14ac:dyDescent="0.25">
      <c r="A14" s="1">
        <v>0.375</v>
      </c>
      <c r="B14" s="1">
        <v>31.439682926829299</v>
      </c>
    </row>
    <row r="15" spans="1:2" x14ac:dyDescent="0.25">
      <c r="A15" s="1">
        <v>0.5</v>
      </c>
      <c r="B15" s="1">
        <v>31.439207317073201</v>
      </c>
    </row>
    <row r="16" spans="1:2" x14ac:dyDescent="0.25">
      <c r="A16" s="1">
        <v>0.625</v>
      </c>
      <c r="B16" s="1">
        <v>31.438426829268298</v>
      </c>
    </row>
    <row r="17" spans="1:2" x14ac:dyDescent="0.25">
      <c r="A17" s="1">
        <v>0.75</v>
      </c>
      <c r="B17" s="1">
        <v>31.437743902438999</v>
      </c>
    </row>
    <row r="18" spans="1:2" x14ac:dyDescent="0.25">
      <c r="A18" s="1">
        <v>0.875</v>
      </c>
      <c r="B18" s="1">
        <v>31.437902439024398</v>
      </c>
    </row>
    <row r="19" spans="1:2" x14ac:dyDescent="0.25">
      <c r="A19" s="1">
        <v>1</v>
      </c>
      <c r="B19" s="1">
        <v>31.437512195122</v>
      </c>
    </row>
    <row r="20" spans="1:2" x14ac:dyDescent="0.25">
      <c r="A20" s="1">
        <v>1.125</v>
      </c>
      <c r="B20" s="1">
        <v>31.4371036585366</v>
      </c>
    </row>
    <row r="21" spans="1:2" x14ac:dyDescent="0.25">
      <c r="A21" s="1">
        <v>1.25</v>
      </c>
      <c r="B21" s="1">
        <v>31.444506097561</v>
      </c>
    </row>
    <row r="22" spans="1:2" x14ac:dyDescent="0.25">
      <c r="A22" s="1">
        <v>1.375</v>
      </c>
      <c r="B22" s="1">
        <v>31.448176829268299</v>
      </c>
    </row>
    <row r="23" spans="1:2" x14ac:dyDescent="0.25">
      <c r="A23" s="1">
        <v>1.5</v>
      </c>
      <c r="B23" s="1">
        <v>31.4483536585366</v>
      </c>
    </row>
    <row r="24" spans="1:2" x14ac:dyDescent="0.25">
      <c r="A24" s="1">
        <v>1.625</v>
      </c>
      <c r="B24" s="1">
        <v>31.447243902438998</v>
      </c>
    </row>
    <row r="25" spans="1:2" x14ac:dyDescent="0.25">
      <c r="A25" s="1">
        <v>1.75</v>
      </c>
      <c r="B25" s="1">
        <v>31.446298780487901</v>
      </c>
    </row>
    <row r="26" spans="1:2" x14ac:dyDescent="0.25">
      <c r="A26" s="1">
        <v>1.875</v>
      </c>
      <c r="B26" s="1">
        <v>31.44125</v>
      </c>
    </row>
    <row r="27" spans="1:2" x14ac:dyDescent="0.25">
      <c r="A27" s="1">
        <v>2</v>
      </c>
      <c r="B27" s="1">
        <v>31.440719512195201</v>
      </c>
    </row>
    <row r="28" spans="1:2" x14ac:dyDescent="0.25">
      <c r="A28" s="1">
        <v>2.125</v>
      </c>
      <c r="B28" s="1">
        <v>31.439780487804999</v>
      </c>
    </row>
    <row r="29" spans="1:2" x14ac:dyDescent="0.25">
      <c r="A29" s="1">
        <v>2.25</v>
      </c>
      <c r="B29" s="1">
        <v>31.439457317073298</v>
      </c>
    </row>
    <row r="30" spans="1:2" x14ac:dyDescent="0.25">
      <c r="A30" s="1">
        <v>2.375</v>
      </c>
      <c r="B30" s="1">
        <v>31.4386585365854</v>
      </c>
    </row>
    <row r="31" spans="1:2" x14ac:dyDescent="0.25">
      <c r="A31" s="1">
        <v>2.5</v>
      </c>
      <c r="B31" s="1">
        <v>31.4379939024391</v>
      </c>
    </row>
    <row r="32" spans="1:2" x14ac:dyDescent="0.25">
      <c r="A32" s="1">
        <v>2.625</v>
      </c>
      <c r="B32" s="1">
        <v>31.436725609756198</v>
      </c>
    </row>
    <row r="33" spans="1:2" x14ac:dyDescent="0.25">
      <c r="A33" s="1">
        <v>2.75</v>
      </c>
      <c r="B33" s="1">
        <v>31.435993902439101</v>
      </c>
    </row>
    <row r="34" spans="1:2" x14ac:dyDescent="0.25">
      <c r="A34" s="1">
        <v>2.875</v>
      </c>
      <c r="B34" s="1">
        <v>31.435420731707399</v>
      </c>
    </row>
    <row r="35" spans="1:2" x14ac:dyDescent="0.25">
      <c r="A35" s="1">
        <v>3</v>
      </c>
      <c r="B35" s="1">
        <v>31.433585365853599</v>
      </c>
    </row>
    <row r="36" spans="1:2" x14ac:dyDescent="0.25">
      <c r="A36" s="1">
        <v>3.125</v>
      </c>
      <c r="B36" s="1">
        <v>31.4311036585366</v>
      </c>
    </row>
    <row r="37" spans="1:2" x14ac:dyDescent="0.25">
      <c r="A37" s="1">
        <v>3.25</v>
      </c>
      <c r="B37" s="1">
        <v>31.425189024390299</v>
      </c>
    </row>
    <row r="38" spans="1:2" x14ac:dyDescent="0.25">
      <c r="A38" s="1">
        <v>3.375</v>
      </c>
      <c r="B38" s="1">
        <v>31.4186036585366</v>
      </c>
    </row>
    <row r="39" spans="1:2" x14ac:dyDescent="0.25">
      <c r="A39" s="1">
        <v>3.5</v>
      </c>
      <c r="B39" s="1">
        <v>31.417109756097599</v>
      </c>
    </row>
    <row r="40" spans="1:2" x14ac:dyDescent="0.25">
      <c r="A40" s="1">
        <v>3.625</v>
      </c>
      <c r="B40" s="1">
        <v>31.416274390243899</v>
      </c>
    </row>
    <row r="41" spans="1:2" x14ac:dyDescent="0.25">
      <c r="A41" s="1">
        <v>3.75</v>
      </c>
      <c r="B41" s="1">
        <v>31.414890243902398</v>
      </c>
    </row>
    <row r="42" spans="1:2" x14ac:dyDescent="0.25">
      <c r="A42" s="1">
        <v>3.875</v>
      </c>
      <c r="B42" s="1">
        <v>31.414006097561</v>
      </c>
    </row>
    <row r="43" spans="1:2" x14ac:dyDescent="0.25">
      <c r="A43" s="1">
        <v>4</v>
      </c>
      <c r="B43" s="1">
        <v>31.412939024390202</v>
      </c>
    </row>
    <row r="44" spans="1:2" x14ac:dyDescent="0.25">
      <c r="A44" s="1">
        <v>4.125</v>
      </c>
      <c r="B44" s="1">
        <v>31.412085365853699</v>
      </c>
    </row>
    <row r="45" spans="1:2" x14ac:dyDescent="0.25">
      <c r="A45" s="1">
        <v>4.25</v>
      </c>
      <c r="B45" s="1">
        <v>31.411603658536599</v>
      </c>
    </row>
    <row r="46" spans="1:2" x14ac:dyDescent="0.25">
      <c r="A46" s="1">
        <v>4.375</v>
      </c>
      <c r="B46" s="1">
        <v>31.410487804877999</v>
      </c>
    </row>
    <row r="47" spans="1:2" x14ac:dyDescent="0.25">
      <c r="A47" s="1">
        <v>4.5</v>
      </c>
      <c r="B47" s="1">
        <v>31.410810975609699</v>
      </c>
    </row>
    <row r="48" spans="1:2" x14ac:dyDescent="0.25">
      <c r="A48" s="1">
        <v>4.625</v>
      </c>
      <c r="B48" s="1">
        <v>31.410335365853602</v>
      </c>
    </row>
    <row r="49" spans="1:2" x14ac:dyDescent="0.25">
      <c r="A49" s="1">
        <v>4.75</v>
      </c>
      <c r="B49" s="1">
        <v>31.408353658536601</v>
      </c>
    </row>
    <row r="50" spans="1:2" x14ac:dyDescent="0.25">
      <c r="A50" s="1">
        <v>4.875</v>
      </c>
      <c r="B50" s="1">
        <v>31.406890243902399</v>
      </c>
    </row>
    <row r="51" spans="1:2" x14ac:dyDescent="0.25">
      <c r="A51" s="1">
        <v>5</v>
      </c>
      <c r="B51" s="1">
        <v>31.405884146341499</v>
      </c>
    </row>
    <row r="52" spans="1:2" x14ac:dyDescent="0.25">
      <c r="A52" s="1">
        <v>5.125</v>
      </c>
      <c r="B52" s="1">
        <v>31.405731707317099</v>
      </c>
    </row>
    <row r="53" spans="1:2" x14ac:dyDescent="0.25">
      <c r="A53" s="1">
        <v>5.25</v>
      </c>
      <c r="B53" s="1">
        <v>31.4036158536586</v>
      </c>
    </row>
    <row r="54" spans="1:2" x14ac:dyDescent="0.25">
      <c r="A54" s="1">
        <v>5.375</v>
      </c>
      <c r="B54" s="1">
        <v>31.4000365853659</v>
      </c>
    </row>
    <row r="55" spans="1:2" x14ac:dyDescent="0.25">
      <c r="A55" s="1">
        <v>5.5</v>
      </c>
      <c r="B55" s="1">
        <v>31.398615853658601</v>
      </c>
    </row>
    <row r="56" spans="1:2" x14ac:dyDescent="0.25">
      <c r="A56" s="1">
        <v>5.625</v>
      </c>
      <c r="B56" s="1">
        <v>31.398164634146401</v>
      </c>
    </row>
    <row r="57" spans="1:2" x14ac:dyDescent="0.25">
      <c r="A57" s="1">
        <v>5.75</v>
      </c>
      <c r="B57" s="1">
        <v>31.397292682926899</v>
      </c>
    </row>
    <row r="58" spans="1:2" x14ac:dyDescent="0.25">
      <c r="A58" s="1">
        <v>5.875</v>
      </c>
      <c r="B58" s="1">
        <v>31.396280487804901</v>
      </c>
    </row>
    <row r="59" spans="1:2" x14ac:dyDescent="0.25">
      <c r="A59" s="1">
        <v>6</v>
      </c>
      <c r="B59" s="1">
        <v>31.395469512195199</v>
      </c>
    </row>
    <row r="60" spans="1:2" x14ac:dyDescent="0.25">
      <c r="A60" s="1">
        <v>6.125</v>
      </c>
      <c r="B60" s="1">
        <v>31.394628048780501</v>
      </c>
    </row>
    <row r="61" spans="1:2" x14ac:dyDescent="0.25">
      <c r="A61" s="1">
        <v>6.25</v>
      </c>
      <c r="B61" s="1">
        <v>31.3965426829268</v>
      </c>
    </row>
    <row r="62" spans="1:2" x14ac:dyDescent="0.25">
      <c r="A62" s="1">
        <v>6.375</v>
      </c>
      <c r="B62" s="1">
        <v>31.3956646341463</v>
      </c>
    </row>
    <row r="63" spans="1:2" x14ac:dyDescent="0.25">
      <c r="A63" s="1">
        <v>6.5</v>
      </c>
      <c r="B63" s="1">
        <v>31.392262195121901</v>
      </c>
    </row>
    <row r="64" spans="1:2" x14ac:dyDescent="0.25">
      <c r="A64" s="1">
        <v>6.625</v>
      </c>
      <c r="B64" s="1">
        <v>31.3915853658537</v>
      </c>
    </row>
    <row r="65" spans="1:2" x14ac:dyDescent="0.25">
      <c r="A65" s="1">
        <v>6.75</v>
      </c>
      <c r="B65" s="1">
        <v>31.3918963414635</v>
      </c>
    </row>
    <row r="66" spans="1:2" x14ac:dyDescent="0.25">
      <c r="A66" s="1">
        <v>6.875</v>
      </c>
      <c r="B66" s="1">
        <v>31.393256097561</v>
      </c>
    </row>
    <row r="67" spans="1:2" x14ac:dyDescent="0.25">
      <c r="A67" s="1">
        <v>7</v>
      </c>
      <c r="B67" s="1">
        <v>31.392268292682999</v>
      </c>
    </row>
    <row r="68" spans="1:2" x14ac:dyDescent="0.25">
      <c r="A68" s="1">
        <v>7.125</v>
      </c>
      <c r="B68" s="1">
        <v>31.391249999999999</v>
      </c>
    </row>
    <row r="69" spans="1:2" x14ac:dyDescent="0.25">
      <c r="A69" s="1">
        <v>7.25</v>
      </c>
      <c r="B69" s="1">
        <v>31.3909085365854</v>
      </c>
    </row>
    <row r="70" spans="1:2" x14ac:dyDescent="0.25">
      <c r="A70" s="1">
        <v>7.375</v>
      </c>
      <c r="B70" s="1">
        <v>31.390390243902399</v>
      </c>
    </row>
    <row r="71" spans="1:2" x14ac:dyDescent="0.25">
      <c r="A71" s="1">
        <v>7.5</v>
      </c>
      <c r="B71" s="1">
        <v>31.389554878048799</v>
      </c>
    </row>
    <row r="72" spans="1:2" x14ac:dyDescent="0.25">
      <c r="A72" s="1">
        <v>7.625</v>
      </c>
      <c r="B72" s="1">
        <v>31.388274390243801</v>
      </c>
    </row>
    <row r="73" spans="1:2" x14ac:dyDescent="0.25">
      <c r="A73" s="1">
        <v>7.75</v>
      </c>
      <c r="B73" s="1">
        <v>31.387548780487801</v>
      </c>
    </row>
    <row r="74" spans="1:2" x14ac:dyDescent="0.25">
      <c r="A74" s="1">
        <v>7.875</v>
      </c>
      <c r="B74" s="1">
        <v>31.387798780487799</v>
      </c>
    </row>
    <row r="75" spans="1:2" x14ac:dyDescent="0.25">
      <c r="A75" s="1">
        <v>8</v>
      </c>
      <c r="B75" s="1">
        <v>31.3866036585366</v>
      </c>
    </row>
    <row r="76" spans="1:2" x14ac:dyDescent="0.25">
      <c r="A76" s="1">
        <v>8.125</v>
      </c>
      <c r="B76" s="1">
        <v>31.385975609756098</v>
      </c>
    </row>
    <row r="77" spans="1:2" x14ac:dyDescent="0.25">
      <c r="A77" s="1">
        <v>8.25</v>
      </c>
      <c r="B77" s="1">
        <v>31.383920731707398</v>
      </c>
    </row>
    <row r="78" spans="1:2" x14ac:dyDescent="0.25">
      <c r="A78" s="1">
        <v>8.375</v>
      </c>
      <c r="B78" s="1">
        <v>31.381335365853701</v>
      </c>
    </row>
    <row r="79" spans="1:2" x14ac:dyDescent="0.25">
      <c r="A79" s="1">
        <v>8.5</v>
      </c>
      <c r="B79" s="1">
        <v>31.381743902439101</v>
      </c>
    </row>
    <row r="80" spans="1:2" x14ac:dyDescent="0.25">
      <c r="A80" s="1">
        <v>8.625</v>
      </c>
      <c r="B80" s="1">
        <v>31.380384146341498</v>
      </c>
    </row>
    <row r="81" spans="1:2" x14ac:dyDescent="0.25">
      <c r="A81" s="1">
        <v>8.75</v>
      </c>
      <c r="B81" s="1">
        <v>31.3798658536586</v>
      </c>
    </row>
    <row r="82" spans="1:2" x14ac:dyDescent="0.25">
      <c r="A82" s="1">
        <v>8.875</v>
      </c>
      <c r="B82" s="1">
        <v>31.379786585365899</v>
      </c>
    </row>
    <row r="83" spans="1:2" x14ac:dyDescent="0.25">
      <c r="A83" s="1">
        <v>9</v>
      </c>
      <c r="B83" s="1">
        <v>31.379493902439201</v>
      </c>
    </row>
    <row r="84" spans="1:2" x14ac:dyDescent="0.25">
      <c r="A84" s="1">
        <v>9.125</v>
      </c>
      <c r="B84" s="1">
        <v>31.378896341463498</v>
      </c>
    </row>
    <row r="85" spans="1:2" x14ac:dyDescent="0.25">
      <c r="A85" s="1">
        <v>9.25</v>
      </c>
      <c r="B85" s="1">
        <v>31.378774390244001</v>
      </c>
    </row>
    <row r="86" spans="1:2" x14ac:dyDescent="0.25">
      <c r="A86" s="1">
        <v>9.375</v>
      </c>
      <c r="B86" s="1">
        <v>31.377634146341599</v>
      </c>
    </row>
    <row r="87" spans="1:2" x14ac:dyDescent="0.25">
      <c r="A87" s="1">
        <v>9.5</v>
      </c>
      <c r="B87" s="1">
        <v>31.3793597560976</v>
      </c>
    </row>
    <row r="88" spans="1:2" x14ac:dyDescent="0.25">
      <c r="A88" s="1">
        <v>9.625</v>
      </c>
      <c r="B88" s="1">
        <v>31.379481707317101</v>
      </c>
    </row>
    <row r="89" spans="1:2" x14ac:dyDescent="0.25">
      <c r="A89" s="1">
        <v>9.75</v>
      </c>
      <c r="B89" s="1">
        <v>31.380707317073199</v>
      </c>
    </row>
    <row r="90" spans="1:2" x14ac:dyDescent="0.25">
      <c r="A90" s="1">
        <v>9.875</v>
      </c>
      <c r="B90" s="1">
        <v>31.380341463414702</v>
      </c>
    </row>
    <row r="91" spans="1:2" x14ac:dyDescent="0.25">
      <c r="A91" s="1">
        <v>10</v>
      </c>
      <c r="B91" s="1">
        <v>31.377963414634198</v>
      </c>
    </row>
    <row r="92" spans="1:2" x14ac:dyDescent="0.25">
      <c r="A92" s="1">
        <v>10.125</v>
      </c>
      <c r="B92" s="1">
        <v>31.372000000000099</v>
      </c>
    </row>
    <row r="93" spans="1:2" x14ac:dyDescent="0.25">
      <c r="A93" s="1">
        <v>10.25</v>
      </c>
      <c r="B93" s="1">
        <v>31.371408536585399</v>
      </c>
    </row>
    <row r="94" spans="1:2" x14ac:dyDescent="0.25">
      <c r="A94" s="1">
        <v>10.375</v>
      </c>
      <c r="B94" s="1">
        <v>31.370304878048799</v>
      </c>
    </row>
    <row r="95" spans="1:2" x14ac:dyDescent="0.25">
      <c r="A95" s="1">
        <v>10.5</v>
      </c>
      <c r="B95" s="1">
        <v>31.369597560975599</v>
      </c>
    </row>
    <row r="96" spans="1:2" x14ac:dyDescent="0.25">
      <c r="A96" s="1">
        <v>10.625</v>
      </c>
      <c r="B96" s="1">
        <v>31.368707317073198</v>
      </c>
    </row>
    <row r="97" spans="1:2" x14ac:dyDescent="0.25">
      <c r="A97" s="1">
        <v>10.75</v>
      </c>
      <c r="B97" s="1">
        <v>31.3654329268293</v>
      </c>
    </row>
    <row r="98" spans="1:2" x14ac:dyDescent="0.25">
      <c r="A98" s="1">
        <v>10.875</v>
      </c>
      <c r="B98" s="1">
        <v>31.364579268292701</v>
      </c>
    </row>
    <row r="99" spans="1:2" x14ac:dyDescent="0.25">
      <c r="A99" s="1">
        <v>11</v>
      </c>
      <c r="B99" s="1">
        <v>31.364591463414602</v>
      </c>
    </row>
    <row r="100" spans="1:2" x14ac:dyDescent="0.25">
      <c r="A100" s="1">
        <v>11.125</v>
      </c>
      <c r="B100" s="1">
        <v>31.370817073170699</v>
      </c>
    </row>
    <row r="101" spans="1:2" x14ac:dyDescent="0.25">
      <c r="A101" s="1">
        <v>11.25</v>
      </c>
      <c r="B101" s="1">
        <v>31.3700304878049</v>
      </c>
    </row>
    <row r="102" spans="1:2" x14ac:dyDescent="0.25">
      <c r="A102" s="1">
        <v>11.375</v>
      </c>
      <c r="B102" s="1">
        <v>31.371109756097599</v>
      </c>
    </row>
    <row r="103" spans="1:2" x14ac:dyDescent="0.25">
      <c r="A103" s="1">
        <v>11.5</v>
      </c>
      <c r="B103" s="1">
        <v>31.370445121951199</v>
      </c>
    </row>
    <row r="104" spans="1:2" x14ac:dyDescent="0.25">
      <c r="A104" s="1">
        <v>11.625</v>
      </c>
      <c r="B104" s="1">
        <v>31.369670731707402</v>
      </c>
    </row>
    <row r="105" spans="1:2" x14ac:dyDescent="0.25">
      <c r="A105" s="1">
        <v>11.75</v>
      </c>
      <c r="B105" s="1">
        <v>31.370762195121898</v>
      </c>
    </row>
    <row r="106" spans="1:2" x14ac:dyDescent="0.25">
      <c r="A106" s="1">
        <v>11.875</v>
      </c>
      <c r="B106" s="1">
        <v>31.372713414634099</v>
      </c>
    </row>
    <row r="107" spans="1:2" x14ac:dyDescent="0.25">
      <c r="A107" s="1">
        <v>12</v>
      </c>
      <c r="B107" s="1">
        <v>31.375902439024401</v>
      </c>
    </row>
    <row r="108" spans="1:2" x14ac:dyDescent="0.25">
      <c r="A108" s="1">
        <v>12.125</v>
      </c>
      <c r="B108" s="1">
        <v>31.378060975609799</v>
      </c>
    </row>
    <row r="109" spans="1:2" x14ac:dyDescent="0.25">
      <c r="A109" s="1">
        <v>12.25</v>
      </c>
      <c r="B109" s="1">
        <v>31.376609756097601</v>
      </c>
    </row>
    <row r="110" spans="1:2" x14ac:dyDescent="0.25">
      <c r="A110" s="1">
        <v>12.375</v>
      </c>
      <c r="B110" s="1">
        <v>31.375841463414702</v>
      </c>
    </row>
    <row r="111" spans="1:2" x14ac:dyDescent="0.25">
      <c r="A111" s="1">
        <v>12.5</v>
      </c>
      <c r="B111" s="1">
        <v>31.374926829268301</v>
      </c>
    </row>
    <row r="112" spans="1:2" x14ac:dyDescent="0.25">
      <c r="A112" s="1">
        <v>12.625</v>
      </c>
      <c r="B112" s="1">
        <v>31.377707317073199</v>
      </c>
    </row>
    <row r="113" spans="1:2" x14ac:dyDescent="0.25">
      <c r="A113" s="1">
        <v>12.75</v>
      </c>
      <c r="B113" s="1">
        <v>31.376750000000001</v>
      </c>
    </row>
    <row r="114" spans="1:2" x14ac:dyDescent="0.25">
      <c r="A114" s="1">
        <v>12.875</v>
      </c>
      <c r="B114" s="1">
        <v>31.3759756097561</v>
      </c>
    </row>
    <row r="115" spans="1:2" x14ac:dyDescent="0.25">
      <c r="A115" s="1">
        <v>13</v>
      </c>
      <c r="B115" s="1">
        <v>31.374640243902501</v>
      </c>
    </row>
    <row r="116" spans="1:2" x14ac:dyDescent="0.25">
      <c r="A116" s="1">
        <v>13.125</v>
      </c>
      <c r="B116" s="1">
        <v>31.376475609756099</v>
      </c>
    </row>
    <row r="117" spans="1:2" x14ac:dyDescent="0.25">
      <c r="A117" s="1">
        <v>13.25</v>
      </c>
      <c r="B117" s="1">
        <v>31.3821036585367</v>
      </c>
    </row>
    <row r="118" spans="1:2" x14ac:dyDescent="0.25">
      <c r="A118" s="1">
        <v>13.375</v>
      </c>
      <c r="B118" s="1">
        <v>31.383585365853801</v>
      </c>
    </row>
    <row r="119" spans="1:2" x14ac:dyDescent="0.25">
      <c r="A119" s="1">
        <v>13.5</v>
      </c>
      <c r="B119" s="1">
        <v>31.383804878048899</v>
      </c>
    </row>
    <row r="120" spans="1:2" x14ac:dyDescent="0.25">
      <c r="A120" s="1">
        <v>13.625</v>
      </c>
      <c r="B120" s="1">
        <v>31.383670731707401</v>
      </c>
    </row>
    <row r="121" spans="1:2" x14ac:dyDescent="0.25">
      <c r="A121" s="1">
        <v>13.75</v>
      </c>
      <c r="B121" s="1">
        <v>31.382768292683</v>
      </c>
    </row>
    <row r="122" spans="1:2" x14ac:dyDescent="0.25">
      <c r="A122" s="1">
        <v>13.875</v>
      </c>
      <c r="B122" s="1">
        <v>31.381914634146401</v>
      </c>
    </row>
    <row r="123" spans="1:2" x14ac:dyDescent="0.25">
      <c r="A123" s="1">
        <v>14</v>
      </c>
      <c r="B123" s="1">
        <v>31.3823292682927</v>
      </c>
    </row>
    <row r="124" spans="1:2" x14ac:dyDescent="0.25">
      <c r="A124" s="1">
        <v>14.125</v>
      </c>
      <c r="B124" s="1">
        <v>31.381573170731802</v>
      </c>
    </row>
    <row r="125" spans="1:2" x14ac:dyDescent="0.25">
      <c r="A125" s="1">
        <v>14.25</v>
      </c>
      <c r="B125" s="1">
        <v>31.380707317073199</v>
      </c>
    </row>
    <row r="126" spans="1:2" x14ac:dyDescent="0.25">
      <c r="A126" s="1">
        <v>14.375</v>
      </c>
      <c r="B126" s="1">
        <v>31.380371951219502</v>
      </c>
    </row>
    <row r="127" spans="1:2" x14ac:dyDescent="0.25">
      <c r="A127" s="1">
        <v>14.5</v>
      </c>
      <c r="B127" s="1">
        <v>31.379707317073201</v>
      </c>
    </row>
    <row r="128" spans="1:2" x14ac:dyDescent="0.25">
      <c r="A128" s="1">
        <v>14.625</v>
      </c>
      <c r="B128" s="1">
        <v>31.378634146341501</v>
      </c>
    </row>
    <row r="129" spans="1:2" x14ac:dyDescent="0.25">
      <c r="A129" s="1">
        <v>14.75</v>
      </c>
      <c r="B129" s="1">
        <v>31.377841463414601</v>
      </c>
    </row>
    <row r="130" spans="1:2" x14ac:dyDescent="0.25">
      <c r="A130" s="1">
        <v>14.875</v>
      </c>
      <c r="B130" s="1">
        <v>31.377085365853599</v>
      </c>
    </row>
    <row r="131" spans="1:2" x14ac:dyDescent="0.25">
      <c r="A131" s="1">
        <v>15</v>
      </c>
      <c r="B131" s="1">
        <v>31.3764451219512</v>
      </c>
    </row>
    <row r="132" spans="1:2" x14ac:dyDescent="0.25">
      <c r="A132" s="1">
        <v>15.125</v>
      </c>
      <c r="B132" s="1">
        <v>31.3751829268293</v>
      </c>
    </row>
    <row r="133" spans="1:2" x14ac:dyDescent="0.25">
      <c r="A133" s="1">
        <v>15.25</v>
      </c>
      <c r="B133" s="1">
        <v>31.375048780487798</v>
      </c>
    </row>
    <row r="134" spans="1:2" x14ac:dyDescent="0.25">
      <c r="A134" s="1">
        <v>15.375</v>
      </c>
      <c r="B134" s="1">
        <v>31.3733170731707</v>
      </c>
    </row>
    <row r="135" spans="1:2" x14ac:dyDescent="0.25">
      <c r="A135" s="1">
        <v>15.5</v>
      </c>
      <c r="B135" s="1">
        <v>31.3722378048781</v>
      </c>
    </row>
    <row r="136" spans="1:2" x14ac:dyDescent="0.25">
      <c r="A136" s="1">
        <v>15.625</v>
      </c>
      <c r="B136" s="1">
        <v>31.371621951219499</v>
      </c>
    </row>
    <row r="137" spans="1:2" x14ac:dyDescent="0.25">
      <c r="A137" s="1">
        <v>15.75</v>
      </c>
      <c r="B137" s="1">
        <v>31.370067073170699</v>
      </c>
    </row>
    <row r="138" spans="1:2" x14ac:dyDescent="0.25">
      <c r="A138" s="1">
        <v>15.875</v>
      </c>
      <c r="B138" s="1">
        <v>31.366853658536598</v>
      </c>
    </row>
    <row r="139" spans="1:2" x14ac:dyDescent="0.25">
      <c r="A139" s="1">
        <v>16</v>
      </c>
      <c r="B139" s="1">
        <v>31.366176829268301</v>
      </c>
    </row>
    <row r="140" spans="1:2" x14ac:dyDescent="0.25">
      <c r="A140" s="1">
        <v>16.125</v>
      </c>
      <c r="B140" s="1">
        <v>31.365359756097501</v>
      </c>
    </row>
    <row r="141" spans="1:2" x14ac:dyDescent="0.25">
      <c r="A141" s="1">
        <v>16.25</v>
      </c>
      <c r="B141" s="1">
        <v>31.357091463414601</v>
      </c>
    </row>
    <row r="142" spans="1:2" x14ac:dyDescent="0.25">
      <c r="A142" s="1">
        <v>16.375</v>
      </c>
      <c r="B142" s="1">
        <v>31.356109756097499</v>
      </c>
    </row>
    <row r="143" spans="1:2" x14ac:dyDescent="0.25">
      <c r="A143" s="1">
        <v>16.5</v>
      </c>
      <c r="B143" s="1">
        <v>31.355499999999999</v>
      </c>
    </row>
    <row r="144" spans="1:2" x14ac:dyDescent="0.25">
      <c r="A144" s="1">
        <v>16.625</v>
      </c>
      <c r="B144" s="1">
        <v>31.353298780487801</v>
      </c>
    </row>
    <row r="145" spans="1:2" x14ac:dyDescent="0.25">
      <c r="A145" s="1">
        <v>16.75</v>
      </c>
      <c r="B145" s="1">
        <v>31.352024390243901</v>
      </c>
    </row>
    <row r="146" spans="1:2" x14ac:dyDescent="0.25">
      <c r="A146" s="1">
        <v>16.875</v>
      </c>
      <c r="B146" s="1">
        <v>31.351487804878101</v>
      </c>
    </row>
    <row r="147" spans="1:2" x14ac:dyDescent="0.25">
      <c r="A147" s="1">
        <v>17</v>
      </c>
      <c r="B147" s="1">
        <v>31.351640243902398</v>
      </c>
    </row>
    <row r="148" spans="1:2" x14ac:dyDescent="0.25">
      <c r="A148" s="1">
        <v>17.125</v>
      </c>
      <c r="B148" s="1">
        <v>31.351884146341501</v>
      </c>
    </row>
    <row r="149" spans="1:2" x14ac:dyDescent="0.25">
      <c r="A149" s="1">
        <v>17.25</v>
      </c>
      <c r="B149" s="1">
        <v>31.352426829268399</v>
      </c>
    </row>
    <row r="150" spans="1:2" x14ac:dyDescent="0.25">
      <c r="A150" s="1">
        <v>17.375</v>
      </c>
      <c r="B150" s="1">
        <v>31.3516158536587</v>
      </c>
    </row>
    <row r="151" spans="1:2" x14ac:dyDescent="0.25">
      <c r="A151" s="1">
        <v>17.5</v>
      </c>
      <c r="B151" s="1">
        <v>31.3510060975611</v>
      </c>
    </row>
    <row r="152" spans="1:2" x14ac:dyDescent="0.25">
      <c r="A152" s="1">
        <v>17.625</v>
      </c>
      <c r="B152" s="1">
        <v>31.350567073170801</v>
      </c>
    </row>
    <row r="153" spans="1:2" x14ac:dyDescent="0.25">
      <c r="A153" s="1">
        <v>17.75</v>
      </c>
      <c r="B153" s="1">
        <v>31.347054878048802</v>
      </c>
    </row>
    <row r="154" spans="1:2" x14ac:dyDescent="0.25">
      <c r="A154" s="1">
        <v>17.875</v>
      </c>
      <c r="B154" s="1">
        <v>31.344792682926801</v>
      </c>
    </row>
    <row r="155" spans="1:2" x14ac:dyDescent="0.25">
      <c r="A155" s="1">
        <v>18</v>
      </c>
      <c r="B155" s="1">
        <v>31.343719512195101</v>
      </c>
    </row>
    <row r="156" spans="1:2" x14ac:dyDescent="0.25">
      <c r="A156" s="1">
        <v>18.125</v>
      </c>
      <c r="B156" s="1">
        <v>31.342926829268301</v>
      </c>
    </row>
    <row r="157" spans="1:2" x14ac:dyDescent="0.25">
      <c r="A157" s="1">
        <v>18.25</v>
      </c>
      <c r="B157" s="1">
        <v>31.342823170731702</v>
      </c>
    </row>
    <row r="158" spans="1:2" x14ac:dyDescent="0.25">
      <c r="A158" s="1">
        <v>18.375</v>
      </c>
      <c r="B158" s="1">
        <v>31.342006097561001</v>
      </c>
    </row>
    <row r="159" spans="1:2" x14ac:dyDescent="0.25">
      <c r="A159" s="1">
        <v>18.5</v>
      </c>
      <c r="B159" s="1">
        <v>31.339579268292699</v>
      </c>
    </row>
    <row r="160" spans="1:2" x14ac:dyDescent="0.25">
      <c r="A160" s="1">
        <v>18.625</v>
      </c>
      <c r="B160" s="1">
        <v>31.338701219512199</v>
      </c>
    </row>
    <row r="161" spans="1:2" x14ac:dyDescent="0.25">
      <c r="A161" s="1">
        <v>18.75</v>
      </c>
      <c r="B161" s="1">
        <v>31.336963414634202</v>
      </c>
    </row>
    <row r="162" spans="1:2" x14ac:dyDescent="0.25">
      <c r="A162" s="1">
        <v>18.875</v>
      </c>
      <c r="B162" s="1">
        <v>31.336054878048799</v>
      </c>
    </row>
    <row r="163" spans="1:2" x14ac:dyDescent="0.25">
      <c r="A163" s="1">
        <v>19</v>
      </c>
      <c r="B163" s="1">
        <v>31.3357378048781</v>
      </c>
    </row>
    <row r="164" spans="1:2" x14ac:dyDescent="0.25">
      <c r="A164" s="1">
        <v>19.125</v>
      </c>
      <c r="B164" s="1">
        <v>31.334957317073201</v>
      </c>
    </row>
    <row r="165" spans="1:2" x14ac:dyDescent="0.25">
      <c r="A165" s="1">
        <v>19.25</v>
      </c>
      <c r="B165" s="1">
        <v>31.336158536585401</v>
      </c>
    </row>
    <row r="166" spans="1:2" x14ac:dyDescent="0.25">
      <c r="A166" s="1">
        <v>19.375</v>
      </c>
      <c r="B166" s="1">
        <v>31.337426829268299</v>
      </c>
    </row>
    <row r="167" spans="1:2" x14ac:dyDescent="0.25">
      <c r="A167" s="1">
        <v>19.5</v>
      </c>
      <c r="B167" s="1">
        <v>31.3382439024391</v>
      </c>
    </row>
    <row r="168" spans="1:2" x14ac:dyDescent="0.25">
      <c r="A168" s="1">
        <v>19.625</v>
      </c>
      <c r="B168" s="1">
        <v>31.338536585365901</v>
      </c>
    </row>
    <row r="169" spans="1:2" x14ac:dyDescent="0.25">
      <c r="A169" s="1">
        <v>19.75</v>
      </c>
      <c r="B169" s="1">
        <v>31.3410304878049</v>
      </c>
    </row>
    <row r="170" spans="1:2" x14ac:dyDescent="0.25">
      <c r="A170" s="1">
        <v>19.875</v>
      </c>
      <c r="B170" s="1">
        <v>31.341615853658599</v>
      </c>
    </row>
    <row r="171" spans="1:2" x14ac:dyDescent="0.25">
      <c r="A171" s="1">
        <v>20</v>
      </c>
      <c r="B171" s="1">
        <v>31.350591463414698</v>
      </c>
    </row>
    <row r="172" spans="1:2" x14ac:dyDescent="0.25">
      <c r="A172" s="1">
        <v>20.125</v>
      </c>
      <c r="B172" s="1">
        <v>31.3504573170732</v>
      </c>
    </row>
    <row r="173" spans="1:2" x14ac:dyDescent="0.25">
      <c r="A173" s="1">
        <v>20.25</v>
      </c>
      <c r="B173" s="1">
        <v>31.350335365853699</v>
      </c>
    </row>
    <row r="174" spans="1:2" x14ac:dyDescent="0.25">
      <c r="A174" s="1">
        <v>20.375</v>
      </c>
      <c r="B174" s="1">
        <v>31.351878048780499</v>
      </c>
    </row>
    <row r="175" spans="1:2" x14ac:dyDescent="0.25">
      <c r="A175" s="1">
        <v>20.5</v>
      </c>
      <c r="B175" s="1">
        <v>31.357121951219501</v>
      </c>
    </row>
    <row r="176" spans="1:2" x14ac:dyDescent="0.25">
      <c r="A176" s="1">
        <v>20.625</v>
      </c>
      <c r="B176" s="1">
        <v>31.358079268292698</v>
      </c>
    </row>
    <row r="177" spans="1:2" x14ac:dyDescent="0.25">
      <c r="A177" s="1">
        <v>20.75</v>
      </c>
      <c r="B177" s="1">
        <v>31.3618658536586</v>
      </c>
    </row>
    <row r="178" spans="1:2" x14ac:dyDescent="0.25">
      <c r="A178" s="1">
        <v>20.875</v>
      </c>
      <c r="B178" s="1">
        <v>31.361591463414701</v>
      </c>
    </row>
    <row r="179" spans="1:2" x14ac:dyDescent="0.25">
      <c r="A179" s="1">
        <v>21</v>
      </c>
      <c r="B179" s="1">
        <v>31.362475609756199</v>
      </c>
    </row>
    <row r="180" spans="1:2" x14ac:dyDescent="0.25">
      <c r="A180" s="1">
        <v>21.125</v>
      </c>
      <c r="B180" s="1">
        <v>31.361646341463501</v>
      </c>
    </row>
    <row r="181" spans="1:2" x14ac:dyDescent="0.25">
      <c r="A181" s="1">
        <v>21.25</v>
      </c>
      <c r="B181" s="1">
        <v>31.360841463414602</v>
      </c>
    </row>
    <row r="182" spans="1:2" x14ac:dyDescent="0.25">
      <c r="A182" s="1">
        <v>21.375</v>
      </c>
      <c r="B182" s="1">
        <v>31.361121951219499</v>
      </c>
    </row>
    <row r="183" spans="1:2" x14ac:dyDescent="0.25">
      <c r="A183" s="1">
        <v>21.5</v>
      </c>
      <c r="B183" s="1">
        <v>31.360664634146399</v>
      </c>
    </row>
    <row r="184" spans="1:2" x14ac:dyDescent="0.25">
      <c r="A184" s="1">
        <v>21.625</v>
      </c>
      <c r="B184" s="1">
        <v>31.359689024390299</v>
      </c>
    </row>
    <row r="185" spans="1:2" x14ac:dyDescent="0.25">
      <c r="A185" s="1">
        <v>21.75</v>
      </c>
      <c r="B185" s="1">
        <v>31.3591463414635</v>
      </c>
    </row>
    <row r="186" spans="1:2" x14ac:dyDescent="0.25">
      <c r="A186" s="1">
        <v>21.875</v>
      </c>
      <c r="B186" s="1">
        <v>31.360457317073202</v>
      </c>
    </row>
    <row r="187" spans="1:2" x14ac:dyDescent="0.25">
      <c r="A187" s="1">
        <v>22</v>
      </c>
      <c r="B187" s="1">
        <v>31.359689024390299</v>
      </c>
    </row>
    <row r="188" spans="1:2" x14ac:dyDescent="0.25">
      <c r="A188" s="1">
        <v>22.125</v>
      </c>
      <c r="B188" s="1">
        <v>31.358926829268299</v>
      </c>
    </row>
    <row r="189" spans="1:2" x14ac:dyDescent="0.25">
      <c r="A189" s="1">
        <v>22.25</v>
      </c>
      <c r="B189" s="1">
        <v>31.356957317073199</v>
      </c>
    </row>
    <row r="190" spans="1:2" x14ac:dyDescent="0.25">
      <c r="A190" s="1">
        <v>22.375</v>
      </c>
      <c r="B190" s="1">
        <v>31.3563780487804</v>
      </c>
    </row>
    <row r="191" spans="1:2" x14ac:dyDescent="0.25">
      <c r="A191" s="1">
        <v>22.5</v>
      </c>
      <c r="B191" s="1">
        <v>31.356384146341401</v>
      </c>
    </row>
    <row r="192" spans="1:2" x14ac:dyDescent="0.25">
      <c r="A192" s="1">
        <v>22.625</v>
      </c>
      <c r="B192" s="1">
        <v>31.355353658536501</v>
      </c>
    </row>
    <row r="193" spans="1:2" x14ac:dyDescent="0.25">
      <c r="A193" s="1">
        <v>22.75</v>
      </c>
      <c r="B193" s="1">
        <v>31.354896341463402</v>
      </c>
    </row>
    <row r="194" spans="1:2" x14ac:dyDescent="0.25">
      <c r="A194" s="1">
        <v>22.875</v>
      </c>
      <c r="B194" s="1">
        <v>31.354390243902401</v>
      </c>
    </row>
    <row r="195" spans="1:2" x14ac:dyDescent="0.25">
      <c r="A195" s="1">
        <v>23</v>
      </c>
      <c r="B195" s="1">
        <v>31.3538841463415</v>
      </c>
    </row>
    <row r="196" spans="1:2" x14ac:dyDescent="0.25">
      <c r="A196" s="1">
        <v>23.125</v>
      </c>
      <c r="B196" s="1">
        <v>31.353237804877999</v>
      </c>
    </row>
    <row r="197" spans="1:2" x14ac:dyDescent="0.25">
      <c r="A197" s="1">
        <v>23.25</v>
      </c>
      <c r="B197" s="1">
        <v>31.353042682926901</v>
      </c>
    </row>
    <row r="198" spans="1:2" x14ac:dyDescent="0.25">
      <c r="A198" s="1">
        <v>23.375</v>
      </c>
      <c r="B198" s="1">
        <v>31.353859756097599</v>
      </c>
    </row>
    <row r="199" spans="1:2" x14ac:dyDescent="0.25">
      <c r="A199" s="1">
        <v>23.5</v>
      </c>
      <c r="B199" s="1">
        <v>31.353512195122001</v>
      </c>
    </row>
    <row r="200" spans="1:2" x14ac:dyDescent="0.25">
      <c r="A200" s="1">
        <v>23.625</v>
      </c>
      <c r="B200" s="1">
        <v>31.352402439024399</v>
      </c>
    </row>
    <row r="201" spans="1:2" x14ac:dyDescent="0.25">
      <c r="A201" s="1">
        <v>23.75</v>
      </c>
      <c r="B201" s="1">
        <v>31.367121951219499</v>
      </c>
    </row>
    <row r="202" spans="1:2" x14ac:dyDescent="0.25">
      <c r="A202" s="1">
        <v>23.875</v>
      </c>
      <c r="B202" s="1">
        <v>31.366</v>
      </c>
    </row>
    <row r="203" spans="1:2" x14ac:dyDescent="0.25">
      <c r="A203" s="1">
        <v>24</v>
      </c>
      <c r="B203" s="1">
        <v>31.368951219512201</v>
      </c>
    </row>
    <row r="204" spans="1:2" x14ac:dyDescent="0.25">
      <c r="A204" s="1">
        <v>24.125</v>
      </c>
      <c r="B204" s="1">
        <v>31.368274390243901</v>
      </c>
    </row>
    <row r="205" spans="1:2" x14ac:dyDescent="0.25">
      <c r="A205" s="1">
        <v>24.25</v>
      </c>
      <c r="B205" s="1">
        <v>31.368707317073198</v>
      </c>
    </row>
    <row r="206" spans="1:2" x14ac:dyDescent="0.25">
      <c r="A206" s="1">
        <v>24.375</v>
      </c>
      <c r="B206" s="1">
        <v>31.3695792682927</v>
      </c>
    </row>
    <row r="207" spans="1:2" x14ac:dyDescent="0.25">
      <c r="A207" s="1">
        <v>24.5</v>
      </c>
      <c r="B207" s="1">
        <v>31.368993902439101</v>
      </c>
    </row>
    <row r="208" spans="1:2" x14ac:dyDescent="0.25">
      <c r="A208" s="1">
        <v>24.625</v>
      </c>
      <c r="B208" s="1">
        <v>31.367798780487799</v>
      </c>
    </row>
    <row r="209" spans="1:2" x14ac:dyDescent="0.25">
      <c r="A209" s="1">
        <v>24.75</v>
      </c>
      <c r="B209" s="1">
        <v>31.365914634146399</v>
      </c>
    </row>
    <row r="210" spans="1:2" x14ac:dyDescent="0.25">
      <c r="A210" s="1">
        <v>24.875</v>
      </c>
      <c r="B210" s="1">
        <v>31.365420731707399</v>
      </c>
    </row>
    <row r="211" spans="1:2" x14ac:dyDescent="0.25">
      <c r="A211" s="1">
        <v>25</v>
      </c>
      <c r="B211" s="1">
        <v>31.3628963414635</v>
      </c>
    </row>
    <row r="212" spans="1:2" x14ac:dyDescent="0.25">
      <c r="A212" s="1">
        <v>25.125</v>
      </c>
      <c r="B212" s="1">
        <v>31.3605609756098</v>
      </c>
    </row>
    <row r="213" spans="1:2" x14ac:dyDescent="0.25">
      <c r="A213" s="1">
        <v>25.25</v>
      </c>
      <c r="B213" s="1">
        <v>31.361280487804901</v>
      </c>
    </row>
    <row r="214" spans="1:2" x14ac:dyDescent="0.25">
      <c r="A214" s="1">
        <v>25.375</v>
      </c>
      <c r="B214" s="1">
        <v>31.360640243902498</v>
      </c>
    </row>
    <row r="215" spans="1:2" x14ac:dyDescent="0.25">
      <c r="A215" s="1">
        <v>25.5</v>
      </c>
      <c r="B215" s="1">
        <v>31.3594756097561</v>
      </c>
    </row>
    <row r="216" spans="1:2" x14ac:dyDescent="0.25">
      <c r="A216" s="1">
        <v>25.625</v>
      </c>
      <c r="B216" s="1">
        <v>31.359396341463501</v>
      </c>
    </row>
    <row r="217" spans="1:2" x14ac:dyDescent="0.25">
      <c r="A217" s="1">
        <v>25.75</v>
      </c>
      <c r="B217" s="1">
        <v>31.358585365853699</v>
      </c>
    </row>
    <row r="218" spans="1:2" x14ac:dyDescent="0.25">
      <c r="A218" s="1">
        <v>25.875</v>
      </c>
      <c r="B218" s="1">
        <v>31.357506097561</v>
      </c>
    </row>
    <row r="219" spans="1:2" x14ac:dyDescent="0.25">
      <c r="A219" s="1">
        <v>26</v>
      </c>
      <c r="B219" s="1">
        <v>31.361182926829301</v>
      </c>
    </row>
    <row r="220" spans="1:2" x14ac:dyDescent="0.25">
      <c r="A220" s="1">
        <v>26.125</v>
      </c>
      <c r="B220" s="1">
        <v>31.364231707317099</v>
      </c>
    </row>
    <row r="221" spans="1:2" x14ac:dyDescent="0.25">
      <c r="A221" s="1">
        <v>26.25</v>
      </c>
      <c r="B221" s="1">
        <v>31.3633658536586</v>
      </c>
    </row>
    <row r="222" spans="1:2" x14ac:dyDescent="0.25">
      <c r="A222" s="1">
        <v>26.375</v>
      </c>
      <c r="B222" s="1">
        <v>31.362152439024399</v>
      </c>
    </row>
    <row r="223" spans="1:2" x14ac:dyDescent="0.25">
      <c r="A223" s="1">
        <v>26.5</v>
      </c>
      <c r="B223" s="1">
        <v>31.363853658536598</v>
      </c>
    </row>
    <row r="224" spans="1:2" x14ac:dyDescent="0.25">
      <c r="A224" s="1">
        <v>26.625</v>
      </c>
      <c r="B224" s="1">
        <v>31.363201219512199</v>
      </c>
    </row>
    <row r="225" spans="1:2" x14ac:dyDescent="0.25">
      <c r="A225" s="1">
        <v>26.75</v>
      </c>
      <c r="B225" s="1">
        <v>31.362609756097601</v>
      </c>
    </row>
    <row r="226" spans="1:2" x14ac:dyDescent="0.25">
      <c r="A226" s="1">
        <v>26.875</v>
      </c>
      <c r="B226" s="1">
        <v>31.362042682926798</v>
      </c>
    </row>
    <row r="227" spans="1:2" x14ac:dyDescent="0.25">
      <c r="A227" s="1">
        <v>27</v>
      </c>
      <c r="B227" s="1">
        <v>31.3601524390244</v>
      </c>
    </row>
    <row r="228" spans="1:2" x14ac:dyDescent="0.25">
      <c r="A228" s="1">
        <v>27.125</v>
      </c>
      <c r="B228" s="1">
        <v>31.359500000000001</v>
      </c>
    </row>
    <row r="229" spans="1:2" x14ac:dyDescent="0.25">
      <c r="A229" s="1">
        <v>27.25</v>
      </c>
      <c r="B229" s="1">
        <v>31.358195121951201</v>
      </c>
    </row>
    <row r="230" spans="1:2" x14ac:dyDescent="0.25">
      <c r="A230" s="1">
        <v>27.375</v>
      </c>
      <c r="B230" s="1">
        <v>31.357140243902499</v>
      </c>
    </row>
    <row r="231" spans="1:2" x14ac:dyDescent="0.25">
      <c r="A231" s="1">
        <v>27.5</v>
      </c>
      <c r="B231" s="1">
        <v>31.356707317073202</v>
      </c>
    </row>
    <row r="232" spans="1:2" x14ac:dyDescent="0.25">
      <c r="A232" s="1">
        <v>27.625</v>
      </c>
      <c r="B232" s="1">
        <v>31.356140243902399</v>
      </c>
    </row>
    <row r="233" spans="1:2" x14ac:dyDescent="0.25">
      <c r="A233" s="1">
        <v>27.75</v>
      </c>
      <c r="B233" s="1">
        <v>31.355932926829201</v>
      </c>
    </row>
    <row r="234" spans="1:2" x14ac:dyDescent="0.25">
      <c r="A234" s="1">
        <v>27.875</v>
      </c>
      <c r="B234" s="1">
        <v>31.355420731707301</v>
      </c>
    </row>
    <row r="235" spans="1:2" x14ac:dyDescent="0.25">
      <c r="A235" s="1">
        <v>28</v>
      </c>
      <c r="B235" s="1">
        <v>31.3554268292683</v>
      </c>
    </row>
    <row r="236" spans="1:2" x14ac:dyDescent="0.25">
      <c r="A236" s="1">
        <v>28.125</v>
      </c>
      <c r="B236" s="1">
        <v>31.354658536585301</v>
      </c>
    </row>
    <row r="237" spans="1:2" x14ac:dyDescent="0.25">
      <c r="A237" s="1">
        <v>28.25</v>
      </c>
      <c r="B237" s="1">
        <v>31.3539573170731</v>
      </c>
    </row>
    <row r="238" spans="1:2" x14ac:dyDescent="0.25">
      <c r="A238" s="1">
        <v>28.375</v>
      </c>
      <c r="B238" s="1">
        <v>31.352579268292601</v>
      </c>
    </row>
    <row r="239" spans="1:2" x14ac:dyDescent="0.25">
      <c r="A239" s="1">
        <v>28.5</v>
      </c>
      <c r="B239" s="1">
        <v>31.349292682926801</v>
      </c>
    </row>
    <row r="240" spans="1:2" x14ac:dyDescent="0.25">
      <c r="A240" s="1">
        <v>28.625</v>
      </c>
      <c r="B240" s="1">
        <v>31.348274390243901</v>
      </c>
    </row>
    <row r="241" spans="1:2" x14ac:dyDescent="0.25">
      <c r="A241" s="1">
        <v>28.75</v>
      </c>
      <c r="B241" s="1">
        <v>31.347560975609699</v>
      </c>
    </row>
    <row r="242" spans="1:2" x14ac:dyDescent="0.25">
      <c r="A242" s="1">
        <v>28.875</v>
      </c>
      <c r="B242" s="1">
        <v>31.3468048780488</v>
      </c>
    </row>
    <row r="243" spans="1:2" x14ac:dyDescent="0.25">
      <c r="A243" s="1">
        <v>29</v>
      </c>
      <c r="B243" s="1">
        <v>31.345780487804898</v>
      </c>
    </row>
    <row r="244" spans="1:2" x14ac:dyDescent="0.25">
      <c r="A244" s="1">
        <v>29.125</v>
      </c>
      <c r="B244" s="1">
        <v>31.345371951219501</v>
      </c>
    </row>
    <row r="245" spans="1:2" x14ac:dyDescent="0.25">
      <c r="A245" s="1">
        <v>29.25</v>
      </c>
      <c r="B245" s="1">
        <v>31.343231707317099</v>
      </c>
    </row>
    <row r="246" spans="1:2" x14ac:dyDescent="0.25">
      <c r="A246" s="1">
        <v>29.375</v>
      </c>
      <c r="B246" s="1">
        <v>31.342743902439</v>
      </c>
    </row>
    <row r="247" spans="1:2" x14ac:dyDescent="0.25">
      <c r="A247" s="1">
        <v>29.5</v>
      </c>
      <c r="B247" s="1">
        <v>31.342091463414601</v>
      </c>
    </row>
    <row r="248" spans="1:2" x14ac:dyDescent="0.25">
      <c r="A248" s="1">
        <v>29.625</v>
      </c>
      <c r="B248" s="1">
        <v>31.339262195122</v>
      </c>
    </row>
    <row r="249" spans="1:2" x14ac:dyDescent="0.25">
      <c r="A249" s="1">
        <v>29.75</v>
      </c>
      <c r="B249" s="1">
        <v>31.338310975609801</v>
      </c>
    </row>
    <row r="250" spans="1:2" x14ac:dyDescent="0.25">
      <c r="A250" s="1">
        <v>29.875</v>
      </c>
      <c r="B250" s="1">
        <v>31.336737804878101</v>
      </c>
    </row>
    <row r="251" spans="1:2" x14ac:dyDescent="0.25">
      <c r="A251" s="1">
        <v>30</v>
      </c>
      <c r="B251" s="1">
        <v>31.3358658536586</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1.5703125" style="2" customWidth="1"/>
    <col min="3" max="3" width="23.42578125" style="2" customWidth="1"/>
  </cols>
  <sheetData>
    <row r="1" spans="1:3" x14ac:dyDescent="0.25">
      <c r="A1" s="25" t="s">
        <v>2</v>
      </c>
      <c r="B1" s="26" t="s">
        <v>13</v>
      </c>
      <c r="C1" s="27"/>
    </row>
    <row r="2" spans="1:3" x14ac:dyDescent="0.25">
      <c r="A2" s="25"/>
      <c r="B2" s="16" t="s">
        <v>0</v>
      </c>
      <c r="C2" s="15" t="s">
        <v>1</v>
      </c>
    </row>
    <row r="3" spans="1:3" x14ac:dyDescent="0.25">
      <c r="A3" s="3" t="s">
        <v>3</v>
      </c>
      <c r="B3" s="14">
        <v>33</v>
      </c>
      <c r="C3" s="14">
        <v>33</v>
      </c>
    </row>
    <row r="4" spans="1:3" x14ac:dyDescent="0.25">
      <c r="A4" s="3" t="s">
        <v>4</v>
      </c>
      <c r="B4" s="14" t="s">
        <v>12</v>
      </c>
      <c r="C4" s="14" t="s">
        <v>12</v>
      </c>
    </row>
    <row r="5" spans="1:3" ht="31.5" x14ac:dyDescent="0.25">
      <c r="A5" s="4" t="s">
        <v>6</v>
      </c>
      <c r="B5" s="3">
        <v>4</v>
      </c>
      <c r="C5" s="3">
        <v>4</v>
      </c>
    </row>
    <row r="6" spans="1:3" x14ac:dyDescent="0.25">
      <c r="A6" s="4" t="s">
        <v>7</v>
      </c>
      <c r="B6" s="5">
        <v>59.212272727272698</v>
      </c>
      <c r="C6" s="5">
        <v>60.848064516129</v>
      </c>
    </row>
    <row r="7" spans="1:3" ht="33" x14ac:dyDescent="0.25">
      <c r="A7" s="4" t="s">
        <v>8</v>
      </c>
      <c r="B7" s="3">
        <v>37.44</v>
      </c>
      <c r="C7" s="3">
        <v>37.44</v>
      </c>
    </row>
    <row r="8" spans="1:3" ht="33" x14ac:dyDescent="0.25">
      <c r="A8" s="4" t="s">
        <v>9</v>
      </c>
      <c r="B8" s="3">
        <v>34.568136363636398</v>
      </c>
      <c r="C8" s="3">
        <v>35.788967741935501</v>
      </c>
    </row>
    <row r="9" spans="1:3" x14ac:dyDescent="0.25">
      <c r="A9" s="3" t="s">
        <v>10</v>
      </c>
      <c r="B9" s="5">
        <v>85</v>
      </c>
      <c r="C9" s="10">
        <v>85</v>
      </c>
    </row>
    <row r="10" spans="1:3" s="7" customFormat="1" ht="18" x14ac:dyDescent="0.25">
      <c r="A10" s="6" t="s">
        <v>11</v>
      </c>
      <c r="B10" s="6" t="s">
        <v>36</v>
      </c>
      <c r="C10" s="6" t="s">
        <v>35</v>
      </c>
    </row>
    <row r="11" spans="1:3" x14ac:dyDescent="0.25">
      <c r="A11" s="1">
        <v>0</v>
      </c>
      <c r="B11" s="1">
        <v>34.112244791111301</v>
      </c>
      <c r="C11" s="1">
        <v>34.096965205099998</v>
      </c>
    </row>
    <row r="12" spans="1:3" x14ac:dyDescent="0.25">
      <c r="A12" s="1">
        <v>0.125</v>
      </c>
      <c r="B12" s="1">
        <v>34.109375247777997</v>
      </c>
      <c r="C12" s="1">
        <v>34.097092054878303</v>
      </c>
    </row>
    <row r="13" spans="1:3" x14ac:dyDescent="0.25">
      <c r="A13" s="1">
        <v>0.25</v>
      </c>
      <c r="B13" s="1">
        <v>34.108176577778003</v>
      </c>
      <c r="C13" s="1">
        <v>34.099912952328403</v>
      </c>
    </row>
    <row r="14" spans="1:3" x14ac:dyDescent="0.25">
      <c r="A14" s="1">
        <v>0.375</v>
      </c>
      <c r="B14" s="1">
        <v>34.129280434444603</v>
      </c>
      <c r="C14" s="1">
        <v>34.100088125831803</v>
      </c>
    </row>
    <row r="15" spans="1:3" x14ac:dyDescent="0.25">
      <c r="A15" s="1">
        <v>0.5</v>
      </c>
      <c r="B15" s="1">
        <v>34.1574673411113</v>
      </c>
      <c r="C15" s="1">
        <v>34.098191419623298</v>
      </c>
    </row>
    <row r="16" spans="1:3" x14ac:dyDescent="0.25">
      <c r="A16" s="1">
        <v>0.625</v>
      </c>
      <c r="B16" s="1">
        <v>34.155626958889101</v>
      </c>
      <c r="C16" s="1">
        <v>34.094077862528003</v>
      </c>
    </row>
    <row r="17" spans="1:3" x14ac:dyDescent="0.25">
      <c r="A17" s="1">
        <v>0.75</v>
      </c>
      <c r="B17" s="1">
        <v>34.148313861111298</v>
      </c>
      <c r="C17" s="1">
        <v>34.078704877494701</v>
      </c>
    </row>
    <row r="18" spans="1:3" x14ac:dyDescent="0.25">
      <c r="A18" s="1">
        <v>0.875</v>
      </c>
      <c r="B18" s="1">
        <v>34.143785552222397</v>
      </c>
      <c r="C18" s="1">
        <v>34.075195366962497</v>
      </c>
    </row>
    <row r="19" spans="1:3" x14ac:dyDescent="0.25">
      <c r="A19" s="1">
        <v>1</v>
      </c>
      <c r="B19" s="1">
        <v>34.146921466666797</v>
      </c>
      <c r="C19" s="1">
        <v>34.071426116408198</v>
      </c>
    </row>
    <row r="20" spans="1:3" x14ac:dyDescent="0.25">
      <c r="A20" s="1">
        <v>1.125</v>
      </c>
      <c r="B20" s="1">
        <v>34.130866553333497</v>
      </c>
      <c r="C20" s="1">
        <v>34.060704289911499</v>
      </c>
    </row>
    <row r="21" spans="1:3" x14ac:dyDescent="0.25">
      <c r="A21" s="1">
        <v>1.25</v>
      </c>
      <c r="B21" s="1">
        <v>34.126374567778001</v>
      </c>
      <c r="C21" s="1">
        <v>34.066116547117701</v>
      </c>
    </row>
    <row r="22" spans="1:3" x14ac:dyDescent="0.25">
      <c r="A22" s="1">
        <v>1.375</v>
      </c>
      <c r="B22" s="1">
        <v>34.120417541111301</v>
      </c>
      <c r="C22" s="1">
        <v>34.065403772173198</v>
      </c>
    </row>
    <row r="23" spans="1:3" x14ac:dyDescent="0.25">
      <c r="A23" s="1">
        <v>1.5</v>
      </c>
      <c r="B23" s="1">
        <v>34.111784695555798</v>
      </c>
      <c r="C23" s="1">
        <v>34.114168451219797</v>
      </c>
    </row>
    <row r="24" spans="1:3" x14ac:dyDescent="0.25">
      <c r="A24" s="1">
        <v>1.625</v>
      </c>
      <c r="B24" s="1">
        <v>34.112595916666898</v>
      </c>
      <c r="C24" s="1">
        <v>34.124902358647802</v>
      </c>
    </row>
    <row r="25" spans="1:3" x14ac:dyDescent="0.25">
      <c r="A25" s="1">
        <v>1.75</v>
      </c>
      <c r="B25" s="1">
        <v>34.1044958133335</v>
      </c>
      <c r="C25" s="1">
        <v>34.127711175166702</v>
      </c>
    </row>
    <row r="26" spans="1:3" x14ac:dyDescent="0.25">
      <c r="A26" s="1">
        <v>1.875</v>
      </c>
      <c r="B26" s="1">
        <v>34.097146392222399</v>
      </c>
      <c r="C26" s="1">
        <v>34.130942824279799</v>
      </c>
    </row>
    <row r="27" spans="1:3" x14ac:dyDescent="0.25">
      <c r="A27" s="1">
        <v>2</v>
      </c>
      <c r="B27" s="1">
        <v>34.094591651111301</v>
      </c>
      <c r="C27" s="1">
        <v>34.131758287140102</v>
      </c>
    </row>
    <row r="28" spans="1:3" x14ac:dyDescent="0.25">
      <c r="A28" s="1">
        <v>2.125</v>
      </c>
      <c r="B28" s="1">
        <v>34.086673164444598</v>
      </c>
      <c r="C28" s="1">
        <v>34.126104411308603</v>
      </c>
    </row>
    <row r="29" spans="1:3" x14ac:dyDescent="0.25">
      <c r="A29" s="1">
        <v>2.25</v>
      </c>
      <c r="B29" s="1">
        <v>34.087629678889002</v>
      </c>
      <c r="C29" s="1">
        <v>34.1326281141911</v>
      </c>
    </row>
    <row r="30" spans="1:3" x14ac:dyDescent="0.25">
      <c r="A30" s="1">
        <v>2.375</v>
      </c>
      <c r="B30" s="1">
        <v>34.083755190000197</v>
      </c>
      <c r="C30" s="1">
        <v>34.133866409645698</v>
      </c>
    </row>
    <row r="31" spans="1:3" x14ac:dyDescent="0.25">
      <c r="A31" s="1">
        <v>2.5</v>
      </c>
      <c r="B31" s="1">
        <v>34.080110748888998</v>
      </c>
      <c r="C31" s="1">
        <v>34.132465021619097</v>
      </c>
    </row>
    <row r="32" spans="1:3" x14ac:dyDescent="0.25">
      <c r="A32" s="1">
        <v>2.625</v>
      </c>
      <c r="B32" s="1">
        <v>34.077737624444602</v>
      </c>
      <c r="C32" s="1">
        <v>34.130489789357398</v>
      </c>
    </row>
    <row r="33" spans="1:3" x14ac:dyDescent="0.25">
      <c r="A33" s="1">
        <v>2.75</v>
      </c>
      <c r="B33" s="1">
        <v>34.061101537777901</v>
      </c>
      <c r="C33" s="1">
        <v>34.133008663525999</v>
      </c>
    </row>
    <row r="34" spans="1:3" x14ac:dyDescent="0.25">
      <c r="A34" s="1">
        <v>2.875</v>
      </c>
      <c r="B34" s="1">
        <v>34.057251264444503</v>
      </c>
      <c r="C34" s="1">
        <v>34.130157563747701</v>
      </c>
    </row>
    <row r="35" spans="1:3" x14ac:dyDescent="0.25">
      <c r="A35" s="1">
        <v>3</v>
      </c>
      <c r="B35" s="1">
        <v>34.043327320000003</v>
      </c>
      <c r="C35" s="1">
        <v>34.125349353104703</v>
      </c>
    </row>
    <row r="36" spans="1:3" x14ac:dyDescent="0.25">
      <c r="A36" s="1">
        <v>3.125</v>
      </c>
      <c r="B36" s="1">
        <v>34.037430832222299</v>
      </c>
      <c r="C36" s="1">
        <v>34.119767962860799</v>
      </c>
    </row>
    <row r="37" spans="1:3" x14ac:dyDescent="0.25">
      <c r="A37" s="1">
        <v>3.25</v>
      </c>
      <c r="B37" s="1">
        <v>34.036534856666698</v>
      </c>
      <c r="C37" s="1">
        <v>34.1136489711756</v>
      </c>
    </row>
    <row r="38" spans="1:3" x14ac:dyDescent="0.25">
      <c r="A38" s="1">
        <v>3.375</v>
      </c>
      <c r="B38" s="1">
        <v>34.0399371422223</v>
      </c>
      <c r="C38" s="1">
        <v>34.111649577051402</v>
      </c>
    </row>
    <row r="39" spans="1:3" x14ac:dyDescent="0.25">
      <c r="A39" s="1">
        <v>3.5</v>
      </c>
      <c r="B39" s="1">
        <v>34.051826980000101</v>
      </c>
      <c r="C39" s="1">
        <v>34.080287479490302</v>
      </c>
    </row>
    <row r="40" spans="1:3" x14ac:dyDescent="0.25">
      <c r="A40" s="1">
        <v>3.625</v>
      </c>
      <c r="B40" s="1">
        <v>34.054599661111197</v>
      </c>
      <c r="C40" s="1">
        <v>34.075968546563502</v>
      </c>
    </row>
    <row r="41" spans="1:3" x14ac:dyDescent="0.25">
      <c r="A41" s="1">
        <v>3.75</v>
      </c>
      <c r="B41" s="1">
        <v>34.064019512222202</v>
      </c>
      <c r="C41" s="1">
        <v>34.077134356430498</v>
      </c>
    </row>
    <row r="42" spans="1:3" x14ac:dyDescent="0.25">
      <c r="A42" s="1">
        <v>3.875</v>
      </c>
      <c r="B42" s="1">
        <v>34.0580988088889</v>
      </c>
      <c r="C42" s="1">
        <v>34.072495278825102</v>
      </c>
    </row>
    <row r="43" spans="1:3" x14ac:dyDescent="0.25">
      <c r="A43" s="1">
        <v>4</v>
      </c>
      <c r="B43" s="1">
        <v>34.0570817555556</v>
      </c>
      <c r="C43" s="1">
        <v>34.060523075942598</v>
      </c>
    </row>
    <row r="44" spans="1:3" x14ac:dyDescent="0.25">
      <c r="A44" s="1">
        <v>4.125</v>
      </c>
      <c r="B44" s="1">
        <v>34.059297478888901</v>
      </c>
      <c r="C44" s="1">
        <v>34.037508901884898</v>
      </c>
    </row>
    <row r="45" spans="1:3" x14ac:dyDescent="0.25">
      <c r="A45" s="1">
        <v>4.25</v>
      </c>
      <c r="B45" s="1">
        <v>34.058425718888898</v>
      </c>
      <c r="C45" s="1">
        <v>34.027940804323798</v>
      </c>
    </row>
    <row r="46" spans="1:3" x14ac:dyDescent="0.25">
      <c r="A46" s="1">
        <v>4.375</v>
      </c>
      <c r="B46" s="1">
        <v>34.061840112222299</v>
      </c>
      <c r="C46" s="1">
        <v>34.024829964523398</v>
      </c>
    </row>
    <row r="47" spans="1:3" x14ac:dyDescent="0.25">
      <c r="A47" s="1">
        <v>4.5</v>
      </c>
      <c r="B47" s="1">
        <v>34.064794409999998</v>
      </c>
      <c r="C47" s="1">
        <v>34.019604961751703</v>
      </c>
    </row>
    <row r="48" spans="1:3" x14ac:dyDescent="0.25">
      <c r="A48" s="1">
        <v>4.625</v>
      </c>
      <c r="B48" s="1">
        <v>34.068136156666696</v>
      </c>
      <c r="C48" s="1">
        <v>34.010580506097597</v>
      </c>
    </row>
    <row r="49" spans="1:3" x14ac:dyDescent="0.25">
      <c r="A49" s="1">
        <v>4.75</v>
      </c>
      <c r="B49" s="1">
        <v>34.066380528888899</v>
      </c>
      <c r="C49" s="1">
        <v>33.9957028392461</v>
      </c>
    </row>
    <row r="50" spans="1:3" x14ac:dyDescent="0.25">
      <c r="A50" s="1">
        <v>4.875</v>
      </c>
      <c r="B50" s="1">
        <v>34.0679787555556</v>
      </c>
      <c r="C50" s="1">
        <v>33.960547329268103</v>
      </c>
    </row>
    <row r="51" spans="1:3" x14ac:dyDescent="0.25">
      <c r="A51" s="1">
        <v>5</v>
      </c>
      <c r="B51" s="1">
        <v>34.065448230000001</v>
      </c>
      <c r="C51" s="1">
        <v>33.928979855875497</v>
      </c>
    </row>
    <row r="52" spans="1:3" x14ac:dyDescent="0.25">
      <c r="A52" s="1">
        <v>5.125</v>
      </c>
      <c r="B52" s="1">
        <v>34.062227561111101</v>
      </c>
      <c r="C52" s="1">
        <v>33.923211211197</v>
      </c>
    </row>
    <row r="53" spans="1:3" x14ac:dyDescent="0.25">
      <c r="A53" s="1">
        <v>5.25</v>
      </c>
      <c r="B53" s="1">
        <v>34.058934245555598</v>
      </c>
      <c r="C53" s="1">
        <v>33.909010076496301</v>
      </c>
    </row>
    <row r="54" spans="1:3" x14ac:dyDescent="0.25">
      <c r="A54" s="1">
        <v>5.375</v>
      </c>
      <c r="B54" s="1">
        <v>34.063971081111099</v>
      </c>
      <c r="C54" s="1">
        <v>33.907216058203602</v>
      </c>
    </row>
    <row r="55" spans="1:3" x14ac:dyDescent="0.25">
      <c r="A55" s="1">
        <v>5.5</v>
      </c>
      <c r="B55" s="1">
        <v>34.062215453333302</v>
      </c>
      <c r="C55" s="1">
        <v>33.8946518896892</v>
      </c>
    </row>
    <row r="56" spans="1:3" x14ac:dyDescent="0.25">
      <c r="A56" s="1">
        <v>5.625</v>
      </c>
      <c r="B56" s="1">
        <v>34.0674823366667</v>
      </c>
      <c r="C56" s="1">
        <v>33.884171681817797</v>
      </c>
    </row>
    <row r="57" spans="1:3" x14ac:dyDescent="0.25">
      <c r="A57" s="1">
        <v>5.75</v>
      </c>
      <c r="B57" s="1">
        <v>34.0700976166667</v>
      </c>
      <c r="C57" s="1">
        <v>33.882734050997399</v>
      </c>
    </row>
    <row r="58" spans="1:3" x14ac:dyDescent="0.25">
      <c r="A58" s="1">
        <v>5.875</v>
      </c>
      <c r="B58" s="1">
        <v>34.070170263333303</v>
      </c>
      <c r="C58" s="1">
        <v>33.896306977272303</v>
      </c>
    </row>
    <row r="59" spans="1:3" x14ac:dyDescent="0.25">
      <c r="A59" s="1">
        <v>6</v>
      </c>
      <c r="B59" s="1">
        <v>34.069237964444497</v>
      </c>
      <c r="C59" s="1">
        <v>33.899139955653702</v>
      </c>
    </row>
    <row r="60" spans="1:3" x14ac:dyDescent="0.25">
      <c r="A60" s="1">
        <v>6.125</v>
      </c>
      <c r="B60" s="1">
        <v>34.065847786666701</v>
      </c>
      <c r="C60" s="1">
        <v>33.891667899666999</v>
      </c>
    </row>
    <row r="61" spans="1:3" x14ac:dyDescent="0.25">
      <c r="A61" s="1">
        <v>6.25</v>
      </c>
      <c r="B61" s="1">
        <v>34.069564874444502</v>
      </c>
      <c r="C61" s="1">
        <v>33.886618070398697</v>
      </c>
    </row>
    <row r="62" spans="1:3" x14ac:dyDescent="0.25">
      <c r="A62" s="1">
        <v>6.375</v>
      </c>
      <c r="B62" s="1">
        <v>34.065799355555598</v>
      </c>
      <c r="C62" s="1">
        <v>33.882872981706797</v>
      </c>
    </row>
    <row r="63" spans="1:3" x14ac:dyDescent="0.25">
      <c r="A63" s="1">
        <v>6.5</v>
      </c>
      <c r="B63" s="1">
        <v>34.0728218666667</v>
      </c>
      <c r="C63" s="1">
        <v>33.890200066518403</v>
      </c>
    </row>
    <row r="64" spans="1:3" x14ac:dyDescent="0.25">
      <c r="A64" s="1">
        <v>6.625</v>
      </c>
      <c r="B64" s="1">
        <v>34.067300719999999</v>
      </c>
      <c r="C64" s="1">
        <v>33.910598718957502</v>
      </c>
    </row>
    <row r="65" spans="1:3" x14ac:dyDescent="0.25">
      <c r="A65" s="1">
        <v>6.75</v>
      </c>
      <c r="B65" s="1">
        <v>34.063365692222298</v>
      </c>
      <c r="C65" s="1">
        <v>33.905331432926502</v>
      </c>
    </row>
    <row r="66" spans="1:3" x14ac:dyDescent="0.25">
      <c r="A66" s="1">
        <v>6.875</v>
      </c>
      <c r="B66" s="1">
        <v>34.0600118377778</v>
      </c>
      <c r="C66" s="1">
        <v>33.903283715077301</v>
      </c>
    </row>
    <row r="67" spans="1:3" x14ac:dyDescent="0.25">
      <c r="A67" s="1">
        <v>7</v>
      </c>
      <c r="B67" s="1">
        <v>34.059043215555597</v>
      </c>
      <c r="C67" s="1">
        <v>33.910985308758001</v>
      </c>
    </row>
    <row r="68" spans="1:3" x14ac:dyDescent="0.25">
      <c r="A68" s="1">
        <v>7.125</v>
      </c>
      <c r="B68" s="1">
        <v>34.059672820000003</v>
      </c>
      <c r="C68" s="1">
        <v>33.904860276607202</v>
      </c>
    </row>
    <row r="69" spans="1:3" x14ac:dyDescent="0.25">
      <c r="A69" s="1">
        <v>7.25</v>
      </c>
      <c r="B69" s="1">
        <v>34.098320846666702</v>
      </c>
      <c r="C69" s="1">
        <v>33.908949671839999</v>
      </c>
    </row>
    <row r="70" spans="1:3" x14ac:dyDescent="0.25">
      <c r="A70" s="1">
        <v>7.375</v>
      </c>
      <c r="B70" s="1">
        <v>34.099350007777801</v>
      </c>
      <c r="C70" s="1">
        <v>33.934168615853402</v>
      </c>
    </row>
    <row r="71" spans="1:3" x14ac:dyDescent="0.25">
      <c r="A71" s="1">
        <v>7.5</v>
      </c>
      <c r="B71" s="1">
        <v>34.093284011111201</v>
      </c>
      <c r="C71" s="1">
        <v>33.940631914079603</v>
      </c>
    </row>
    <row r="72" spans="1:3" x14ac:dyDescent="0.25">
      <c r="A72" s="1">
        <v>7.625</v>
      </c>
      <c r="B72" s="1">
        <v>34.065980972222299</v>
      </c>
      <c r="C72" s="1">
        <v>33.932809511086198</v>
      </c>
    </row>
    <row r="73" spans="1:3" x14ac:dyDescent="0.25">
      <c r="A73" s="1">
        <v>7.75</v>
      </c>
      <c r="B73" s="1">
        <v>34.061149968888898</v>
      </c>
      <c r="C73" s="1">
        <v>33.931293354212499</v>
      </c>
    </row>
    <row r="74" spans="1:3" x14ac:dyDescent="0.25">
      <c r="A74" s="1">
        <v>7.875</v>
      </c>
      <c r="B74" s="1">
        <v>34.066053618888901</v>
      </c>
      <c r="C74" s="1">
        <v>33.907264381928698</v>
      </c>
    </row>
    <row r="75" spans="1:3" x14ac:dyDescent="0.25">
      <c r="A75" s="1">
        <v>8</v>
      </c>
      <c r="B75" s="1">
        <v>34.061997513333303</v>
      </c>
      <c r="C75" s="1">
        <v>33.8673973087581</v>
      </c>
    </row>
    <row r="76" spans="1:3" x14ac:dyDescent="0.25">
      <c r="A76" s="1">
        <v>8.125</v>
      </c>
      <c r="B76" s="1">
        <v>34.066114157777797</v>
      </c>
      <c r="C76" s="1">
        <v>33.846394609755798</v>
      </c>
    </row>
    <row r="77" spans="1:3" x14ac:dyDescent="0.25">
      <c r="A77" s="1">
        <v>8.25</v>
      </c>
      <c r="B77" s="1">
        <v>34.061380016666597</v>
      </c>
      <c r="C77" s="1">
        <v>33.828768531041902</v>
      </c>
    </row>
    <row r="78" spans="1:3" x14ac:dyDescent="0.25">
      <c r="A78" s="1">
        <v>8.375</v>
      </c>
      <c r="B78" s="1">
        <v>34.060459825555498</v>
      </c>
      <c r="C78" s="1">
        <v>33.811734417959897</v>
      </c>
    </row>
    <row r="79" spans="1:3" x14ac:dyDescent="0.25">
      <c r="A79" s="1">
        <v>8.5</v>
      </c>
      <c r="B79" s="1">
        <v>34.052129674444402</v>
      </c>
      <c r="C79" s="1">
        <v>33.8098195903546</v>
      </c>
    </row>
    <row r="80" spans="1:3" x14ac:dyDescent="0.25">
      <c r="A80" s="1">
        <v>8.625</v>
      </c>
      <c r="B80" s="1">
        <v>34.053691577777698</v>
      </c>
      <c r="C80" s="1">
        <v>33.780287753880202</v>
      </c>
    </row>
    <row r="81" spans="1:3" x14ac:dyDescent="0.25">
      <c r="A81" s="1">
        <v>8.75</v>
      </c>
      <c r="B81" s="1">
        <v>34.060847274444399</v>
      </c>
      <c r="C81" s="1">
        <v>33.779127984478897</v>
      </c>
    </row>
    <row r="82" spans="1:3" x14ac:dyDescent="0.25">
      <c r="A82" s="1">
        <v>8.875</v>
      </c>
      <c r="B82" s="1">
        <v>34.06566617</v>
      </c>
      <c r="C82" s="1">
        <v>33.775382895787097</v>
      </c>
    </row>
    <row r="83" spans="1:3" x14ac:dyDescent="0.25">
      <c r="A83" s="1">
        <v>9</v>
      </c>
      <c r="B83" s="1">
        <v>34.0576992522222</v>
      </c>
      <c r="C83" s="1">
        <v>33.786406745565301</v>
      </c>
    </row>
    <row r="84" spans="1:3" x14ac:dyDescent="0.25">
      <c r="A84" s="1">
        <v>9.125</v>
      </c>
      <c r="B84" s="1">
        <v>34.044162756666701</v>
      </c>
      <c r="C84" s="1">
        <v>33.785778537139599</v>
      </c>
    </row>
    <row r="85" spans="1:3" x14ac:dyDescent="0.25">
      <c r="A85" s="1">
        <v>9.25</v>
      </c>
      <c r="B85" s="1">
        <v>34.038980627777804</v>
      </c>
      <c r="C85" s="1">
        <v>33.831559226163797</v>
      </c>
    </row>
    <row r="86" spans="1:3" x14ac:dyDescent="0.25">
      <c r="A86" s="1">
        <v>9.375</v>
      </c>
      <c r="B86" s="1">
        <v>34.044102217777798</v>
      </c>
      <c r="C86" s="1">
        <v>33.834519054323401</v>
      </c>
    </row>
    <row r="87" spans="1:3" x14ac:dyDescent="0.25">
      <c r="A87" s="1">
        <v>9.5</v>
      </c>
      <c r="B87" s="1">
        <v>34.038472101111097</v>
      </c>
      <c r="C87" s="1">
        <v>33.8438394927934</v>
      </c>
    </row>
    <row r="88" spans="1:3" x14ac:dyDescent="0.25">
      <c r="A88" s="1">
        <v>9.625</v>
      </c>
      <c r="B88" s="1">
        <v>34.032285026666599</v>
      </c>
      <c r="C88" s="1">
        <v>33.852072647449702</v>
      </c>
    </row>
    <row r="89" spans="1:3" x14ac:dyDescent="0.25">
      <c r="A89" s="1">
        <v>9.75</v>
      </c>
      <c r="B89" s="1">
        <v>34.024620803333299</v>
      </c>
      <c r="C89" s="1">
        <v>33.868853060975198</v>
      </c>
    </row>
    <row r="90" spans="1:3" x14ac:dyDescent="0.25">
      <c r="A90" s="1">
        <v>9.875</v>
      </c>
      <c r="B90" s="1">
        <v>34.022175032222201</v>
      </c>
      <c r="C90" s="1">
        <v>33.867808060420899</v>
      </c>
    </row>
    <row r="91" spans="1:3" x14ac:dyDescent="0.25">
      <c r="A91" s="1">
        <v>10</v>
      </c>
      <c r="B91" s="1">
        <v>34.015866879999997</v>
      </c>
      <c r="C91" s="1">
        <v>33.875811677383197</v>
      </c>
    </row>
    <row r="92" spans="1:3" x14ac:dyDescent="0.25">
      <c r="A92" s="1">
        <v>10.125</v>
      </c>
      <c r="B92" s="1">
        <v>34.008602213333297</v>
      </c>
      <c r="C92" s="1">
        <v>33.891359835919801</v>
      </c>
    </row>
    <row r="93" spans="1:3" x14ac:dyDescent="0.25">
      <c r="A93" s="1">
        <v>10.25</v>
      </c>
      <c r="B93" s="1">
        <v>34.0051393888888</v>
      </c>
      <c r="C93" s="1">
        <v>33.9000943492236</v>
      </c>
    </row>
    <row r="94" spans="1:3" x14ac:dyDescent="0.25">
      <c r="A94" s="1">
        <v>10.375</v>
      </c>
      <c r="B94" s="1">
        <v>34.000005691111099</v>
      </c>
      <c r="C94" s="1">
        <v>33.905379756651499</v>
      </c>
    </row>
    <row r="95" spans="1:3" x14ac:dyDescent="0.25">
      <c r="A95" s="1">
        <v>10.5</v>
      </c>
      <c r="B95" s="1">
        <v>33.994896208888903</v>
      </c>
      <c r="C95" s="1">
        <v>33.9076147289353</v>
      </c>
    </row>
    <row r="96" spans="1:3" x14ac:dyDescent="0.25">
      <c r="A96" s="1">
        <v>10.625</v>
      </c>
      <c r="B96" s="1">
        <v>33.991409168888801</v>
      </c>
      <c r="C96" s="1">
        <v>33.904817993347699</v>
      </c>
    </row>
    <row r="97" spans="1:3" x14ac:dyDescent="0.25">
      <c r="A97" s="1">
        <v>10.75</v>
      </c>
      <c r="B97" s="1">
        <v>33.984713567777803</v>
      </c>
      <c r="C97" s="1">
        <v>33.898215764412001</v>
      </c>
    </row>
    <row r="98" spans="1:3" x14ac:dyDescent="0.25">
      <c r="A98" s="1">
        <v>10.875</v>
      </c>
      <c r="B98" s="1">
        <v>33.977049344444403</v>
      </c>
      <c r="C98" s="1">
        <v>33.892126975055</v>
      </c>
    </row>
    <row r="99" spans="1:3" x14ac:dyDescent="0.25">
      <c r="A99" s="1">
        <v>11</v>
      </c>
      <c r="B99" s="1">
        <v>33.972508927777703</v>
      </c>
      <c r="C99" s="1">
        <v>33.882117923502904</v>
      </c>
    </row>
    <row r="100" spans="1:3" x14ac:dyDescent="0.25">
      <c r="A100" s="1">
        <v>11.125</v>
      </c>
      <c r="B100" s="1">
        <v>33.969288258888803</v>
      </c>
      <c r="C100" s="1">
        <v>33.878179539910803</v>
      </c>
    </row>
    <row r="101" spans="1:3" x14ac:dyDescent="0.25">
      <c r="A101" s="1">
        <v>11.25</v>
      </c>
      <c r="B101" s="1">
        <v>33.973174855555499</v>
      </c>
      <c r="C101" s="1">
        <v>33.875805636917399</v>
      </c>
    </row>
    <row r="102" spans="1:3" x14ac:dyDescent="0.25">
      <c r="A102" s="1">
        <v>11.375</v>
      </c>
      <c r="B102" s="1">
        <v>33.969239827777699</v>
      </c>
      <c r="C102" s="1">
        <v>33.8777567073165</v>
      </c>
    </row>
    <row r="103" spans="1:3" x14ac:dyDescent="0.25">
      <c r="A103" s="1">
        <v>11.5</v>
      </c>
      <c r="B103" s="1">
        <v>33.973986076666598</v>
      </c>
      <c r="C103" s="1">
        <v>33.872066588691297</v>
      </c>
    </row>
    <row r="104" spans="1:3" x14ac:dyDescent="0.25">
      <c r="A104" s="1">
        <v>11.625</v>
      </c>
      <c r="B104" s="1">
        <v>33.971988293333297</v>
      </c>
      <c r="C104" s="1">
        <v>33.870888697893101</v>
      </c>
    </row>
    <row r="105" spans="1:3" x14ac:dyDescent="0.25">
      <c r="A105" s="1">
        <v>11.75</v>
      </c>
      <c r="B105" s="1">
        <v>33.968016942222199</v>
      </c>
      <c r="C105" s="1">
        <v>33.867965112527202</v>
      </c>
    </row>
    <row r="106" spans="1:3" x14ac:dyDescent="0.25">
      <c r="A106" s="1">
        <v>11.875</v>
      </c>
      <c r="B106" s="1">
        <v>33.945448044444497</v>
      </c>
      <c r="C106" s="1">
        <v>33.865615371396402</v>
      </c>
    </row>
    <row r="107" spans="1:3" x14ac:dyDescent="0.25">
      <c r="A107" s="1">
        <v>12</v>
      </c>
      <c r="B107" s="1">
        <v>33.9438982488889</v>
      </c>
      <c r="C107" s="1">
        <v>33.850713542682399</v>
      </c>
    </row>
    <row r="108" spans="1:3" x14ac:dyDescent="0.25">
      <c r="A108" s="1">
        <v>12.125</v>
      </c>
      <c r="B108" s="1">
        <v>33.941597771111098</v>
      </c>
      <c r="C108" s="1">
        <v>33.847747674057103</v>
      </c>
    </row>
    <row r="109" spans="1:3" x14ac:dyDescent="0.25">
      <c r="A109" s="1">
        <v>12.25</v>
      </c>
      <c r="B109" s="1">
        <v>33.935979762222203</v>
      </c>
      <c r="C109" s="1">
        <v>33.844552267737797</v>
      </c>
    </row>
    <row r="110" spans="1:3" x14ac:dyDescent="0.25">
      <c r="A110" s="1">
        <v>12.375</v>
      </c>
      <c r="B110" s="1">
        <v>33.9306765555556</v>
      </c>
      <c r="C110" s="1">
        <v>33.8472342344784</v>
      </c>
    </row>
    <row r="111" spans="1:3" x14ac:dyDescent="0.25">
      <c r="A111" s="1">
        <v>12.5</v>
      </c>
      <c r="B111" s="1">
        <v>33.934115164444499</v>
      </c>
      <c r="C111" s="1">
        <v>33.846823482815402</v>
      </c>
    </row>
    <row r="112" spans="1:3" x14ac:dyDescent="0.25">
      <c r="A112" s="1">
        <v>12.625</v>
      </c>
      <c r="B112" s="1">
        <v>33.932516937777798</v>
      </c>
      <c r="C112" s="1">
        <v>33.855841898003902</v>
      </c>
    </row>
    <row r="113" spans="1:3" x14ac:dyDescent="0.25">
      <c r="A113" s="1">
        <v>12.75</v>
      </c>
      <c r="B113" s="1">
        <v>33.927213731111202</v>
      </c>
      <c r="C113" s="1">
        <v>33.857635916296601</v>
      </c>
    </row>
    <row r="114" spans="1:3" x14ac:dyDescent="0.25">
      <c r="A114" s="1">
        <v>12.875</v>
      </c>
      <c r="B114" s="1">
        <v>33.925797121111202</v>
      </c>
      <c r="C114" s="1">
        <v>33.860801120287697</v>
      </c>
    </row>
    <row r="115" spans="1:3" x14ac:dyDescent="0.25">
      <c r="A115" s="1">
        <v>13</v>
      </c>
      <c r="B115" s="1">
        <v>33.924985900000003</v>
      </c>
      <c r="C115" s="1">
        <v>33.871069911862001</v>
      </c>
    </row>
    <row r="116" spans="1:3" x14ac:dyDescent="0.25">
      <c r="A116" s="1">
        <v>13.125</v>
      </c>
      <c r="B116" s="1">
        <v>33.926027168888901</v>
      </c>
      <c r="C116" s="1">
        <v>33.872126993347599</v>
      </c>
    </row>
    <row r="117" spans="1:3" x14ac:dyDescent="0.25">
      <c r="A117" s="1">
        <v>13.25</v>
      </c>
      <c r="B117" s="1">
        <v>33.940120622222302</v>
      </c>
      <c r="C117" s="1">
        <v>33.868689968403103</v>
      </c>
    </row>
    <row r="118" spans="1:3" x14ac:dyDescent="0.25">
      <c r="A118" s="1">
        <v>13.375</v>
      </c>
      <c r="B118" s="1">
        <v>33.936875737777797</v>
      </c>
      <c r="C118" s="1">
        <v>33.860553461196801</v>
      </c>
    </row>
    <row r="119" spans="1:3" x14ac:dyDescent="0.25">
      <c r="A119" s="1">
        <v>13.5</v>
      </c>
      <c r="B119" s="1">
        <v>33.9363308877778</v>
      </c>
      <c r="C119" s="1">
        <v>33.860033981152498</v>
      </c>
    </row>
    <row r="120" spans="1:3" x14ac:dyDescent="0.25">
      <c r="A120" s="1">
        <v>13.625</v>
      </c>
      <c r="B120" s="1">
        <v>33.930361753333401</v>
      </c>
      <c r="C120" s="1">
        <v>33.854059960642502</v>
      </c>
    </row>
    <row r="121" spans="1:3" x14ac:dyDescent="0.25">
      <c r="A121" s="1">
        <v>13.75</v>
      </c>
      <c r="B121" s="1">
        <v>33.927782796666698</v>
      </c>
      <c r="C121" s="1">
        <v>33.851571288802099</v>
      </c>
    </row>
    <row r="122" spans="1:3" x14ac:dyDescent="0.25">
      <c r="A122" s="1">
        <v>13.875</v>
      </c>
      <c r="B122" s="1">
        <v>33.923763014444503</v>
      </c>
      <c r="C122" s="1">
        <v>33.849855796562601</v>
      </c>
    </row>
    <row r="123" spans="1:3" x14ac:dyDescent="0.25">
      <c r="A123" s="1">
        <v>14</v>
      </c>
      <c r="B123" s="1">
        <v>33.9335945300001</v>
      </c>
      <c r="C123" s="1">
        <v>33.845742239467398</v>
      </c>
    </row>
    <row r="124" spans="1:3" x14ac:dyDescent="0.25">
      <c r="A124" s="1">
        <v>14.125</v>
      </c>
      <c r="B124" s="1">
        <v>33.920493914444499</v>
      </c>
      <c r="C124" s="1">
        <v>33.835243910198997</v>
      </c>
    </row>
    <row r="125" spans="1:3" x14ac:dyDescent="0.25">
      <c r="A125" s="1">
        <v>14.25</v>
      </c>
      <c r="B125" s="1">
        <v>33.907478053333499</v>
      </c>
      <c r="C125" s="1">
        <v>33.833860643569402</v>
      </c>
    </row>
    <row r="126" spans="1:3" x14ac:dyDescent="0.25">
      <c r="A126" s="1">
        <v>14.375</v>
      </c>
      <c r="B126" s="1">
        <v>33.905819287777902</v>
      </c>
      <c r="C126" s="1">
        <v>33.828508791019502</v>
      </c>
    </row>
    <row r="127" spans="1:3" x14ac:dyDescent="0.25">
      <c r="A127" s="1">
        <v>14.5</v>
      </c>
      <c r="B127" s="1">
        <v>33.891895343333502</v>
      </c>
      <c r="C127" s="1">
        <v>33.820432688469701</v>
      </c>
    </row>
    <row r="128" spans="1:3" x14ac:dyDescent="0.25">
      <c r="A128" s="1">
        <v>14.625</v>
      </c>
      <c r="B128" s="1">
        <v>33.892488624444603</v>
      </c>
      <c r="C128" s="1">
        <v>33.815751327605</v>
      </c>
    </row>
    <row r="129" spans="1:3" x14ac:dyDescent="0.25">
      <c r="A129" s="1">
        <v>14.75</v>
      </c>
      <c r="B129" s="1">
        <v>33.8873912500001</v>
      </c>
      <c r="C129" s="1">
        <v>33.807645022726902</v>
      </c>
    </row>
    <row r="130" spans="1:3" x14ac:dyDescent="0.25">
      <c r="A130" s="1">
        <v>14.875</v>
      </c>
      <c r="B130" s="1">
        <v>33.884025287777902</v>
      </c>
      <c r="C130" s="1">
        <v>33.812918349223601</v>
      </c>
    </row>
    <row r="131" spans="1:3" x14ac:dyDescent="0.25">
      <c r="A131" s="1">
        <v>15</v>
      </c>
      <c r="B131" s="1">
        <v>33.853973783333501</v>
      </c>
      <c r="C131" s="1">
        <v>33.8228005509973</v>
      </c>
    </row>
    <row r="132" spans="1:3" x14ac:dyDescent="0.25">
      <c r="A132" s="1">
        <v>15.125</v>
      </c>
      <c r="B132" s="1">
        <v>33.851624874444603</v>
      </c>
      <c r="C132" s="1">
        <v>33.823893875276703</v>
      </c>
    </row>
    <row r="133" spans="1:3" x14ac:dyDescent="0.25">
      <c r="A133" s="1">
        <v>15.25</v>
      </c>
      <c r="B133" s="1">
        <v>33.8501598333335</v>
      </c>
      <c r="C133" s="1">
        <v>33.828230929600402</v>
      </c>
    </row>
    <row r="134" spans="1:3" x14ac:dyDescent="0.25">
      <c r="A134" s="1">
        <v>15.375</v>
      </c>
      <c r="B134" s="1">
        <v>33.841054784444601</v>
      </c>
      <c r="C134" s="1">
        <v>33.833075383037198</v>
      </c>
    </row>
    <row r="135" spans="1:3" x14ac:dyDescent="0.25">
      <c r="A135" s="1">
        <v>15.5</v>
      </c>
      <c r="B135" s="1">
        <v>33.8424835022224</v>
      </c>
      <c r="C135" s="1">
        <v>33.830055150221199</v>
      </c>
    </row>
    <row r="136" spans="1:3" x14ac:dyDescent="0.25">
      <c r="A136" s="1">
        <v>15.625</v>
      </c>
      <c r="B136" s="1">
        <v>33.852871975555701</v>
      </c>
      <c r="C136" s="1">
        <v>33.828454426828799</v>
      </c>
    </row>
    <row r="137" spans="1:3" x14ac:dyDescent="0.25">
      <c r="A137" s="1">
        <v>15.75</v>
      </c>
      <c r="B137" s="1">
        <v>33.848791654444597</v>
      </c>
      <c r="C137" s="1">
        <v>33.826406708979498</v>
      </c>
    </row>
    <row r="138" spans="1:3" x14ac:dyDescent="0.25">
      <c r="A138" s="1">
        <v>15.875</v>
      </c>
      <c r="B138" s="1">
        <v>33.8629698622223</v>
      </c>
      <c r="C138" s="1">
        <v>33.818614508314297</v>
      </c>
    </row>
    <row r="139" spans="1:3" x14ac:dyDescent="0.25">
      <c r="A139" s="1">
        <v>16</v>
      </c>
      <c r="B139" s="1">
        <v>33.874532790000103</v>
      </c>
      <c r="C139" s="1">
        <v>33.824177777161303</v>
      </c>
    </row>
    <row r="140" spans="1:3" x14ac:dyDescent="0.25">
      <c r="A140" s="1">
        <v>16.125</v>
      </c>
      <c r="B140" s="1">
        <v>33.873479413333499</v>
      </c>
      <c r="C140" s="1">
        <v>33.822250868624799</v>
      </c>
    </row>
    <row r="141" spans="1:3" x14ac:dyDescent="0.25">
      <c r="A141" s="1">
        <v>16.25</v>
      </c>
      <c r="B141" s="1">
        <v>33.872583437777898</v>
      </c>
      <c r="C141" s="1">
        <v>33.815219766629198</v>
      </c>
    </row>
    <row r="142" spans="1:3" x14ac:dyDescent="0.25">
      <c r="A142" s="1">
        <v>16.375</v>
      </c>
      <c r="B142" s="1">
        <v>33.870113451111202</v>
      </c>
      <c r="C142" s="1">
        <v>33.814289534921897</v>
      </c>
    </row>
    <row r="143" spans="1:3" x14ac:dyDescent="0.25">
      <c r="A143" s="1">
        <v>16.5</v>
      </c>
      <c r="B143" s="1">
        <v>33.8772933633335</v>
      </c>
      <c r="C143" s="1">
        <v>33.814519072615902</v>
      </c>
    </row>
    <row r="144" spans="1:3" x14ac:dyDescent="0.25">
      <c r="A144" s="1">
        <v>16.625</v>
      </c>
      <c r="B144" s="1">
        <v>33.8754771966668</v>
      </c>
      <c r="C144" s="1">
        <v>33.814059997227901</v>
      </c>
    </row>
    <row r="145" spans="1:3" x14ac:dyDescent="0.25">
      <c r="A145" s="1">
        <v>16.75</v>
      </c>
      <c r="B145" s="1">
        <v>33.871227366666801</v>
      </c>
      <c r="C145" s="1">
        <v>33.807276554323302</v>
      </c>
    </row>
    <row r="146" spans="1:3" x14ac:dyDescent="0.25">
      <c r="A146" s="1">
        <v>16.875</v>
      </c>
      <c r="B146" s="1">
        <v>33.863623682222403</v>
      </c>
      <c r="C146" s="1">
        <v>33.792060621396601</v>
      </c>
    </row>
    <row r="147" spans="1:3" x14ac:dyDescent="0.25">
      <c r="A147" s="1">
        <v>17</v>
      </c>
      <c r="B147" s="1">
        <v>33.856237937777898</v>
      </c>
      <c r="C147" s="1">
        <v>33.7870047516626</v>
      </c>
    </row>
    <row r="148" spans="1:3" x14ac:dyDescent="0.25">
      <c r="A148" s="1">
        <v>17.125</v>
      </c>
      <c r="B148" s="1">
        <v>33.853985891111201</v>
      </c>
      <c r="C148" s="1">
        <v>33.776234601440997</v>
      </c>
    </row>
    <row r="149" spans="1:3" x14ac:dyDescent="0.25">
      <c r="A149" s="1">
        <v>17.25</v>
      </c>
      <c r="B149" s="1">
        <v>33.852460311111201</v>
      </c>
      <c r="C149" s="1">
        <v>33.772453269955399</v>
      </c>
    </row>
    <row r="150" spans="1:3" x14ac:dyDescent="0.25">
      <c r="A150" s="1">
        <v>17.375</v>
      </c>
      <c r="B150" s="1">
        <v>33.851201102222397</v>
      </c>
      <c r="C150" s="1">
        <v>33.759617280487603</v>
      </c>
    </row>
    <row r="151" spans="1:3" x14ac:dyDescent="0.25">
      <c r="A151" s="1">
        <v>17.5</v>
      </c>
      <c r="B151" s="1">
        <v>33.849518121111302</v>
      </c>
      <c r="C151" s="1">
        <v>33.754670139135101</v>
      </c>
    </row>
    <row r="152" spans="1:3" x14ac:dyDescent="0.25">
      <c r="A152" s="1">
        <v>17.625</v>
      </c>
      <c r="B152" s="1">
        <v>33.847096565555702</v>
      </c>
      <c r="C152" s="1">
        <v>33.749052506097499</v>
      </c>
    </row>
    <row r="153" spans="1:3" x14ac:dyDescent="0.25">
      <c r="A153" s="1">
        <v>17.75</v>
      </c>
      <c r="B153" s="1">
        <v>33.843440016666797</v>
      </c>
      <c r="C153" s="1">
        <v>33.747548430155099</v>
      </c>
    </row>
    <row r="154" spans="1:3" x14ac:dyDescent="0.25">
      <c r="A154" s="1">
        <v>17.875</v>
      </c>
      <c r="B154" s="1">
        <v>33.842338208888997</v>
      </c>
      <c r="C154" s="1">
        <v>33.750949212305798</v>
      </c>
    </row>
    <row r="155" spans="1:3" x14ac:dyDescent="0.25">
      <c r="A155" s="1">
        <v>18</v>
      </c>
      <c r="B155" s="1">
        <v>33.841950760000103</v>
      </c>
      <c r="C155" s="1">
        <v>33.749149153547599</v>
      </c>
    </row>
    <row r="156" spans="1:3" x14ac:dyDescent="0.25">
      <c r="A156" s="1">
        <v>18.125</v>
      </c>
      <c r="B156" s="1">
        <v>33.8391538633335</v>
      </c>
      <c r="C156" s="1">
        <v>33.745923544900101</v>
      </c>
    </row>
    <row r="157" spans="1:3" x14ac:dyDescent="0.25">
      <c r="A157" s="1">
        <v>18.25</v>
      </c>
      <c r="B157" s="1">
        <v>33.838415288889003</v>
      </c>
      <c r="C157" s="1">
        <v>33.739750189024399</v>
      </c>
    </row>
    <row r="158" spans="1:3" x14ac:dyDescent="0.25">
      <c r="A158" s="1">
        <v>18.375</v>
      </c>
      <c r="B158" s="1">
        <v>33.838742198889001</v>
      </c>
      <c r="C158" s="1">
        <v>33.736246718957901</v>
      </c>
    </row>
    <row r="159" spans="1:3" x14ac:dyDescent="0.25">
      <c r="A159" s="1">
        <v>18.5</v>
      </c>
      <c r="B159" s="1">
        <v>33.838512151111303</v>
      </c>
      <c r="C159" s="1">
        <v>33.730647207316999</v>
      </c>
    </row>
    <row r="160" spans="1:3" x14ac:dyDescent="0.25">
      <c r="A160" s="1">
        <v>18.625</v>
      </c>
      <c r="B160" s="1">
        <v>33.840497826666798</v>
      </c>
      <c r="C160" s="1">
        <v>33.728400154101998</v>
      </c>
    </row>
    <row r="161" spans="1:3" x14ac:dyDescent="0.25">
      <c r="A161" s="1">
        <v>18.75</v>
      </c>
      <c r="B161" s="1">
        <v>33.846103727778001</v>
      </c>
      <c r="C161" s="1">
        <v>33.724926886363697</v>
      </c>
    </row>
    <row r="162" spans="1:3" x14ac:dyDescent="0.25">
      <c r="A162" s="1">
        <v>18.875</v>
      </c>
      <c r="B162" s="1">
        <v>33.8579209188891</v>
      </c>
      <c r="C162" s="1">
        <v>33.701979157427999</v>
      </c>
    </row>
    <row r="163" spans="1:3" x14ac:dyDescent="0.25">
      <c r="A163" s="1">
        <v>19</v>
      </c>
      <c r="B163" s="1">
        <v>33.853828490000197</v>
      </c>
      <c r="C163" s="1">
        <v>33.679115995011102</v>
      </c>
    </row>
    <row r="164" spans="1:3" x14ac:dyDescent="0.25">
      <c r="A164" s="1">
        <v>19.125</v>
      </c>
      <c r="B164" s="1">
        <v>33.857896703333502</v>
      </c>
      <c r="C164" s="1">
        <v>33.673462119179703</v>
      </c>
    </row>
    <row r="165" spans="1:3" x14ac:dyDescent="0.25">
      <c r="A165" s="1">
        <v>19.25</v>
      </c>
      <c r="B165" s="1">
        <v>33.8602456122224</v>
      </c>
      <c r="C165" s="1">
        <v>33.671698303215102</v>
      </c>
    </row>
    <row r="166" spans="1:3" x14ac:dyDescent="0.25">
      <c r="A166" s="1">
        <v>19.375</v>
      </c>
      <c r="B166" s="1">
        <v>33.858150966666798</v>
      </c>
      <c r="C166" s="1">
        <v>33.679436139689599</v>
      </c>
    </row>
    <row r="167" spans="1:3" x14ac:dyDescent="0.25">
      <c r="A167" s="1">
        <v>19.5</v>
      </c>
      <c r="B167" s="1">
        <v>33.791316033333402</v>
      </c>
      <c r="C167" s="1">
        <v>33.6798952150776</v>
      </c>
    </row>
    <row r="168" spans="1:3" x14ac:dyDescent="0.25">
      <c r="A168" s="1">
        <v>19.625</v>
      </c>
      <c r="B168" s="1">
        <v>33.7844872466667</v>
      </c>
      <c r="C168" s="1">
        <v>33.679593191796101</v>
      </c>
    </row>
    <row r="169" spans="1:3" x14ac:dyDescent="0.25">
      <c r="A169" s="1">
        <v>19.75</v>
      </c>
      <c r="B169" s="1">
        <v>33.768262824444498</v>
      </c>
      <c r="C169" s="1">
        <v>33.6799858220621</v>
      </c>
    </row>
    <row r="170" spans="1:3" x14ac:dyDescent="0.25">
      <c r="A170" s="1">
        <v>19.875</v>
      </c>
      <c r="B170" s="1">
        <v>33.778094340000003</v>
      </c>
      <c r="C170" s="1">
        <v>33.666696797672003</v>
      </c>
    </row>
    <row r="171" spans="1:3" x14ac:dyDescent="0.25">
      <c r="A171" s="1">
        <v>20</v>
      </c>
      <c r="B171" s="1">
        <v>33.777876399999997</v>
      </c>
      <c r="C171" s="1">
        <v>33.664220206762899</v>
      </c>
    </row>
    <row r="172" spans="1:3" x14ac:dyDescent="0.25">
      <c r="A172" s="1">
        <v>20.125</v>
      </c>
      <c r="B172" s="1">
        <v>33.771410846666697</v>
      </c>
      <c r="C172" s="1">
        <v>33.6620456391354</v>
      </c>
    </row>
    <row r="173" spans="1:3" x14ac:dyDescent="0.25">
      <c r="A173" s="1">
        <v>20.25</v>
      </c>
      <c r="B173" s="1">
        <v>33.769485709999998</v>
      </c>
      <c r="C173" s="1">
        <v>33.648871383592102</v>
      </c>
    </row>
    <row r="174" spans="1:3" x14ac:dyDescent="0.25">
      <c r="A174" s="1">
        <v>20.375</v>
      </c>
      <c r="B174" s="1">
        <v>33.769425171111102</v>
      </c>
      <c r="C174" s="1">
        <v>33.6398710898006</v>
      </c>
    </row>
    <row r="175" spans="1:3" x14ac:dyDescent="0.25">
      <c r="A175" s="1">
        <v>20.5</v>
      </c>
      <c r="B175" s="1">
        <v>33.763673976666603</v>
      </c>
      <c r="C175" s="1">
        <v>33.640366407982498</v>
      </c>
    </row>
    <row r="176" spans="1:3" x14ac:dyDescent="0.25">
      <c r="A176" s="1">
        <v>20.625</v>
      </c>
      <c r="B176" s="1">
        <v>33.763213881111099</v>
      </c>
      <c r="C176" s="1">
        <v>33.639200598115501</v>
      </c>
    </row>
    <row r="177" spans="1:3" x14ac:dyDescent="0.25">
      <c r="A177" s="1">
        <v>20.75</v>
      </c>
      <c r="B177" s="1">
        <v>33.760719678888798</v>
      </c>
      <c r="C177" s="1">
        <v>33.6270894645235</v>
      </c>
    </row>
    <row r="178" spans="1:3" x14ac:dyDescent="0.25">
      <c r="A178" s="1">
        <v>20.875</v>
      </c>
      <c r="B178" s="1">
        <v>33.756276124444398</v>
      </c>
      <c r="C178" s="1">
        <v>33.6223114562086</v>
      </c>
    </row>
    <row r="179" spans="1:3" x14ac:dyDescent="0.25">
      <c r="A179" s="1">
        <v>21</v>
      </c>
      <c r="B179" s="1">
        <v>33.750379636666601</v>
      </c>
      <c r="C179" s="1">
        <v>33.620728854213098</v>
      </c>
    </row>
    <row r="180" spans="1:3" x14ac:dyDescent="0.25">
      <c r="A180" s="1">
        <v>21.125</v>
      </c>
      <c r="B180" s="1">
        <v>33.749653169999903</v>
      </c>
      <c r="C180" s="1">
        <v>33.647747856984701</v>
      </c>
    </row>
    <row r="181" spans="1:3" x14ac:dyDescent="0.25">
      <c r="A181" s="1">
        <v>21.25</v>
      </c>
      <c r="B181" s="1">
        <v>33.757426363333302</v>
      </c>
      <c r="C181" s="1">
        <v>33.650139881374898</v>
      </c>
    </row>
    <row r="182" spans="1:3" x14ac:dyDescent="0.25">
      <c r="A182" s="1">
        <v>21.375</v>
      </c>
      <c r="B182" s="1">
        <v>33.748902487777698</v>
      </c>
      <c r="C182" s="1">
        <v>33.655256155765102</v>
      </c>
    </row>
    <row r="183" spans="1:3" x14ac:dyDescent="0.25">
      <c r="A183" s="1">
        <v>21.5</v>
      </c>
      <c r="B183" s="1">
        <v>33.7449432444444</v>
      </c>
      <c r="C183" s="1">
        <v>33.662486593126502</v>
      </c>
    </row>
    <row r="184" spans="1:3" x14ac:dyDescent="0.25">
      <c r="A184" s="1">
        <v>21.625</v>
      </c>
      <c r="B184" s="1">
        <v>33.736576769999999</v>
      </c>
      <c r="C184" s="1">
        <v>33.696373605321497</v>
      </c>
    </row>
    <row r="185" spans="1:3" x14ac:dyDescent="0.25">
      <c r="A185" s="1">
        <v>21.75</v>
      </c>
      <c r="B185" s="1">
        <v>33.730970868888797</v>
      </c>
      <c r="C185" s="1">
        <v>33.702679851441196</v>
      </c>
    </row>
    <row r="186" spans="1:3" x14ac:dyDescent="0.25">
      <c r="A186" s="1">
        <v>21.875</v>
      </c>
      <c r="B186" s="1">
        <v>33.725243889999902</v>
      </c>
      <c r="C186" s="1">
        <v>33.712181503880203</v>
      </c>
    </row>
    <row r="187" spans="1:3" x14ac:dyDescent="0.25">
      <c r="A187" s="1">
        <v>22</v>
      </c>
      <c r="B187" s="1">
        <v>33.742061593333297</v>
      </c>
      <c r="C187" s="1">
        <v>33.749680714523201</v>
      </c>
    </row>
    <row r="188" spans="1:3" x14ac:dyDescent="0.25">
      <c r="A188" s="1">
        <v>22.125</v>
      </c>
      <c r="B188" s="1">
        <v>33.739966947777702</v>
      </c>
      <c r="C188" s="1">
        <v>33.760432743347998</v>
      </c>
    </row>
    <row r="189" spans="1:3" x14ac:dyDescent="0.25">
      <c r="A189" s="1">
        <v>22.25</v>
      </c>
      <c r="B189" s="1">
        <v>33.737291128888799</v>
      </c>
      <c r="C189" s="1">
        <v>33.762166356984302</v>
      </c>
    </row>
    <row r="190" spans="1:3" x14ac:dyDescent="0.25">
      <c r="A190" s="1">
        <v>22.375</v>
      </c>
      <c r="B190" s="1">
        <v>33.730801360000001</v>
      </c>
      <c r="C190" s="1">
        <v>33.767608816518702</v>
      </c>
    </row>
    <row r="191" spans="1:3" x14ac:dyDescent="0.25">
      <c r="A191" s="1">
        <v>22.5</v>
      </c>
      <c r="B191" s="1">
        <v>33.723790956666598</v>
      </c>
      <c r="C191" s="1">
        <v>33.764932890243699</v>
      </c>
    </row>
    <row r="192" spans="1:3" x14ac:dyDescent="0.25">
      <c r="A192" s="1">
        <v>22.625</v>
      </c>
      <c r="B192" s="1">
        <v>33.715618206666598</v>
      </c>
      <c r="C192" s="1">
        <v>33.7697108985586</v>
      </c>
    </row>
    <row r="193" spans="1:3" x14ac:dyDescent="0.25">
      <c r="A193" s="1">
        <v>22.75</v>
      </c>
      <c r="B193" s="1">
        <v>33.687201252222103</v>
      </c>
      <c r="C193" s="1">
        <v>33.764516098115202</v>
      </c>
    </row>
    <row r="194" spans="1:3" x14ac:dyDescent="0.25">
      <c r="A194" s="1">
        <v>22.875</v>
      </c>
      <c r="B194" s="1">
        <v>33.689840747777701</v>
      </c>
      <c r="C194" s="1">
        <v>33.767632978381201</v>
      </c>
    </row>
    <row r="195" spans="1:3" x14ac:dyDescent="0.25">
      <c r="A195" s="1">
        <v>23</v>
      </c>
      <c r="B195" s="1">
        <v>33.687988257777697</v>
      </c>
      <c r="C195" s="1">
        <v>33.738638743347998</v>
      </c>
    </row>
    <row r="196" spans="1:3" x14ac:dyDescent="0.25">
      <c r="A196" s="1">
        <v>23.125</v>
      </c>
      <c r="B196" s="1">
        <v>33.687964042222099</v>
      </c>
      <c r="C196" s="1">
        <v>33.730955271064197</v>
      </c>
    </row>
    <row r="197" spans="1:3" x14ac:dyDescent="0.25">
      <c r="A197" s="1">
        <v>23.25</v>
      </c>
      <c r="B197" s="1">
        <v>33.692940338888803</v>
      </c>
      <c r="C197" s="1">
        <v>33.733063393569701</v>
      </c>
    </row>
    <row r="198" spans="1:3" x14ac:dyDescent="0.25">
      <c r="A198" s="1">
        <v>23.375</v>
      </c>
      <c r="B198" s="1">
        <v>33.690954663333301</v>
      </c>
      <c r="C198" s="1">
        <v>33.740922039356903</v>
      </c>
    </row>
    <row r="199" spans="1:3" x14ac:dyDescent="0.25">
      <c r="A199" s="1">
        <v>23.5</v>
      </c>
      <c r="B199" s="1">
        <v>33.676703808888803</v>
      </c>
      <c r="C199" s="1">
        <v>33.738107182372403</v>
      </c>
    </row>
    <row r="200" spans="1:3" x14ac:dyDescent="0.25">
      <c r="A200" s="1">
        <v>23.625</v>
      </c>
      <c r="B200" s="1">
        <v>33.6693786033333</v>
      </c>
      <c r="C200" s="1">
        <v>33.7366453896895</v>
      </c>
    </row>
    <row r="201" spans="1:3" x14ac:dyDescent="0.25">
      <c r="A201" s="1">
        <v>23.75</v>
      </c>
      <c r="B201" s="1">
        <v>33.660418847777699</v>
      </c>
      <c r="C201" s="1">
        <v>33.740462963968803</v>
      </c>
    </row>
    <row r="202" spans="1:3" x14ac:dyDescent="0.25">
      <c r="A202" s="1">
        <v>23.875</v>
      </c>
      <c r="B202" s="1">
        <v>33.6566533288889</v>
      </c>
      <c r="C202" s="1">
        <v>33.752223750554101</v>
      </c>
    </row>
    <row r="203" spans="1:3" x14ac:dyDescent="0.25">
      <c r="A203" s="1">
        <v>24</v>
      </c>
      <c r="B203" s="1">
        <v>33.640828463333399</v>
      </c>
      <c r="C203" s="1">
        <v>33.751263316518603</v>
      </c>
    </row>
    <row r="204" spans="1:3" x14ac:dyDescent="0.25">
      <c r="A204" s="1">
        <v>24.125</v>
      </c>
      <c r="B204" s="1">
        <v>33.637462501111102</v>
      </c>
      <c r="C204" s="1">
        <v>33.744981232261402</v>
      </c>
    </row>
    <row r="205" spans="1:3" x14ac:dyDescent="0.25">
      <c r="A205" s="1">
        <v>24.25</v>
      </c>
      <c r="B205" s="1">
        <v>33.635416286666697</v>
      </c>
      <c r="C205" s="1">
        <v>33.737201112527501</v>
      </c>
    </row>
    <row r="206" spans="1:3" x14ac:dyDescent="0.25">
      <c r="A206" s="1">
        <v>24.375</v>
      </c>
      <c r="B206" s="1">
        <v>33.659873997777801</v>
      </c>
      <c r="C206" s="1">
        <v>33.730719692904501</v>
      </c>
    </row>
    <row r="207" spans="1:3" x14ac:dyDescent="0.25">
      <c r="A207" s="1">
        <v>24.5</v>
      </c>
      <c r="B207" s="1">
        <v>33.651894972222202</v>
      </c>
      <c r="C207" s="1">
        <v>33.726086655764803</v>
      </c>
    </row>
    <row r="208" spans="1:3" x14ac:dyDescent="0.25">
      <c r="A208" s="1">
        <v>24.625</v>
      </c>
      <c r="B208" s="1">
        <v>33.633224778888902</v>
      </c>
      <c r="C208" s="1">
        <v>33.707566588137396</v>
      </c>
    </row>
    <row r="209" spans="1:3" x14ac:dyDescent="0.25">
      <c r="A209" s="1">
        <v>24.75</v>
      </c>
      <c r="B209" s="1">
        <v>33.621274402222198</v>
      </c>
      <c r="C209" s="1">
        <v>33.688122329268303</v>
      </c>
    </row>
    <row r="210" spans="1:3" x14ac:dyDescent="0.25">
      <c r="A210" s="1">
        <v>24.875</v>
      </c>
      <c r="B210" s="1">
        <v>33.613440670000003</v>
      </c>
      <c r="C210" s="1">
        <v>33.674042003880302</v>
      </c>
    </row>
    <row r="211" spans="1:3" x14ac:dyDescent="0.25">
      <c r="A211" s="1">
        <v>25</v>
      </c>
      <c r="B211" s="1">
        <v>33.614966250000002</v>
      </c>
      <c r="C211" s="1">
        <v>33.6628913043238</v>
      </c>
    </row>
    <row r="212" spans="1:3" x14ac:dyDescent="0.25">
      <c r="A212" s="1">
        <v>25.125</v>
      </c>
      <c r="B212" s="1">
        <v>33.615680608888901</v>
      </c>
      <c r="C212" s="1">
        <v>33.623126919068902</v>
      </c>
    </row>
    <row r="213" spans="1:3" x14ac:dyDescent="0.25">
      <c r="A213" s="1">
        <v>25.25</v>
      </c>
      <c r="B213" s="1">
        <v>33.613622286666697</v>
      </c>
      <c r="C213" s="1">
        <v>33.622474548780602</v>
      </c>
    </row>
    <row r="214" spans="1:3" x14ac:dyDescent="0.25">
      <c r="A214" s="1">
        <v>25.375</v>
      </c>
      <c r="B214" s="1">
        <v>33.611600287777797</v>
      </c>
      <c r="C214" s="1">
        <v>33.605827025499103</v>
      </c>
    </row>
    <row r="215" spans="1:3" x14ac:dyDescent="0.25">
      <c r="A215" s="1">
        <v>25.5</v>
      </c>
      <c r="B215" s="1">
        <v>33.614130813333396</v>
      </c>
      <c r="C215" s="1">
        <v>33.594803175720799</v>
      </c>
    </row>
    <row r="216" spans="1:3" x14ac:dyDescent="0.25">
      <c r="A216" s="1">
        <v>25.625</v>
      </c>
      <c r="B216" s="1">
        <v>33.637401962222199</v>
      </c>
      <c r="C216" s="1">
        <v>33.579822820953602</v>
      </c>
    </row>
    <row r="217" spans="1:3" x14ac:dyDescent="0.25">
      <c r="A217" s="1">
        <v>25.75</v>
      </c>
      <c r="B217" s="1">
        <v>33.641542822222199</v>
      </c>
      <c r="C217" s="1">
        <v>33.574875679601</v>
      </c>
    </row>
    <row r="218" spans="1:3" x14ac:dyDescent="0.25">
      <c r="A218" s="1">
        <v>25.875</v>
      </c>
      <c r="B218" s="1">
        <v>33.645502065555597</v>
      </c>
      <c r="C218" s="1">
        <v>33.542812888026702</v>
      </c>
    </row>
    <row r="219" spans="1:3" x14ac:dyDescent="0.25">
      <c r="A219" s="1">
        <v>26</v>
      </c>
      <c r="B219" s="1">
        <v>33.655781568888898</v>
      </c>
      <c r="C219" s="1">
        <v>33.526576116408002</v>
      </c>
    </row>
    <row r="220" spans="1:3" x14ac:dyDescent="0.25">
      <c r="A220" s="1">
        <v>26.125</v>
      </c>
      <c r="B220" s="1">
        <v>33.651652816666697</v>
      </c>
      <c r="C220" s="1">
        <v>33.5378717871397</v>
      </c>
    </row>
    <row r="221" spans="1:3" x14ac:dyDescent="0.25">
      <c r="A221" s="1">
        <v>26.25</v>
      </c>
      <c r="B221" s="1">
        <v>33.635549472222301</v>
      </c>
      <c r="C221" s="1">
        <v>33.557660352549902</v>
      </c>
    </row>
    <row r="222" spans="1:3" x14ac:dyDescent="0.25">
      <c r="A222" s="1">
        <v>26.375</v>
      </c>
      <c r="B222" s="1">
        <v>33.6307305766667</v>
      </c>
      <c r="C222" s="1">
        <v>33.5614477245011</v>
      </c>
    </row>
    <row r="223" spans="1:3" x14ac:dyDescent="0.25">
      <c r="A223" s="1">
        <v>26.5</v>
      </c>
      <c r="B223" s="1">
        <v>33.628950733333397</v>
      </c>
      <c r="C223" s="1">
        <v>33.557612028824899</v>
      </c>
    </row>
    <row r="224" spans="1:3" x14ac:dyDescent="0.25">
      <c r="A224" s="1">
        <v>26.625</v>
      </c>
      <c r="B224" s="1">
        <v>33.626129621111097</v>
      </c>
      <c r="C224" s="1">
        <v>33.561012810975697</v>
      </c>
    </row>
    <row r="225" spans="1:3" x14ac:dyDescent="0.25">
      <c r="A225" s="1">
        <v>26.75</v>
      </c>
      <c r="B225" s="1">
        <v>33.620959599999999</v>
      </c>
      <c r="C225" s="1">
        <v>33.559979891352597</v>
      </c>
    </row>
    <row r="226" spans="1:3" x14ac:dyDescent="0.25">
      <c r="A226" s="1">
        <v>26.875</v>
      </c>
      <c r="B226" s="1">
        <v>33.6158016866667</v>
      </c>
      <c r="C226" s="1">
        <v>33.560022174612001</v>
      </c>
    </row>
    <row r="227" spans="1:3" x14ac:dyDescent="0.25">
      <c r="A227" s="1">
        <v>27</v>
      </c>
      <c r="B227" s="1">
        <v>33.6093361333334</v>
      </c>
      <c r="C227" s="1">
        <v>33.601779913525696</v>
      </c>
    </row>
    <row r="228" spans="1:3" x14ac:dyDescent="0.25">
      <c r="A228" s="1">
        <v>27.125</v>
      </c>
      <c r="B228" s="1">
        <v>33.602555777777802</v>
      </c>
      <c r="C228" s="1">
        <v>33.599871126385899</v>
      </c>
    </row>
    <row r="229" spans="1:3" x14ac:dyDescent="0.25">
      <c r="A229" s="1">
        <v>27.25</v>
      </c>
      <c r="B229" s="1">
        <v>33.598596534444503</v>
      </c>
      <c r="C229" s="1">
        <v>33.613021220066599</v>
      </c>
    </row>
    <row r="230" spans="1:3" x14ac:dyDescent="0.25">
      <c r="A230" s="1">
        <v>27.375</v>
      </c>
      <c r="B230" s="1">
        <v>33.596271841111196</v>
      </c>
      <c r="C230" s="1">
        <v>33.629662702882598</v>
      </c>
    </row>
    <row r="231" spans="1:3" x14ac:dyDescent="0.25">
      <c r="A231" s="1">
        <v>27.5</v>
      </c>
      <c r="B231" s="1">
        <v>33.594116656666799</v>
      </c>
      <c r="C231" s="1">
        <v>33.621961109201898</v>
      </c>
    </row>
    <row r="232" spans="1:3" x14ac:dyDescent="0.25">
      <c r="A232" s="1">
        <v>27.625</v>
      </c>
      <c r="B232" s="1">
        <v>33.591356083333402</v>
      </c>
      <c r="C232" s="1">
        <v>33.612803763303901</v>
      </c>
    </row>
    <row r="233" spans="1:3" x14ac:dyDescent="0.25">
      <c r="A233" s="1">
        <v>27.75</v>
      </c>
      <c r="B233" s="1">
        <v>33.590932311111203</v>
      </c>
      <c r="C233" s="1">
        <v>33.609197605321697</v>
      </c>
    </row>
    <row r="234" spans="1:3" x14ac:dyDescent="0.25">
      <c r="A234" s="1">
        <v>27.875</v>
      </c>
      <c r="B234" s="1">
        <v>33.5786671322223</v>
      </c>
      <c r="C234" s="1">
        <v>33.6017376302662</v>
      </c>
    </row>
    <row r="235" spans="1:3" x14ac:dyDescent="0.25">
      <c r="A235" s="1">
        <v>28</v>
      </c>
      <c r="B235" s="1">
        <v>33.575313277777902</v>
      </c>
      <c r="C235" s="1">
        <v>33.600438930155399</v>
      </c>
    </row>
    <row r="236" spans="1:3" x14ac:dyDescent="0.25">
      <c r="A236" s="1">
        <v>28.125</v>
      </c>
      <c r="B236" s="1">
        <v>33.568993017777899</v>
      </c>
      <c r="C236" s="1">
        <v>33.597267685698597</v>
      </c>
    </row>
    <row r="237" spans="1:3" x14ac:dyDescent="0.25">
      <c r="A237" s="1">
        <v>28.25</v>
      </c>
      <c r="B237" s="1">
        <v>33.5699858555557</v>
      </c>
      <c r="C237" s="1">
        <v>33.576687819290697</v>
      </c>
    </row>
    <row r="238" spans="1:3" x14ac:dyDescent="0.25">
      <c r="A238" s="1">
        <v>28.375</v>
      </c>
      <c r="B238" s="1">
        <v>33.573775590000103</v>
      </c>
      <c r="C238" s="1">
        <v>33.583030308204201</v>
      </c>
    </row>
    <row r="239" spans="1:3" x14ac:dyDescent="0.25">
      <c r="A239" s="1">
        <v>28.5</v>
      </c>
      <c r="B239" s="1">
        <v>33.564961127777899</v>
      </c>
      <c r="C239" s="1">
        <v>33.575733425720799</v>
      </c>
    </row>
    <row r="240" spans="1:3" x14ac:dyDescent="0.25">
      <c r="A240" s="1">
        <v>28.625</v>
      </c>
      <c r="B240" s="1">
        <v>33.569537867777903</v>
      </c>
      <c r="C240" s="1">
        <v>33.573142065964802</v>
      </c>
    </row>
    <row r="241" spans="1:3" x14ac:dyDescent="0.25">
      <c r="A241" s="1">
        <v>28.75</v>
      </c>
      <c r="B241" s="1">
        <v>33.560723405555699</v>
      </c>
      <c r="C241" s="1">
        <v>33.564830385255298</v>
      </c>
    </row>
    <row r="242" spans="1:3" x14ac:dyDescent="0.25">
      <c r="A242" s="1">
        <v>28.875</v>
      </c>
      <c r="B242" s="1">
        <v>33.556727838889003</v>
      </c>
      <c r="C242" s="1">
        <v>33.561490007760803</v>
      </c>
    </row>
    <row r="243" spans="1:3" x14ac:dyDescent="0.25">
      <c r="A243" s="1">
        <v>29</v>
      </c>
      <c r="B243" s="1">
        <v>33.552344823333399</v>
      </c>
      <c r="C243" s="1">
        <v>33.563012205100101</v>
      </c>
    </row>
    <row r="244" spans="1:3" x14ac:dyDescent="0.25">
      <c r="A244" s="1">
        <v>29.125</v>
      </c>
      <c r="B244" s="1">
        <v>33.560178555555702</v>
      </c>
      <c r="C244" s="1">
        <v>33.570955417406097</v>
      </c>
    </row>
    <row r="245" spans="1:3" x14ac:dyDescent="0.25">
      <c r="A245" s="1">
        <v>29.25</v>
      </c>
      <c r="B245" s="1">
        <v>33.555940833333501</v>
      </c>
      <c r="C245" s="1">
        <v>33.570605070399402</v>
      </c>
    </row>
    <row r="246" spans="1:3" x14ac:dyDescent="0.25">
      <c r="A246" s="1">
        <v>29.375</v>
      </c>
      <c r="B246" s="1">
        <v>33.559149394444503</v>
      </c>
      <c r="C246" s="1">
        <v>33.570864810421597</v>
      </c>
    </row>
    <row r="247" spans="1:3" x14ac:dyDescent="0.25">
      <c r="A247" s="1">
        <v>29.5</v>
      </c>
      <c r="B247" s="1">
        <v>33.5480949933334</v>
      </c>
      <c r="C247" s="1">
        <v>33.5679170631932</v>
      </c>
    </row>
    <row r="248" spans="1:3" x14ac:dyDescent="0.25">
      <c r="A248" s="1">
        <v>29.625</v>
      </c>
      <c r="B248" s="1">
        <v>33.535539227777903</v>
      </c>
      <c r="C248" s="1">
        <v>33.567627120842801</v>
      </c>
    </row>
    <row r="249" spans="1:3" x14ac:dyDescent="0.25">
      <c r="A249" s="1">
        <v>29.75</v>
      </c>
      <c r="B249" s="1">
        <v>33.526640011111297</v>
      </c>
      <c r="C249" s="1">
        <v>33.573353482261901</v>
      </c>
    </row>
    <row r="250" spans="1:3" x14ac:dyDescent="0.25">
      <c r="A250" s="1">
        <v>29.875</v>
      </c>
      <c r="B250" s="1">
        <v>33.515597717777901</v>
      </c>
      <c r="C250" s="1">
        <v>33.576995883037903</v>
      </c>
    </row>
    <row r="251" spans="1:3" x14ac:dyDescent="0.25">
      <c r="A251" s="1">
        <v>30</v>
      </c>
      <c r="B251" s="1">
        <v>33.506117327777901</v>
      </c>
      <c r="C251" s="1">
        <v>33.5764643220623</v>
      </c>
    </row>
  </sheetData>
  <mergeCells count="2">
    <mergeCell ref="A1:A2"/>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24.85546875" style="2" customWidth="1"/>
    <col min="3" max="4" width="9.140625" style="22"/>
  </cols>
  <sheetData>
    <row r="1" spans="1:4" ht="30" x14ac:dyDescent="0.25">
      <c r="A1" s="25" t="s">
        <v>2</v>
      </c>
      <c r="B1" s="21" t="s">
        <v>13</v>
      </c>
    </row>
    <row r="2" spans="1:4" x14ac:dyDescent="0.25">
      <c r="A2" s="25"/>
      <c r="B2" s="15" t="s">
        <v>0</v>
      </c>
    </row>
    <row r="3" spans="1:4" x14ac:dyDescent="0.25">
      <c r="A3" s="3" t="s">
        <v>3</v>
      </c>
      <c r="B3" s="14">
        <v>65</v>
      </c>
    </row>
    <row r="4" spans="1:4" x14ac:dyDescent="0.25">
      <c r="A4" s="3" t="s">
        <v>4</v>
      </c>
      <c r="B4" s="14" t="s">
        <v>5</v>
      </c>
    </row>
    <row r="5" spans="1:4" ht="31.5" x14ac:dyDescent="0.25">
      <c r="A5" s="4" t="s">
        <v>6</v>
      </c>
      <c r="B5" s="3">
        <v>4</v>
      </c>
    </row>
    <row r="6" spans="1:4" x14ac:dyDescent="0.25">
      <c r="A6" s="4" t="s">
        <v>7</v>
      </c>
      <c r="B6" s="5">
        <v>49.337638888888897</v>
      </c>
    </row>
    <row r="7" spans="1:4" ht="33" x14ac:dyDescent="0.25">
      <c r="A7" s="4" t="s">
        <v>8</v>
      </c>
      <c r="B7" s="3">
        <v>37.44</v>
      </c>
    </row>
    <row r="8" spans="1:4" ht="33" x14ac:dyDescent="0.25">
      <c r="A8" s="4" t="s">
        <v>9</v>
      </c>
      <c r="B8" s="3">
        <v>31.5972222222222</v>
      </c>
    </row>
    <row r="9" spans="1:4" x14ac:dyDescent="0.25">
      <c r="A9" s="3" t="s">
        <v>10</v>
      </c>
      <c r="B9" s="5">
        <v>85</v>
      </c>
    </row>
    <row r="10" spans="1:4" s="7" customFormat="1" ht="18" x14ac:dyDescent="0.25">
      <c r="A10" s="6" t="s">
        <v>11</v>
      </c>
      <c r="B10" s="6" t="s">
        <v>34</v>
      </c>
      <c r="C10" s="23"/>
      <c r="D10" s="23"/>
    </row>
    <row r="11" spans="1:4" x14ac:dyDescent="0.25">
      <c r="A11" s="1">
        <v>0</v>
      </c>
      <c r="B11" s="1">
        <v>32.182870586022602</v>
      </c>
    </row>
    <row r="12" spans="1:4" x14ac:dyDescent="0.25">
      <c r="A12" s="1">
        <v>0.125</v>
      </c>
      <c r="B12" s="1">
        <v>32.183546048388202</v>
      </c>
    </row>
    <row r="13" spans="1:4" x14ac:dyDescent="0.25">
      <c r="A13" s="1">
        <v>0.25</v>
      </c>
      <c r="B13" s="1">
        <v>32.1688650806461</v>
      </c>
    </row>
    <row r="14" spans="1:4" x14ac:dyDescent="0.25">
      <c r="A14" s="1">
        <v>0.375</v>
      </c>
      <c r="B14" s="1">
        <v>32.158288580646101</v>
      </c>
    </row>
    <row r="15" spans="1:4" x14ac:dyDescent="0.25">
      <c r="A15" s="1">
        <v>0.5</v>
      </c>
      <c r="B15" s="1">
        <v>32.150007274194401</v>
      </c>
    </row>
    <row r="16" spans="1:4" x14ac:dyDescent="0.25">
      <c r="A16" s="1">
        <v>0.625</v>
      </c>
      <c r="B16" s="1">
        <v>32.142642666667399</v>
      </c>
    </row>
    <row r="17" spans="1:2" x14ac:dyDescent="0.25">
      <c r="A17" s="1">
        <v>0.75</v>
      </c>
      <c r="B17" s="1">
        <v>32.1191462258071</v>
      </c>
    </row>
    <row r="18" spans="1:2" x14ac:dyDescent="0.25">
      <c r="A18" s="1">
        <v>0.875</v>
      </c>
      <c r="B18" s="1">
        <v>32.115610387097398</v>
      </c>
    </row>
    <row r="19" spans="1:2" x14ac:dyDescent="0.25">
      <c r="A19" s="1">
        <v>1</v>
      </c>
      <c r="B19" s="1">
        <v>32.111785064516702</v>
      </c>
    </row>
    <row r="20" spans="1:2" x14ac:dyDescent="0.25">
      <c r="A20" s="1">
        <v>1.125</v>
      </c>
      <c r="B20" s="1">
        <v>32.105468112903701</v>
      </c>
    </row>
    <row r="21" spans="1:2" x14ac:dyDescent="0.25">
      <c r="A21" s="1">
        <v>1.25</v>
      </c>
      <c r="B21" s="1">
        <v>32.073597317204602</v>
      </c>
    </row>
    <row r="22" spans="1:2" x14ac:dyDescent="0.25">
      <c r="A22" s="1">
        <v>1.375</v>
      </c>
      <c r="B22" s="1">
        <v>32.067469908602398</v>
      </c>
    </row>
    <row r="23" spans="1:2" x14ac:dyDescent="0.25">
      <c r="A23" s="1">
        <v>1.5</v>
      </c>
      <c r="B23" s="1">
        <v>32.051727500000098</v>
      </c>
    </row>
    <row r="24" spans="1:2" x14ac:dyDescent="0.25">
      <c r="A24" s="1">
        <v>1.625</v>
      </c>
      <c r="B24" s="1">
        <v>32.039951709677403</v>
      </c>
    </row>
    <row r="25" spans="1:2" x14ac:dyDescent="0.25">
      <c r="A25" s="1">
        <v>1.75</v>
      </c>
      <c r="B25" s="1">
        <v>31.997363118279299</v>
      </c>
    </row>
    <row r="26" spans="1:2" x14ac:dyDescent="0.25">
      <c r="A26" s="1">
        <v>1.875</v>
      </c>
      <c r="B26" s="1">
        <v>31.9738528924726</v>
      </c>
    </row>
    <row r="27" spans="1:2" x14ac:dyDescent="0.25">
      <c r="A27" s="1">
        <v>2</v>
      </c>
      <c r="B27" s="1">
        <v>31.917975612902602</v>
      </c>
    </row>
    <row r="28" spans="1:2" x14ac:dyDescent="0.25">
      <c r="A28" s="1">
        <v>2.125</v>
      </c>
      <c r="B28" s="1">
        <v>31.874322134407802</v>
      </c>
    </row>
    <row r="29" spans="1:2" x14ac:dyDescent="0.25">
      <c r="A29" s="1">
        <v>2.25</v>
      </c>
      <c r="B29" s="1">
        <v>31.8582902419348</v>
      </c>
    </row>
    <row r="30" spans="1:2" x14ac:dyDescent="0.25">
      <c r="A30" s="1">
        <v>2.375</v>
      </c>
      <c r="B30" s="1">
        <v>31.847503521504699</v>
      </c>
    </row>
    <row r="31" spans="1:2" x14ac:dyDescent="0.25">
      <c r="A31" s="1">
        <v>2.5</v>
      </c>
      <c r="B31" s="1">
        <v>31.834080430106901</v>
      </c>
    </row>
    <row r="32" spans="1:2" x14ac:dyDescent="0.25">
      <c r="A32" s="1">
        <v>2.625</v>
      </c>
      <c r="B32" s="1">
        <v>31.8153294569887</v>
      </c>
    </row>
    <row r="33" spans="1:2" x14ac:dyDescent="0.25">
      <c r="A33" s="1">
        <v>2.75</v>
      </c>
      <c r="B33" s="1">
        <v>31.782114629032101</v>
      </c>
    </row>
    <row r="34" spans="1:2" x14ac:dyDescent="0.25">
      <c r="A34" s="1">
        <v>2.875</v>
      </c>
      <c r="B34" s="1">
        <v>31.736534704301</v>
      </c>
    </row>
    <row r="35" spans="1:2" x14ac:dyDescent="0.25">
      <c r="A35" s="1">
        <v>3</v>
      </c>
      <c r="B35" s="1">
        <v>31.726740499999998</v>
      </c>
    </row>
    <row r="36" spans="1:2" x14ac:dyDescent="0.25">
      <c r="A36" s="1">
        <v>3.125</v>
      </c>
      <c r="B36" s="1">
        <v>31.722984102150502</v>
      </c>
    </row>
    <row r="37" spans="1:2" x14ac:dyDescent="0.25">
      <c r="A37" s="1">
        <v>3.25</v>
      </c>
      <c r="B37" s="1">
        <v>31.722704956989201</v>
      </c>
    </row>
    <row r="38" spans="1:2" x14ac:dyDescent="0.25">
      <c r="A38" s="1">
        <v>3.375</v>
      </c>
      <c r="B38" s="1">
        <v>31.727922559139699</v>
      </c>
    </row>
    <row r="39" spans="1:2" x14ac:dyDescent="0.25">
      <c r="A39" s="1">
        <v>3.5</v>
      </c>
      <c r="B39" s="1">
        <v>31.723638887096701</v>
      </c>
    </row>
    <row r="40" spans="1:2" x14ac:dyDescent="0.25">
      <c r="A40" s="1">
        <v>3.625</v>
      </c>
      <c r="B40" s="1">
        <v>31.712149134408602</v>
      </c>
    </row>
    <row r="41" spans="1:2" x14ac:dyDescent="0.25">
      <c r="A41" s="1">
        <v>3.75</v>
      </c>
      <c r="B41" s="1">
        <v>31.710394999999998</v>
      </c>
    </row>
    <row r="42" spans="1:2" x14ac:dyDescent="0.25">
      <c r="A42" s="1">
        <v>3.875</v>
      </c>
      <c r="B42" s="1">
        <v>31.6694674946236</v>
      </c>
    </row>
    <row r="43" spans="1:2" x14ac:dyDescent="0.25">
      <c r="A43" s="1">
        <v>4</v>
      </c>
      <c r="B43" s="1">
        <v>31.5973722258063</v>
      </c>
    </row>
    <row r="44" spans="1:2" x14ac:dyDescent="0.25">
      <c r="A44" s="1">
        <v>4.125</v>
      </c>
      <c r="B44" s="1">
        <v>31.557213231182601</v>
      </c>
    </row>
    <row r="45" spans="1:2" x14ac:dyDescent="0.25">
      <c r="A45" s="1">
        <v>4.25</v>
      </c>
      <c r="B45" s="1">
        <v>31.530012086021198</v>
      </c>
    </row>
    <row r="46" spans="1:2" x14ac:dyDescent="0.25">
      <c r="A46" s="1">
        <v>4.375</v>
      </c>
      <c r="B46" s="1">
        <v>31.526400430107199</v>
      </c>
    </row>
    <row r="47" spans="1:2" x14ac:dyDescent="0.25">
      <c r="A47" s="1">
        <v>4.5</v>
      </c>
      <c r="B47" s="1">
        <v>31.520910575268498</v>
      </c>
    </row>
    <row r="48" spans="1:2" x14ac:dyDescent="0.25">
      <c r="A48" s="1">
        <v>4.625</v>
      </c>
      <c r="B48" s="1">
        <v>31.490669849462002</v>
      </c>
    </row>
    <row r="49" spans="1:2" x14ac:dyDescent="0.25">
      <c r="A49" s="1">
        <v>4.75</v>
      </c>
      <c r="B49" s="1">
        <v>31.493819709677101</v>
      </c>
    </row>
    <row r="50" spans="1:2" x14ac:dyDescent="0.25">
      <c r="A50" s="1">
        <v>4.875</v>
      </c>
      <c r="B50" s="1">
        <v>31.4874958655911</v>
      </c>
    </row>
    <row r="51" spans="1:2" x14ac:dyDescent="0.25">
      <c r="A51" s="1">
        <v>5</v>
      </c>
      <c r="B51" s="1">
        <v>31.485490155913698</v>
      </c>
    </row>
    <row r="52" spans="1:2" x14ac:dyDescent="0.25">
      <c r="A52" s="1">
        <v>5.125</v>
      </c>
      <c r="B52" s="1">
        <v>31.482605655913702</v>
      </c>
    </row>
    <row r="53" spans="1:2" x14ac:dyDescent="0.25">
      <c r="A53" s="1">
        <v>5.25</v>
      </c>
      <c r="B53" s="1">
        <v>31.482615994623401</v>
      </c>
    </row>
    <row r="54" spans="1:2" x14ac:dyDescent="0.25">
      <c r="A54" s="1">
        <v>5.375</v>
      </c>
      <c r="B54" s="1">
        <v>31.478439155913701</v>
      </c>
    </row>
    <row r="55" spans="1:2" x14ac:dyDescent="0.25">
      <c r="A55" s="1">
        <v>5.5</v>
      </c>
      <c r="B55" s="1">
        <v>31.479772849462101</v>
      </c>
    </row>
    <row r="56" spans="1:2" x14ac:dyDescent="0.25">
      <c r="A56" s="1">
        <v>5.625</v>
      </c>
      <c r="B56" s="1">
        <v>31.478053177419099</v>
      </c>
    </row>
    <row r="57" spans="1:2" x14ac:dyDescent="0.25">
      <c r="A57" s="1">
        <v>5.75</v>
      </c>
      <c r="B57" s="1">
        <v>31.475471946236301</v>
      </c>
    </row>
    <row r="58" spans="1:2" x14ac:dyDescent="0.25">
      <c r="A58" s="1">
        <v>5.875</v>
      </c>
      <c r="B58" s="1">
        <v>31.413970408602101</v>
      </c>
    </row>
    <row r="59" spans="1:2" x14ac:dyDescent="0.25">
      <c r="A59" s="1">
        <v>6</v>
      </c>
      <c r="B59" s="1">
        <v>31.394936844085901</v>
      </c>
    </row>
    <row r="60" spans="1:2" x14ac:dyDescent="0.25">
      <c r="A60" s="1">
        <v>6.125</v>
      </c>
      <c r="B60" s="1">
        <v>31.3306610860215</v>
      </c>
    </row>
    <row r="61" spans="1:2" x14ac:dyDescent="0.25">
      <c r="A61" s="1">
        <v>6.25</v>
      </c>
      <c r="B61" s="1">
        <v>31.281076634408599</v>
      </c>
    </row>
    <row r="62" spans="1:2" x14ac:dyDescent="0.25">
      <c r="A62" s="1">
        <v>6.375</v>
      </c>
      <c r="B62" s="1">
        <v>31.242844086021702</v>
      </c>
    </row>
    <row r="63" spans="1:2" x14ac:dyDescent="0.25">
      <c r="A63" s="1">
        <v>6.5</v>
      </c>
      <c r="B63" s="1">
        <v>31.205741903225999</v>
      </c>
    </row>
    <row r="64" spans="1:2" x14ac:dyDescent="0.25">
      <c r="A64" s="1">
        <v>6.625</v>
      </c>
      <c r="B64" s="1">
        <v>31.200858586021699</v>
      </c>
    </row>
    <row r="65" spans="1:2" x14ac:dyDescent="0.25">
      <c r="A65" s="1">
        <v>6.75</v>
      </c>
      <c r="B65" s="1">
        <v>31.202292220430198</v>
      </c>
    </row>
    <row r="66" spans="1:2" x14ac:dyDescent="0.25">
      <c r="A66" s="1">
        <v>6.875</v>
      </c>
      <c r="B66" s="1">
        <v>31.202371483871101</v>
      </c>
    </row>
    <row r="67" spans="1:2" x14ac:dyDescent="0.25">
      <c r="A67" s="1">
        <v>7</v>
      </c>
      <c r="B67" s="1">
        <v>31.201420322580798</v>
      </c>
    </row>
    <row r="68" spans="1:2" x14ac:dyDescent="0.25">
      <c r="A68" s="1">
        <v>7.125</v>
      </c>
      <c r="B68" s="1">
        <v>31.1934009301077</v>
      </c>
    </row>
    <row r="69" spans="1:2" x14ac:dyDescent="0.25">
      <c r="A69" s="1">
        <v>7.25</v>
      </c>
      <c r="B69" s="1">
        <v>31.212989338709701</v>
      </c>
    </row>
    <row r="70" spans="1:2" x14ac:dyDescent="0.25">
      <c r="A70" s="1">
        <v>7.375</v>
      </c>
      <c r="B70" s="1">
        <v>31.231381903225898</v>
      </c>
    </row>
    <row r="71" spans="1:2" x14ac:dyDescent="0.25">
      <c r="A71" s="1">
        <v>7.5</v>
      </c>
      <c r="B71" s="1">
        <v>31.270700016128998</v>
      </c>
    </row>
    <row r="72" spans="1:2" x14ac:dyDescent="0.25">
      <c r="A72" s="1">
        <v>7.625</v>
      </c>
      <c r="B72" s="1">
        <v>31.278602236559099</v>
      </c>
    </row>
    <row r="73" spans="1:2" x14ac:dyDescent="0.25">
      <c r="A73" s="1">
        <v>7.75</v>
      </c>
      <c r="B73" s="1">
        <v>31.2752938494624</v>
      </c>
    </row>
    <row r="74" spans="1:2" x14ac:dyDescent="0.25">
      <c r="A74" s="1">
        <v>7.875</v>
      </c>
      <c r="B74" s="1">
        <v>31.284081752688198</v>
      </c>
    </row>
    <row r="75" spans="1:2" x14ac:dyDescent="0.25">
      <c r="A75" s="1">
        <v>8</v>
      </c>
      <c r="B75" s="1">
        <v>31.283564817204301</v>
      </c>
    </row>
    <row r="76" spans="1:2" x14ac:dyDescent="0.25">
      <c r="A76" s="1">
        <v>8.125</v>
      </c>
      <c r="B76" s="1">
        <v>31.282286263440898</v>
      </c>
    </row>
    <row r="77" spans="1:2" x14ac:dyDescent="0.25">
      <c r="A77" s="1">
        <v>8.25</v>
      </c>
      <c r="B77" s="1">
        <v>31.2872867526882</v>
      </c>
    </row>
    <row r="78" spans="1:2" x14ac:dyDescent="0.25">
      <c r="A78" s="1">
        <v>8.375</v>
      </c>
      <c r="B78" s="1">
        <v>31.322517629032198</v>
      </c>
    </row>
    <row r="79" spans="1:2" x14ac:dyDescent="0.25">
      <c r="A79" s="1">
        <v>8.5</v>
      </c>
      <c r="B79" s="1">
        <v>31.322428026881699</v>
      </c>
    </row>
    <row r="80" spans="1:2" x14ac:dyDescent="0.25">
      <c r="A80" s="1">
        <v>8.625</v>
      </c>
      <c r="B80" s="1">
        <v>31.320463672043001</v>
      </c>
    </row>
    <row r="81" spans="1:2" x14ac:dyDescent="0.25">
      <c r="A81" s="1">
        <v>8.75</v>
      </c>
      <c r="B81" s="1">
        <v>31.326753053763401</v>
      </c>
    </row>
    <row r="82" spans="1:2" x14ac:dyDescent="0.25">
      <c r="A82" s="1">
        <v>8.875</v>
      </c>
      <c r="B82" s="1">
        <v>31.3156286021505</v>
      </c>
    </row>
    <row r="83" spans="1:2" x14ac:dyDescent="0.25">
      <c r="A83" s="1">
        <v>9</v>
      </c>
      <c r="B83" s="1">
        <v>31.312744102150599</v>
      </c>
    </row>
    <row r="84" spans="1:2" x14ac:dyDescent="0.25">
      <c r="A84" s="1">
        <v>9.125</v>
      </c>
      <c r="B84" s="1">
        <v>31.308801607526899</v>
      </c>
    </row>
    <row r="85" spans="1:2" x14ac:dyDescent="0.25">
      <c r="A85" s="1">
        <v>9.25</v>
      </c>
      <c r="B85" s="1">
        <v>31.300968311828001</v>
      </c>
    </row>
    <row r="86" spans="1:2" x14ac:dyDescent="0.25">
      <c r="A86" s="1">
        <v>9.375</v>
      </c>
      <c r="B86" s="1">
        <v>31.295943698924798</v>
      </c>
    </row>
    <row r="87" spans="1:2" x14ac:dyDescent="0.25">
      <c r="A87" s="1">
        <v>9.5</v>
      </c>
      <c r="B87" s="1">
        <v>31.320232774193599</v>
      </c>
    </row>
    <row r="88" spans="1:2" x14ac:dyDescent="0.25">
      <c r="A88" s="1">
        <v>9.625</v>
      </c>
      <c r="B88" s="1">
        <v>31.317048451613001</v>
      </c>
    </row>
    <row r="89" spans="1:2" x14ac:dyDescent="0.25">
      <c r="A89" s="1">
        <v>9.75</v>
      </c>
      <c r="B89" s="1">
        <v>31.3094012526882</v>
      </c>
    </row>
    <row r="90" spans="1:2" x14ac:dyDescent="0.25">
      <c r="A90" s="1">
        <v>9.875</v>
      </c>
      <c r="B90" s="1">
        <v>31.300806338709801</v>
      </c>
    </row>
    <row r="91" spans="1:2" x14ac:dyDescent="0.25">
      <c r="A91" s="1">
        <v>10</v>
      </c>
      <c r="B91" s="1">
        <v>31.300368666666799</v>
      </c>
    </row>
    <row r="92" spans="1:2" x14ac:dyDescent="0.25">
      <c r="A92" s="1">
        <v>10.125</v>
      </c>
      <c r="B92" s="1">
        <v>31.315008279570101</v>
      </c>
    </row>
    <row r="93" spans="1:2" x14ac:dyDescent="0.25">
      <c r="A93" s="1">
        <v>10.25</v>
      </c>
      <c r="B93" s="1">
        <v>31.318871510752899</v>
      </c>
    </row>
    <row r="94" spans="1:2" x14ac:dyDescent="0.25">
      <c r="A94" s="1">
        <v>10.375</v>
      </c>
      <c r="B94" s="1">
        <v>31.324092559139999</v>
      </c>
    </row>
    <row r="95" spans="1:2" x14ac:dyDescent="0.25">
      <c r="A95" s="1">
        <v>10.5</v>
      </c>
      <c r="B95" s="1">
        <v>31.322255715053899</v>
      </c>
    </row>
    <row r="96" spans="1:2" x14ac:dyDescent="0.25">
      <c r="A96" s="1">
        <v>10.625</v>
      </c>
      <c r="B96" s="1">
        <v>31.3199811989249</v>
      </c>
    </row>
    <row r="97" spans="1:2" x14ac:dyDescent="0.25">
      <c r="A97" s="1">
        <v>10.75</v>
      </c>
      <c r="B97" s="1">
        <v>31.3294617956991</v>
      </c>
    </row>
    <row r="98" spans="1:2" x14ac:dyDescent="0.25">
      <c r="A98" s="1">
        <v>10.875</v>
      </c>
      <c r="B98" s="1">
        <v>31.326470462365801</v>
      </c>
    </row>
    <row r="99" spans="1:2" x14ac:dyDescent="0.25">
      <c r="A99" s="1">
        <v>11</v>
      </c>
      <c r="B99" s="1">
        <v>31.3258191236561</v>
      </c>
    </row>
    <row r="100" spans="1:2" x14ac:dyDescent="0.25">
      <c r="A100" s="1">
        <v>11.125</v>
      </c>
      <c r="B100" s="1">
        <v>31.327600827957198</v>
      </c>
    </row>
    <row r="101" spans="1:2" x14ac:dyDescent="0.25">
      <c r="A101" s="1">
        <v>11.25</v>
      </c>
      <c r="B101" s="1">
        <v>31.338218682795901</v>
      </c>
    </row>
    <row r="102" spans="1:2" x14ac:dyDescent="0.25">
      <c r="A102" s="1">
        <v>11.375</v>
      </c>
      <c r="B102" s="1">
        <v>31.343095107527098</v>
      </c>
    </row>
    <row r="103" spans="1:2" x14ac:dyDescent="0.25">
      <c r="A103" s="1">
        <v>11.5</v>
      </c>
      <c r="B103" s="1">
        <v>31.345535043010901</v>
      </c>
    </row>
    <row r="104" spans="1:2" x14ac:dyDescent="0.25">
      <c r="A104" s="1">
        <v>11.625</v>
      </c>
      <c r="B104" s="1">
        <v>31.350280510752899</v>
      </c>
    </row>
    <row r="105" spans="1:2" x14ac:dyDescent="0.25">
      <c r="A105" s="1">
        <v>11.75</v>
      </c>
      <c r="B105" s="1">
        <v>31.353837026881902</v>
      </c>
    </row>
    <row r="106" spans="1:2" x14ac:dyDescent="0.25">
      <c r="A106" s="1">
        <v>11.875</v>
      </c>
      <c r="B106" s="1">
        <v>31.346286322580902</v>
      </c>
    </row>
    <row r="107" spans="1:2" x14ac:dyDescent="0.25">
      <c r="A107" s="1">
        <v>12</v>
      </c>
      <c r="B107" s="1">
        <v>31.340724096774501</v>
      </c>
    </row>
    <row r="108" spans="1:2" x14ac:dyDescent="0.25">
      <c r="A108" s="1">
        <v>12.125</v>
      </c>
      <c r="B108" s="1">
        <v>31.303242827957298</v>
      </c>
    </row>
    <row r="109" spans="1:2" x14ac:dyDescent="0.25">
      <c r="A109" s="1">
        <v>12.25</v>
      </c>
      <c r="B109" s="1">
        <v>31.300003365591699</v>
      </c>
    </row>
    <row r="110" spans="1:2" x14ac:dyDescent="0.25">
      <c r="A110" s="1">
        <v>12.375</v>
      </c>
      <c r="B110" s="1">
        <v>31.3105212795701</v>
      </c>
    </row>
    <row r="111" spans="1:2" x14ac:dyDescent="0.25">
      <c r="A111" s="1">
        <v>12.5</v>
      </c>
      <c r="B111" s="1">
        <v>31.2986903494626</v>
      </c>
    </row>
    <row r="112" spans="1:2" x14ac:dyDescent="0.25">
      <c r="A112" s="1">
        <v>12.625</v>
      </c>
      <c r="B112" s="1">
        <v>31.286976591398101</v>
      </c>
    </row>
    <row r="113" spans="1:2" x14ac:dyDescent="0.25">
      <c r="A113" s="1">
        <v>12.75</v>
      </c>
      <c r="B113" s="1">
        <v>31.2834717688174</v>
      </c>
    </row>
    <row r="114" spans="1:2" x14ac:dyDescent="0.25">
      <c r="A114" s="1">
        <v>12.875</v>
      </c>
      <c r="B114" s="1">
        <v>31.278026715054001</v>
      </c>
    </row>
    <row r="115" spans="1:2" x14ac:dyDescent="0.25">
      <c r="A115" s="1">
        <v>13</v>
      </c>
      <c r="B115" s="1">
        <v>31.262573790322801</v>
      </c>
    </row>
    <row r="116" spans="1:2" x14ac:dyDescent="0.25">
      <c r="A116" s="1">
        <v>13.125</v>
      </c>
      <c r="B116" s="1">
        <v>31.253024268817502</v>
      </c>
    </row>
    <row r="117" spans="1:2" x14ac:dyDescent="0.25">
      <c r="A117" s="1">
        <v>13.25</v>
      </c>
      <c r="B117" s="1">
        <v>31.237512758064799</v>
      </c>
    </row>
    <row r="118" spans="1:2" x14ac:dyDescent="0.25">
      <c r="A118" s="1">
        <v>13.375</v>
      </c>
      <c r="B118" s="1">
        <v>31.2282802903228</v>
      </c>
    </row>
    <row r="119" spans="1:2" x14ac:dyDescent="0.25">
      <c r="A119" s="1">
        <v>13.5</v>
      </c>
      <c r="B119" s="1">
        <v>31.216270155914302</v>
      </c>
    </row>
    <row r="120" spans="1:2" x14ac:dyDescent="0.25">
      <c r="A120" s="1">
        <v>13.625</v>
      </c>
      <c r="B120" s="1">
        <v>31.210807870968001</v>
      </c>
    </row>
    <row r="121" spans="1:2" x14ac:dyDescent="0.25">
      <c r="A121" s="1">
        <v>13.75</v>
      </c>
      <c r="B121" s="1">
        <v>31.1959270215057</v>
      </c>
    </row>
    <row r="122" spans="1:2" x14ac:dyDescent="0.25">
      <c r="A122" s="1">
        <v>13.875</v>
      </c>
      <c r="B122" s="1">
        <v>31.1851954408605</v>
      </c>
    </row>
    <row r="123" spans="1:2" x14ac:dyDescent="0.25">
      <c r="A123" s="1">
        <v>14</v>
      </c>
      <c r="B123" s="1">
        <v>31.179074924731498</v>
      </c>
    </row>
    <row r="124" spans="1:2" x14ac:dyDescent="0.25">
      <c r="A124" s="1">
        <v>14.125</v>
      </c>
      <c r="B124" s="1">
        <v>31.177651629032599</v>
      </c>
    </row>
    <row r="125" spans="1:2" x14ac:dyDescent="0.25">
      <c r="A125" s="1">
        <v>14.25</v>
      </c>
      <c r="B125" s="1">
        <v>31.179074924731498</v>
      </c>
    </row>
    <row r="126" spans="1:2" x14ac:dyDescent="0.25">
      <c r="A126" s="1">
        <v>14.375</v>
      </c>
      <c r="B126" s="1">
        <v>31.1796125376347</v>
      </c>
    </row>
    <row r="127" spans="1:2" x14ac:dyDescent="0.25">
      <c r="A127" s="1">
        <v>14.5</v>
      </c>
      <c r="B127" s="1">
        <v>31.182018010753001</v>
      </c>
    </row>
    <row r="128" spans="1:2" x14ac:dyDescent="0.25">
      <c r="A128" s="1">
        <v>14.625</v>
      </c>
      <c r="B128" s="1">
        <v>31.214933016129098</v>
      </c>
    </row>
    <row r="129" spans="1:2" x14ac:dyDescent="0.25">
      <c r="A129" s="1">
        <v>14.75</v>
      </c>
      <c r="B129" s="1">
        <v>31.2454839032259</v>
      </c>
    </row>
    <row r="130" spans="1:2" x14ac:dyDescent="0.25">
      <c r="A130" s="1">
        <v>14.875</v>
      </c>
      <c r="B130" s="1">
        <v>31.265130897849598</v>
      </c>
    </row>
    <row r="131" spans="1:2" x14ac:dyDescent="0.25">
      <c r="A131" s="1">
        <v>15</v>
      </c>
      <c r="B131" s="1">
        <v>31.271916537634599</v>
      </c>
    </row>
    <row r="132" spans="1:2" x14ac:dyDescent="0.25">
      <c r="A132" s="1">
        <v>15.125</v>
      </c>
      <c r="B132" s="1">
        <v>31.2666024408604</v>
      </c>
    </row>
    <row r="133" spans="1:2" x14ac:dyDescent="0.25">
      <c r="A133" s="1">
        <v>15.25</v>
      </c>
      <c r="B133" s="1">
        <v>31.264944801075401</v>
      </c>
    </row>
    <row r="134" spans="1:2" x14ac:dyDescent="0.25">
      <c r="A134" s="1">
        <v>15.375</v>
      </c>
      <c r="B134" s="1">
        <v>31.257518161290498</v>
      </c>
    </row>
    <row r="135" spans="1:2" x14ac:dyDescent="0.25">
      <c r="A135" s="1">
        <v>15.5</v>
      </c>
      <c r="B135" s="1">
        <v>31.252080000000099</v>
      </c>
    </row>
    <row r="136" spans="1:2" x14ac:dyDescent="0.25">
      <c r="A136" s="1">
        <v>15.625</v>
      </c>
      <c r="B136" s="1">
        <v>31.248895677419501</v>
      </c>
    </row>
    <row r="137" spans="1:2" x14ac:dyDescent="0.25">
      <c r="A137" s="1">
        <v>15.75</v>
      </c>
      <c r="B137" s="1">
        <v>31.249243747311901</v>
      </c>
    </row>
    <row r="138" spans="1:2" x14ac:dyDescent="0.25">
      <c r="A138" s="1">
        <v>15.875</v>
      </c>
      <c r="B138" s="1">
        <v>31.246876182795699</v>
      </c>
    </row>
    <row r="139" spans="1:2" x14ac:dyDescent="0.25">
      <c r="A139" s="1">
        <v>16</v>
      </c>
      <c r="B139" s="1">
        <v>31.2418515698924</v>
      </c>
    </row>
    <row r="140" spans="1:2" x14ac:dyDescent="0.25">
      <c r="A140" s="1">
        <v>16.125</v>
      </c>
      <c r="B140" s="1">
        <v>31.237381801075198</v>
      </c>
    </row>
    <row r="141" spans="1:2" x14ac:dyDescent="0.25">
      <c r="A141" s="1">
        <v>16.25</v>
      </c>
      <c r="B141" s="1">
        <v>31.233204962365502</v>
      </c>
    </row>
    <row r="142" spans="1:2" x14ac:dyDescent="0.25">
      <c r="A142" s="1">
        <v>16.375</v>
      </c>
      <c r="B142" s="1">
        <v>31.2190202526881</v>
      </c>
    </row>
    <row r="143" spans="1:2" x14ac:dyDescent="0.25">
      <c r="A143" s="1">
        <v>16.5</v>
      </c>
      <c r="B143" s="1">
        <v>31.190981672043002</v>
      </c>
    </row>
    <row r="144" spans="1:2" x14ac:dyDescent="0.25">
      <c r="A144" s="1">
        <v>16.625</v>
      </c>
      <c r="B144" s="1">
        <v>31.182562516129099</v>
      </c>
    </row>
    <row r="145" spans="1:2" x14ac:dyDescent="0.25">
      <c r="A145" s="1">
        <v>16.75</v>
      </c>
      <c r="B145" s="1">
        <v>31.180829059139899</v>
      </c>
    </row>
    <row r="146" spans="1:2" x14ac:dyDescent="0.25">
      <c r="A146" s="1">
        <v>16.875</v>
      </c>
      <c r="B146" s="1">
        <v>31.181039279570001</v>
      </c>
    </row>
    <row r="147" spans="1:2" x14ac:dyDescent="0.25">
      <c r="A147" s="1">
        <v>17</v>
      </c>
      <c r="B147" s="1">
        <v>31.176476462365802</v>
      </c>
    </row>
    <row r="148" spans="1:2" x14ac:dyDescent="0.25">
      <c r="A148" s="1">
        <v>17.125</v>
      </c>
      <c r="B148" s="1">
        <v>31.170517919355099</v>
      </c>
    </row>
    <row r="149" spans="1:2" x14ac:dyDescent="0.25">
      <c r="A149" s="1">
        <v>17.25</v>
      </c>
      <c r="B149" s="1">
        <v>31.17313705914</v>
      </c>
    </row>
    <row r="150" spans="1:2" x14ac:dyDescent="0.25">
      <c r="A150" s="1">
        <v>17.375</v>
      </c>
      <c r="B150" s="1">
        <v>31.172079064516399</v>
      </c>
    </row>
    <row r="151" spans="1:2" x14ac:dyDescent="0.25">
      <c r="A151" s="1">
        <v>17.5</v>
      </c>
      <c r="B151" s="1">
        <v>31.166799430107801</v>
      </c>
    </row>
    <row r="152" spans="1:2" x14ac:dyDescent="0.25">
      <c r="A152" s="1">
        <v>17.625</v>
      </c>
      <c r="B152" s="1">
        <v>31.165875838709901</v>
      </c>
    </row>
    <row r="153" spans="1:2" x14ac:dyDescent="0.25">
      <c r="A153" s="1">
        <v>17.75</v>
      </c>
      <c r="B153" s="1">
        <v>31.1788612580647</v>
      </c>
    </row>
    <row r="154" spans="1:2" x14ac:dyDescent="0.25">
      <c r="A154" s="1">
        <v>17.875</v>
      </c>
      <c r="B154" s="1">
        <v>31.176221440860399</v>
      </c>
    </row>
    <row r="155" spans="1:2" x14ac:dyDescent="0.25">
      <c r="A155" s="1">
        <v>18</v>
      </c>
      <c r="B155" s="1">
        <v>31.169663252688402</v>
      </c>
    </row>
    <row r="156" spans="1:2" x14ac:dyDescent="0.25">
      <c r="A156" s="1">
        <v>18.125</v>
      </c>
      <c r="B156" s="1">
        <v>31.176945150537801</v>
      </c>
    </row>
    <row r="157" spans="1:2" x14ac:dyDescent="0.25">
      <c r="A157" s="1">
        <v>18.25</v>
      </c>
      <c r="B157" s="1">
        <v>31.181452827957099</v>
      </c>
    </row>
    <row r="158" spans="1:2" x14ac:dyDescent="0.25">
      <c r="A158" s="1">
        <v>18.375</v>
      </c>
      <c r="B158" s="1">
        <v>31.1897754892473</v>
      </c>
    </row>
    <row r="159" spans="1:2" x14ac:dyDescent="0.25">
      <c r="A159" s="1">
        <v>18.5</v>
      </c>
      <c r="B159" s="1">
        <v>31.2007862150538</v>
      </c>
    </row>
    <row r="160" spans="1:2" x14ac:dyDescent="0.25">
      <c r="A160" s="1">
        <v>18.625</v>
      </c>
      <c r="B160" s="1">
        <v>31.212982446236602</v>
      </c>
    </row>
    <row r="161" spans="1:2" x14ac:dyDescent="0.25">
      <c r="A161" s="1">
        <v>18.75</v>
      </c>
      <c r="B161" s="1">
        <v>31.2089744731183</v>
      </c>
    </row>
    <row r="162" spans="1:2" x14ac:dyDescent="0.25">
      <c r="A162" s="1">
        <v>18.875</v>
      </c>
      <c r="B162" s="1">
        <v>31.266698935483898</v>
      </c>
    </row>
    <row r="163" spans="1:2" x14ac:dyDescent="0.25">
      <c r="A163" s="1">
        <v>19</v>
      </c>
      <c r="B163" s="1">
        <v>31.3069440860212</v>
      </c>
    </row>
    <row r="164" spans="1:2" x14ac:dyDescent="0.25">
      <c r="A164" s="1">
        <v>19.125</v>
      </c>
      <c r="B164" s="1">
        <v>31.292263118279401</v>
      </c>
    </row>
    <row r="165" spans="1:2" x14ac:dyDescent="0.25">
      <c r="A165" s="1">
        <v>19.25</v>
      </c>
      <c r="B165" s="1">
        <v>31.283578602150399</v>
      </c>
    </row>
    <row r="166" spans="1:2" x14ac:dyDescent="0.25">
      <c r="A166" s="1">
        <v>19.375</v>
      </c>
      <c r="B166" s="1">
        <v>31.280987032257901</v>
      </c>
    </row>
    <row r="167" spans="1:2" x14ac:dyDescent="0.25">
      <c r="A167" s="1">
        <v>19.5</v>
      </c>
      <c r="B167" s="1">
        <v>31.266505946236499</v>
      </c>
    </row>
    <row r="168" spans="1:2" x14ac:dyDescent="0.25">
      <c r="A168" s="1">
        <v>19.625</v>
      </c>
      <c r="B168" s="1">
        <v>31.236489225806402</v>
      </c>
    </row>
    <row r="169" spans="1:2" x14ac:dyDescent="0.25">
      <c r="A169" s="1">
        <v>19.75</v>
      </c>
      <c r="B169" s="1">
        <v>31.189765150537699</v>
      </c>
    </row>
    <row r="170" spans="1:2" x14ac:dyDescent="0.25">
      <c r="A170" s="1">
        <v>19.875</v>
      </c>
      <c r="B170" s="1">
        <v>31.177799817204399</v>
      </c>
    </row>
    <row r="171" spans="1:2" x14ac:dyDescent="0.25">
      <c r="A171" s="1">
        <v>20</v>
      </c>
      <c r="B171" s="1">
        <v>31.174880854838801</v>
      </c>
    </row>
    <row r="172" spans="1:2" x14ac:dyDescent="0.25">
      <c r="A172" s="1">
        <v>20.125</v>
      </c>
      <c r="B172" s="1">
        <v>31.176879672043199</v>
      </c>
    </row>
    <row r="173" spans="1:2" x14ac:dyDescent="0.25">
      <c r="A173" s="1">
        <v>20.25</v>
      </c>
      <c r="B173" s="1">
        <v>31.175153107527098</v>
      </c>
    </row>
    <row r="174" spans="1:2" x14ac:dyDescent="0.25">
      <c r="A174" s="1">
        <v>20.375</v>
      </c>
      <c r="B174" s="1">
        <v>31.182490145161399</v>
      </c>
    </row>
    <row r="175" spans="1:2" x14ac:dyDescent="0.25">
      <c r="A175" s="1">
        <v>20.5</v>
      </c>
      <c r="B175" s="1">
        <v>31.179936483871099</v>
      </c>
    </row>
    <row r="176" spans="1:2" x14ac:dyDescent="0.25">
      <c r="A176" s="1">
        <v>20.625</v>
      </c>
      <c r="B176" s="1">
        <v>31.181218483871099</v>
      </c>
    </row>
    <row r="177" spans="1:2" x14ac:dyDescent="0.25">
      <c r="A177" s="1">
        <v>20.75</v>
      </c>
      <c r="B177" s="1">
        <v>31.1779169892474</v>
      </c>
    </row>
    <row r="178" spans="1:2" x14ac:dyDescent="0.25">
      <c r="A178" s="1">
        <v>20.875</v>
      </c>
      <c r="B178" s="1">
        <v>31.175263387096901</v>
      </c>
    </row>
    <row r="179" spans="1:2" x14ac:dyDescent="0.25">
      <c r="A179" s="1">
        <v>21</v>
      </c>
      <c r="B179" s="1">
        <v>31.163914930107701</v>
      </c>
    </row>
    <row r="180" spans="1:2" x14ac:dyDescent="0.25">
      <c r="A180" s="1">
        <v>21.125</v>
      </c>
      <c r="B180" s="1">
        <v>31.135679913978901</v>
      </c>
    </row>
    <row r="181" spans="1:2" x14ac:dyDescent="0.25">
      <c r="A181" s="1">
        <v>21.25</v>
      </c>
      <c r="B181" s="1">
        <v>31.131013709677902</v>
      </c>
    </row>
    <row r="182" spans="1:2" x14ac:dyDescent="0.25">
      <c r="A182" s="1">
        <v>21.375</v>
      </c>
      <c r="B182" s="1">
        <v>31.106411026882402</v>
      </c>
    </row>
    <row r="183" spans="1:2" x14ac:dyDescent="0.25">
      <c r="A183" s="1">
        <v>21.5</v>
      </c>
      <c r="B183" s="1">
        <v>31.079885344086801</v>
      </c>
    </row>
    <row r="184" spans="1:2" x14ac:dyDescent="0.25">
      <c r="A184" s="1">
        <v>21.625</v>
      </c>
      <c r="B184" s="1">
        <v>30.998984940861099</v>
      </c>
    </row>
    <row r="185" spans="1:2" x14ac:dyDescent="0.25">
      <c r="A185" s="1">
        <v>21.75</v>
      </c>
      <c r="B185" s="1">
        <v>30.984800231183701</v>
      </c>
    </row>
    <row r="186" spans="1:2" x14ac:dyDescent="0.25">
      <c r="A186" s="1">
        <v>21.875</v>
      </c>
      <c r="B186" s="1">
        <v>30.971470188172901</v>
      </c>
    </row>
    <row r="187" spans="1:2" x14ac:dyDescent="0.25">
      <c r="A187" s="1">
        <v>22</v>
      </c>
      <c r="B187" s="1">
        <v>30.969550634409501</v>
      </c>
    </row>
    <row r="188" spans="1:2" x14ac:dyDescent="0.25">
      <c r="A188" s="1">
        <v>22.125</v>
      </c>
      <c r="B188" s="1">
        <v>30.963468026882602</v>
      </c>
    </row>
    <row r="189" spans="1:2" x14ac:dyDescent="0.25">
      <c r="A189" s="1">
        <v>22.25</v>
      </c>
      <c r="B189" s="1">
        <v>30.947801435484699</v>
      </c>
    </row>
    <row r="190" spans="1:2" x14ac:dyDescent="0.25">
      <c r="A190" s="1">
        <v>22.375</v>
      </c>
      <c r="B190" s="1">
        <v>30.934219817205001</v>
      </c>
    </row>
    <row r="191" spans="1:2" x14ac:dyDescent="0.25">
      <c r="A191" s="1">
        <v>22.5</v>
      </c>
      <c r="B191" s="1">
        <v>30.922154543011501</v>
      </c>
    </row>
    <row r="192" spans="1:2" x14ac:dyDescent="0.25">
      <c r="A192" s="1">
        <v>22.625</v>
      </c>
      <c r="B192" s="1">
        <v>30.9139318225814</v>
      </c>
    </row>
    <row r="193" spans="1:2" x14ac:dyDescent="0.25">
      <c r="A193" s="1">
        <v>22.75</v>
      </c>
      <c r="B193" s="1">
        <v>30.925232032258801</v>
      </c>
    </row>
    <row r="194" spans="1:2" x14ac:dyDescent="0.25">
      <c r="A194" s="1">
        <v>22.875</v>
      </c>
      <c r="B194" s="1">
        <v>30.921675516129799</v>
      </c>
    </row>
    <row r="195" spans="1:2" x14ac:dyDescent="0.25">
      <c r="A195" s="1">
        <v>23</v>
      </c>
      <c r="B195" s="1">
        <v>30.920751924731999</v>
      </c>
    </row>
    <row r="196" spans="1:2" x14ac:dyDescent="0.25">
      <c r="A196" s="1">
        <v>23.125</v>
      </c>
      <c r="B196" s="1">
        <v>30.916533731183598</v>
      </c>
    </row>
    <row r="197" spans="1:2" x14ac:dyDescent="0.25">
      <c r="A197" s="1">
        <v>23.25</v>
      </c>
      <c r="B197" s="1">
        <v>30.914097241936201</v>
      </c>
    </row>
    <row r="198" spans="1:2" x14ac:dyDescent="0.25">
      <c r="A198" s="1">
        <v>23.375</v>
      </c>
      <c r="B198" s="1">
        <v>30.886310236559801</v>
      </c>
    </row>
    <row r="199" spans="1:2" x14ac:dyDescent="0.25">
      <c r="A199" s="1">
        <v>23.5</v>
      </c>
      <c r="B199" s="1">
        <v>30.866494376344701</v>
      </c>
    </row>
    <row r="200" spans="1:2" x14ac:dyDescent="0.25">
      <c r="A200" s="1">
        <v>23.625</v>
      </c>
      <c r="B200" s="1">
        <v>30.8680107204307</v>
      </c>
    </row>
    <row r="201" spans="1:2" x14ac:dyDescent="0.25">
      <c r="A201" s="1">
        <v>23.75</v>
      </c>
      <c r="B201" s="1">
        <v>30.864454204301701</v>
      </c>
    </row>
    <row r="202" spans="1:2" x14ac:dyDescent="0.25">
      <c r="A202" s="1">
        <v>23.875</v>
      </c>
      <c r="B202" s="1">
        <v>30.861917774194101</v>
      </c>
    </row>
    <row r="203" spans="1:2" x14ac:dyDescent="0.25">
      <c r="A203" s="1">
        <v>24</v>
      </c>
      <c r="B203" s="1">
        <v>30.863540951613501</v>
      </c>
    </row>
    <row r="204" spans="1:2" x14ac:dyDescent="0.25">
      <c r="A204" s="1">
        <v>24.125</v>
      </c>
      <c r="B204" s="1">
        <v>30.862555327957601</v>
      </c>
    </row>
    <row r="205" spans="1:2" x14ac:dyDescent="0.25">
      <c r="A205" s="1">
        <v>24.25</v>
      </c>
      <c r="B205" s="1">
        <v>30.852209725807</v>
      </c>
    </row>
    <row r="206" spans="1:2" x14ac:dyDescent="0.25">
      <c r="A206" s="1">
        <v>24.375</v>
      </c>
      <c r="B206" s="1">
        <v>30.852426838710201</v>
      </c>
    </row>
    <row r="207" spans="1:2" x14ac:dyDescent="0.25">
      <c r="A207" s="1">
        <v>24.5</v>
      </c>
      <c r="B207" s="1">
        <v>30.847257483871498</v>
      </c>
    </row>
    <row r="208" spans="1:2" x14ac:dyDescent="0.25">
      <c r="A208" s="1">
        <v>24.625</v>
      </c>
      <c r="B208" s="1">
        <v>30.8335207849467</v>
      </c>
    </row>
    <row r="209" spans="1:2" x14ac:dyDescent="0.25">
      <c r="A209" s="1">
        <v>24.75</v>
      </c>
      <c r="B209" s="1">
        <v>30.827145247312199</v>
      </c>
    </row>
    <row r="210" spans="1:2" x14ac:dyDescent="0.25">
      <c r="A210" s="1">
        <v>24.875</v>
      </c>
      <c r="B210" s="1">
        <v>30.819081053763799</v>
      </c>
    </row>
    <row r="211" spans="1:2" x14ac:dyDescent="0.25">
      <c r="A211" s="1">
        <v>25</v>
      </c>
      <c r="B211" s="1">
        <v>30.809307526882002</v>
      </c>
    </row>
    <row r="212" spans="1:2" x14ac:dyDescent="0.25">
      <c r="A212" s="1">
        <v>25.125</v>
      </c>
      <c r="B212" s="1">
        <v>30.7776366129034</v>
      </c>
    </row>
    <row r="213" spans="1:2" x14ac:dyDescent="0.25">
      <c r="A213" s="1">
        <v>25.25</v>
      </c>
      <c r="B213" s="1">
        <v>30.757886231182798</v>
      </c>
    </row>
    <row r="214" spans="1:2" x14ac:dyDescent="0.25">
      <c r="A214" s="1">
        <v>25.375</v>
      </c>
      <c r="B214" s="1">
        <v>30.747892145161199</v>
      </c>
    </row>
    <row r="215" spans="1:2" x14ac:dyDescent="0.25">
      <c r="A215" s="1">
        <v>25.5</v>
      </c>
      <c r="B215" s="1">
        <v>30.7309435537633</v>
      </c>
    </row>
    <row r="216" spans="1:2" x14ac:dyDescent="0.25">
      <c r="A216" s="1">
        <v>25.625</v>
      </c>
      <c r="B216" s="1">
        <v>30.6821586290319</v>
      </c>
    </row>
    <row r="217" spans="1:2" x14ac:dyDescent="0.25">
      <c r="A217" s="1">
        <v>25.75</v>
      </c>
      <c r="B217" s="1">
        <v>30.6766997903222</v>
      </c>
    </row>
    <row r="218" spans="1:2" x14ac:dyDescent="0.25">
      <c r="A218" s="1">
        <v>25.875</v>
      </c>
      <c r="B218" s="1">
        <v>30.6816761559136</v>
      </c>
    </row>
    <row r="219" spans="1:2" x14ac:dyDescent="0.25">
      <c r="A219" s="1">
        <v>26</v>
      </c>
      <c r="B219" s="1">
        <v>30.6774614086018</v>
      </c>
    </row>
    <row r="220" spans="1:2" x14ac:dyDescent="0.25">
      <c r="A220" s="1">
        <v>26.125</v>
      </c>
      <c r="B220" s="1">
        <v>30.6611228010749</v>
      </c>
    </row>
    <row r="221" spans="1:2" x14ac:dyDescent="0.25">
      <c r="A221" s="1">
        <v>26.25</v>
      </c>
      <c r="B221" s="1">
        <v>30.669376537634001</v>
      </c>
    </row>
    <row r="222" spans="1:2" x14ac:dyDescent="0.25">
      <c r="A222" s="1">
        <v>26.375</v>
      </c>
      <c r="B222" s="1">
        <v>30.660306043010401</v>
      </c>
    </row>
    <row r="223" spans="1:2" x14ac:dyDescent="0.25">
      <c r="A223" s="1">
        <v>26.5</v>
      </c>
      <c r="B223" s="1">
        <v>30.627242849462</v>
      </c>
    </row>
    <row r="224" spans="1:2" x14ac:dyDescent="0.25">
      <c r="A224" s="1">
        <v>26.625</v>
      </c>
      <c r="B224" s="1">
        <v>30.573047333332902</v>
      </c>
    </row>
    <row r="225" spans="1:2" x14ac:dyDescent="0.25">
      <c r="A225" s="1">
        <v>26.75</v>
      </c>
      <c r="B225" s="1">
        <v>30.566861338709199</v>
      </c>
    </row>
    <row r="226" spans="1:2" x14ac:dyDescent="0.25">
      <c r="A226" s="1">
        <v>26.875</v>
      </c>
      <c r="B226" s="1">
        <v>30.5033988924725</v>
      </c>
    </row>
    <row r="227" spans="1:2" x14ac:dyDescent="0.25">
      <c r="A227" s="1">
        <v>27</v>
      </c>
      <c r="B227" s="1">
        <v>30.492046989246699</v>
      </c>
    </row>
    <row r="228" spans="1:2" x14ac:dyDescent="0.25">
      <c r="A228" s="1">
        <v>27.125</v>
      </c>
      <c r="B228" s="1">
        <v>30.495351930106899</v>
      </c>
    </row>
    <row r="229" spans="1:2" x14ac:dyDescent="0.25">
      <c r="A229" s="1">
        <v>27.25</v>
      </c>
      <c r="B229" s="1">
        <v>30.491867784945601</v>
      </c>
    </row>
    <row r="230" spans="1:2" x14ac:dyDescent="0.25">
      <c r="A230" s="1">
        <v>27.375</v>
      </c>
      <c r="B230" s="1">
        <v>30.465114650537</v>
      </c>
    </row>
    <row r="231" spans="1:2" x14ac:dyDescent="0.25">
      <c r="A231" s="1">
        <v>27.5</v>
      </c>
      <c r="B231" s="1">
        <v>30.4292944677413</v>
      </c>
    </row>
    <row r="232" spans="1:2" x14ac:dyDescent="0.25">
      <c r="A232" s="1">
        <v>27.625</v>
      </c>
      <c r="B232" s="1">
        <v>30.425358865590699</v>
      </c>
    </row>
    <row r="233" spans="1:2" x14ac:dyDescent="0.25">
      <c r="A233" s="1">
        <v>27.75</v>
      </c>
      <c r="B233" s="1">
        <v>30.4144549731176</v>
      </c>
    </row>
    <row r="234" spans="1:2" x14ac:dyDescent="0.25">
      <c r="A234" s="1">
        <v>27.875</v>
      </c>
      <c r="B234" s="1">
        <v>30.410498693547598</v>
      </c>
    </row>
    <row r="235" spans="1:2" x14ac:dyDescent="0.25">
      <c r="A235" s="1">
        <v>28</v>
      </c>
      <c r="B235" s="1">
        <v>30.411987467741199</v>
      </c>
    </row>
    <row r="236" spans="1:2" x14ac:dyDescent="0.25">
      <c r="A236" s="1">
        <v>28.125</v>
      </c>
      <c r="B236" s="1">
        <v>30.4000083494617</v>
      </c>
    </row>
    <row r="237" spans="1:2" x14ac:dyDescent="0.25">
      <c r="A237" s="1">
        <v>28.25</v>
      </c>
      <c r="B237" s="1">
        <v>30.3695263870963</v>
      </c>
    </row>
    <row r="238" spans="1:2" x14ac:dyDescent="0.25">
      <c r="A238" s="1">
        <v>28.375</v>
      </c>
      <c r="B238" s="1">
        <v>30.369447123655402</v>
      </c>
    </row>
    <row r="239" spans="1:2" x14ac:dyDescent="0.25">
      <c r="A239" s="1">
        <v>28.5</v>
      </c>
      <c r="B239" s="1">
        <v>30.349352118279299</v>
      </c>
    </row>
    <row r="240" spans="1:2" x14ac:dyDescent="0.25">
      <c r="A240" s="1">
        <v>28.625</v>
      </c>
      <c r="B240" s="1">
        <v>30.332934247311801</v>
      </c>
    </row>
    <row r="241" spans="1:2" x14ac:dyDescent="0.25">
      <c r="A241" s="1">
        <v>28.75</v>
      </c>
      <c r="B241" s="1">
        <v>30.333154806451599</v>
      </c>
    </row>
    <row r="242" spans="1:2" x14ac:dyDescent="0.25">
      <c r="A242" s="1">
        <v>28.875</v>
      </c>
      <c r="B242" s="1">
        <v>30.313297591398001</v>
      </c>
    </row>
    <row r="243" spans="1:2" x14ac:dyDescent="0.25">
      <c r="A243" s="1">
        <v>29</v>
      </c>
      <c r="B243" s="1">
        <v>30.306649801075402</v>
      </c>
    </row>
    <row r="244" spans="1:2" x14ac:dyDescent="0.25">
      <c r="A244" s="1">
        <v>29.125</v>
      </c>
      <c r="B244" s="1">
        <v>30.291544946236801</v>
      </c>
    </row>
    <row r="245" spans="1:2" x14ac:dyDescent="0.25">
      <c r="A245" s="1">
        <v>29.25</v>
      </c>
      <c r="B245" s="1">
        <v>30.2879608602153</v>
      </c>
    </row>
    <row r="246" spans="1:2" x14ac:dyDescent="0.25">
      <c r="A246" s="1">
        <v>29.375</v>
      </c>
      <c r="B246" s="1">
        <v>30.282467559140098</v>
      </c>
    </row>
    <row r="247" spans="1:2" x14ac:dyDescent="0.25">
      <c r="A247" s="1">
        <v>29.5</v>
      </c>
      <c r="B247" s="1">
        <v>30.283043080645498</v>
      </c>
    </row>
    <row r="248" spans="1:2" x14ac:dyDescent="0.25">
      <c r="A248" s="1">
        <v>29.625</v>
      </c>
      <c r="B248" s="1">
        <v>30.283211946236801</v>
      </c>
    </row>
    <row r="249" spans="1:2" x14ac:dyDescent="0.25">
      <c r="A249" s="1">
        <v>29.75</v>
      </c>
      <c r="B249" s="1">
        <v>30.278356198925099</v>
      </c>
    </row>
    <row r="250" spans="1:2" x14ac:dyDescent="0.25">
      <c r="A250" s="1">
        <v>29.875</v>
      </c>
      <c r="B250" s="1">
        <v>30.2788627956993</v>
      </c>
    </row>
    <row r="251" spans="1:2" x14ac:dyDescent="0.25">
      <c r="A251" s="1">
        <v>30</v>
      </c>
      <c r="B251" s="1">
        <v>30.311719215054001</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8" sqref="B18"/>
    </sheetView>
  </sheetViews>
  <sheetFormatPr defaultRowHeight="15" x14ac:dyDescent="0.25"/>
  <cols>
    <col min="1" max="1" width="30.140625" style="2" customWidth="1"/>
    <col min="2" max="2" width="34.28515625" style="2" customWidth="1"/>
  </cols>
  <sheetData>
    <row r="1" spans="1:2" ht="30" x14ac:dyDescent="0.25">
      <c r="A1" s="25" t="s">
        <v>2</v>
      </c>
      <c r="B1" s="21" t="s">
        <v>13</v>
      </c>
    </row>
    <row r="2" spans="1:2" x14ac:dyDescent="0.25">
      <c r="A2" s="25"/>
      <c r="B2" s="18" t="s">
        <v>1</v>
      </c>
    </row>
    <row r="3" spans="1:2" x14ac:dyDescent="0.25">
      <c r="A3" s="3" t="s">
        <v>3</v>
      </c>
      <c r="B3" s="17">
        <v>32</v>
      </c>
    </row>
    <row r="4" spans="1:2" x14ac:dyDescent="0.25">
      <c r="A4" s="3" t="s">
        <v>4</v>
      </c>
      <c r="B4" s="17" t="s">
        <v>12</v>
      </c>
    </row>
    <row r="5" spans="1:2" ht="31.5" x14ac:dyDescent="0.25">
      <c r="A5" s="4" t="s">
        <v>6</v>
      </c>
      <c r="B5" s="3">
        <v>4</v>
      </c>
    </row>
    <row r="6" spans="1:2" x14ac:dyDescent="0.25">
      <c r="A6" s="4" t="s">
        <v>7</v>
      </c>
      <c r="B6" s="17">
        <v>62.8268947368421</v>
      </c>
    </row>
    <row r="7" spans="1:2" ht="33" x14ac:dyDescent="0.25">
      <c r="A7" s="4" t="s">
        <v>8</v>
      </c>
      <c r="B7" s="3">
        <v>37.44</v>
      </c>
    </row>
    <row r="8" spans="1:2" ht="33" x14ac:dyDescent="0.25">
      <c r="A8" s="4" t="s">
        <v>9</v>
      </c>
      <c r="B8" s="3">
        <v>33.482447368420999</v>
      </c>
    </row>
    <row r="9" spans="1:2" x14ac:dyDescent="0.25">
      <c r="A9" s="3" t="s">
        <v>10</v>
      </c>
      <c r="B9" s="17">
        <v>85</v>
      </c>
    </row>
    <row r="10" spans="1:2" s="7" customFormat="1" ht="18" x14ac:dyDescent="0.25">
      <c r="A10" s="6" t="s">
        <v>11</v>
      </c>
      <c r="B10" s="6" t="s">
        <v>33</v>
      </c>
    </row>
    <row r="11" spans="1:2" x14ac:dyDescent="0.25">
      <c r="A11" s="1">
        <v>0</v>
      </c>
      <c r="B11" s="1">
        <v>33.026244473957597</v>
      </c>
    </row>
    <row r="12" spans="1:2" x14ac:dyDescent="0.25">
      <c r="A12" s="1">
        <v>0.125</v>
      </c>
      <c r="B12" s="1">
        <v>33.029217573717197</v>
      </c>
    </row>
    <row r="13" spans="1:2" x14ac:dyDescent="0.25">
      <c r="A13" s="1">
        <v>0.25</v>
      </c>
      <c r="B13" s="1">
        <v>33.0285670717141</v>
      </c>
    </row>
    <row r="14" spans="1:2" x14ac:dyDescent="0.25">
      <c r="A14" s="1">
        <v>0.375</v>
      </c>
      <c r="B14" s="1">
        <v>33.030640819710797</v>
      </c>
    </row>
    <row r="15" spans="1:2" x14ac:dyDescent="0.25">
      <c r="A15" s="1">
        <v>0.5</v>
      </c>
      <c r="B15" s="1">
        <v>33.036246487979803</v>
      </c>
    </row>
    <row r="16" spans="1:2" x14ac:dyDescent="0.25">
      <c r="A16" s="1">
        <v>0.625</v>
      </c>
      <c r="B16" s="1">
        <v>33.037669733973402</v>
      </c>
    </row>
    <row r="17" spans="1:2" x14ac:dyDescent="0.25">
      <c r="A17" s="1">
        <v>0.75</v>
      </c>
      <c r="B17" s="1">
        <v>33.038189262418904</v>
      </c>
    </row>
    <row r="18" spans="1:2" x14ac:dyDescent="0.25">
      <c r="A18" s="1">
        <v>0.875</v>
      </c>
      <c r="B18" s="1">
        <v>33.037508199918904</v>
      </c>
    </row>
    <row r="19" spans="1:2" x14ac:dyDescent="0.25">
      <c r="A19" s="1">
        <v>1</v>
      </c>
      <c r="B19" s="1">
        <v>33.038477404245803</v>
      </c>
    </row>
    <row r="20" spans="1:2" x14ac:dyDescent="0.25">
      <c r="A20" s="1">
        <v>1.125</v>
      </c>
      <c r="B20" s="1">
        <v>33.037883657450898</v>
      </c>
    </row>
    <row r="21" spans="1:2" x14ac:dyDescent="0.25">
      <c r="A21" s="1">
        <v>1.25</v>
      </c>
      <c r="B21" s="1">
        <v>33.046816054085397</v>
      </c>
    </row>
    <row r="22" spans="1:2" x14ac:dyDescent="0.25">
      <c r="A22" s="1">
        <v>1.375</v>
      </c>
      <c r="B22" s="1">
        <v>33.046178649437998</v>
      </c>
    </row>
    <row r="23" spans="1:2" x14ac:dyDescent="0.25">
      <c r="A23" s="1">
        <v>1.5</v>
      </c>
      <c r="B23" s="1">
        <v>33.046410036056599</v>
      </c>
    </row>
    <row r="24" spans="1:2" x14ac:dyDescent="0.25">
      <c r="A24" s="1">
        <v>1.625</v>
      </c>
      <c r="B24" s="1">
        <v>33.046702543668701</v>
      </c>
    </row>
    <row r="25" spans="1:2" x14ac:dyDescent="0.25">
      <c r="A25" s="1">
        <v>1.75</v>
      </c>
      <c r="B25" s="1">
        <v>33.046008383812897</v>
      </c>
    </row>
    <row r="26" spans="1:2" x14ac:dyDescent="0.25">
      <c r="A26" s="1">
        <v>1.875</v>
      </c>
      <c r="B26" s="1">
        <v>33.046506083332197</v>
      </c>
    </row>
    <row r="27" spans="1:2" x14ac:dyDescent="0.25">
      <c r="A27" s="1">
        <v>2</v>
      </c>
      <c r="B27" s="1">
        <v>33.045698413059803</v>
      </c>
    </row>
    <row r="28" spans="1:2" x14ac:dyDescent="0.25">
      <c r="A28" s="1">
        <v>2.125</v>
      </c>
      <c r="B28" s="1">
        <v>33.045117763620702</v>
      </c>
    </row>
    <row r="29" spans="1:2" x14ac:dyDescent="0.25">
      <c r="A29" s="1">
        <v>2.25</v>
      </c>
      <c r="B29" s="1">
        <v>33.044537114181601</v>
      </c>
    </row>
    <row r="30" spans="1:2" x14ac:dyDescent="0.25">
      <c r="A30" s="1">
        <v>2.375</v>
      </c>
      <c r="B30" s="1">
        <v>33.045200713540602</v>
      </c>
    </row>
    <row r="31" spans="1:2" x14ac:dyDescent="0.25">
      <c r="A31" s="1">
        <v>2.5</v>
      </c>
      <c r="B31" s="1">
        <v>33.045122129406003</v>
      </c>
    </row>
    <row r="32" spans="1:2" x14ac:dyDescent="0.25">
      <c r="A32" s="1">
        <v>2.625</v>
      </c>
      <c r="B32" s="1">
        <v>33.051404494389899</v>
      </c>
    </row>
    <row r="33" spans="1:2" x14ac:dyDescent="0.25">
      <c r="A33" s="1">
        <v>2.75</v>
      </c>
      <c r="B33" s="1">
        <v>33.052819008812897</v>
      </c>
    </row>
    <row r="34" spans="1:2" x14ac:dyDescent="0.25">
      <c r="A34" s="1">
        <v>2.875</v>
      </c>
      <c r="B34" s="1">
        <v>33.053452047675101</v>
      </c>
    </row>
    <row r="35" spans="1:2" x14ac:dyDescent="0.25">
      <c r="A35" s="1">
        <v>3</v>
      </c>
      <c r="B35" s="1">
        <v>33.057669396232797</v>
      </c>
    </row>
    <row r="36" spans="1:2" x14ac:dyDescent="0.25">
      <c r="A36" s="1">
        <v>3.125</v>
      </c>
      <c r="B36" s="1">
        <v>33.058594942707103</v>
      </c>
    </row>
    <row r="37" spans="1:2" x14ac:dyDescent="0.25">
      <c r="A37" s="1">
        <v>3.25</v>
      </c>
      <c r="B37" s="1">
        <v>33.059201786857798</v>
      </c>
    </row>
    <row r="38" spans="1:2" x14ac:dyDescent="0.25">
      <c r="A38" s="1">
        <v>3.375</v>
      </c>
      <c r="B38" s="1">
        <v>33.058638600559703</v>
      </c>
    </row>
    <row r="39" spans="1:2" x14ac:dyDescent="0.25">
      <c r="A39" s="1">
        <v>3.5</v>
      </c>
      <c r="B39" s="1">
        <v>33.0595554154635</v>
      </c>
    </row>
    <row r="40" spans="1:2" x14ac:dyDescent="0.25">
      <c r="A40" s="1">
        <v>3.625</v>
      </c>
      <c r="B40" s="1">
        <v>33.058948571312897</v>
      </c>
    </row>
    <row r="41" spans="1:2" x14ac:dyDescent="0.25">
      <c r="A41" s="1">
        <v>3.75</v>
      </c>
      <c r="B41" s="1">
        <v>33.058367921873803</v>
      </c>
    </row>
    <row r="42" spans="1:2" x14ac:dyDescent="0.25">
      <c r="A42" s="1">
        <v>3.875</v>
      </c>
      <c r="B42" s="1">
        <v>33.051976412258497</v>
      </c>
    </row>
    <row r="43" spans="1:2" x14ac:dyDescent="0.25">
      <c r="A43" s="1">
        <v>4</v>
      </c>
      <c r="B43" s="1">
        <v>33.041376285656099</v>
      </c>
    </row>
    <row r="44" spans="1:2" x14ac:dyDescent="0.25">
      <c r="A44" s="1">
        <v>4.125</v>
      </c>
      <c r="B44" s="1">
        <v>33.036774747995899</v>
      </c>
    </row>
    <row r="45" spans="1:2" x14ac:dyDescent="0.25">
      <c r="A45" s="1">
        <v>4.25</v>
      </c>
      <c r="B45" s="1">
        <v>32.992379077724202</v>
      </c>
    </row>
    <row r="46" spans="1:2" x14ac:dyDescent="0.25">
      <c r="A46" s="1">
        <v>4.375</v>
      </c>
      <c r="B46" s="1">
        <v>32.975688680688997</v>
      </c>
    </row>
    <row r="47" spans="1:2" x14ac:dyDescent="0.25">
      <c r="A47" s="1">
        <v>4.5</v>
      </c>
      <c r="B47" s="1">
        <v>32.951279575320498</v>
      </c>
    </row>
    <row r="48" spans="1:2" x14ac:dyDescent="0.25">
      <c r="A48" s="1">
        <v>4.625</v>
      </c>
      <c r="B48" s="1">
        <v>32.934611007211601</v>
      </c>
    </row>
    <row r="49" spans="1:2" x14ac:dyDescent="0.25">
      <c r="A49" s="1">
        <v>4.75</v>
      </c>
      <c r="B49" s="1">
        <v>32.931520031250102</v>
      </c>
    </row>
    <row r="50" spans="1:2" x14ac:dyDescent="0.25">
      <c r="A50" s="1">
        <v>4.875</v>
      </c>
      <c r="B50" s="1">
        <v>32.9301928325321</v>
      </c>
    </row>
    <row r="51" spans="1:2" x14ac:dyDescent="0.25">
      <c r="A51" s="1">
        <v>5</v>
      </c>
      <c r="B51" s="1">
        <v>32.916248514423103</v>
      </c>
    </row>
    <row r="52" spans="1:2" x14ac:dyDescent="0.25">
      <c r="A52" s="1">
        <v>5.125</v>
      </c>
      <c r="B52" s="1">
        <v>32.916287806490402</v>
      </c>
    </row>
    <row r="53" spans="1:2" x14ac:dyDescent="0.25">
      <c r="A53" s="1">
        <v>5.25</v>
      </c>
      <c r="B53" s="1">
        <v>32.913790577323702</v>
      </c>
    </row>
    <row r="54" spans="1:2" x14ac:dyDescent="0.25">
      <c r="A54" s="1">
        <v>5.375</v>
      </c>
      <c r="B54" s="1">
        <v>32.911446150640998</v>
      </c>
    </row>
    <row r="55" spans="1:2" x14ac:dyDescent="0.25">
      <c r="A55" s="1">
        <v>5.5</v>
      </c>
      <c r="B55" s="1">
        <v>32.912664204727498</v>
      </c>
    </row>
    <row r="56" spans="1:2" x14ac:dyDescent="0.25">
      <c r="A56" s="1">
        <v>5.625</v>
      </c>
      <c r="B56" s="1">
        <v>32.913428217147398</v>
      </c>
    </row>
    <row r="57" spans="1:2" x14ac:dyDescent="0.25">
      <c r="A57" s="1">
        <v>5.75</v>
      </c>
      <c r="B57" s="1">
        <v>32.912633644230702</v>
      </c>
    </row>
    <row r="58" spans="1:2" x14ac:dyDescent="0.25">
      <c r="A58" s="1">
        <v>5.875</v>
      </c>
      <c r="B58" s="1">
        <v>32.917763441906999</v>
      </c>
    </row>
    <row r="59" spans="1:2" x14ac:dyDescent="0.25">
      <c r="A59" s="1">
        <v>6</v>
      </c>
      <c r="B59" s="1">
        <v>32.921015951923103</v>
      </c>
    </row>
    <row r="60" spans="1:2" x14ac:dyDescent="0.25">
      <c r="A60" s="1">
        <v>6.125</v>
      </c>
      <c r="B60" s="1">
        <v>32.937095139022503</v>
      </c>
    </row>
    <row r="61" spans="1:2" x14ac:dyDescent="0.25">
      <c r="A61" s="1">
        <v>6.25</v>
      </c>
      <c r="B61" s="1">
        <v>32.952419045272499</v>
      </c>
    </row>
    <row r="62" spans="1:2" x14ac:dyDescent="0.25">
      <c r="A62" s="1">
        <v>6.375</v>
      </c>
      <c r="B62" s="1">
        <v>32.952314266426299</v>
      </c>
    </row>
    <row r="63" spans="1:2" x14ac:dyDescent="0.25">
      <c r="A63" s="1">
        <v>6.5</v>
      </c>
      <c r="B63" s="1">
        <v>32.953047718349403</v>
      </c>
    </row>
    <row r="64" spans="1:2" x14ac:dyDescent="0.25">
      <c r="A64" s="1">
        <v>6.625</v>
      </c>
      <c r="B64" s="1">
        <v>32.957858813701897</v>
      </c>
    </row>
    <row r="65" spans="1:2" x14ac:dyDescent="0.25">
      <c r="A65" s="1">
        <v>6.75</v>
      </c>
      <c r="B65" s="1">
        <v>32.960906131810901</v>
      </c>
    </row>
    <row r="66" spans="1:2" x14ac:dyDescent="0.25">
      <c r="A66" s="1">
        <v>6.875</v>
      </c>
      <c r="B66" s="1">
        <v>32.9651715040063</v>
      </c>
    </row>
    <row r="67" spans="1:2" x14ac:dyDescent="0.25">
      <c r="A67" s="1">
        <v>7</v>
      </c>
      <c r="B67" s="1">
        <v>32.965577522035197</v>
      </c>
    </row>
    <row r="68" spans="1:2" x14ac:dyDescent="0.25">
      <c r="A68" s="1">
        <v>7.125</v>
      </c>
      <c r="B68" s="1">
        <v>32.965826371794797</v>
      </c>
    </row>
    <row r="69" spans="1:2" x14ac:dyDescent="0.25">
      <c r="A69" s="1">
        <v>7.25</v>
      </c>
      <c r="B69" s="1">
        <v>32.966197463541597</v>
      </c>
    </row>
    <row r="70" spans="1:2" x14ac:dyDescent="0.25">
      <c r="A70" s="1">
        <v>7.375</v>
      </c>
      <c r="B70" s="1">
        <v>32.971353455929403</v>
      </c>
    </row>
    <row r="71" spans="1:2" x14ac:dyDescent="0.25">
      <c r="A71" s="1">
        <v>7.5</v>
      </c>
      <c r="B71" s="1">
        <v>32.977426263221098</v>
      </c>
    </row>
    <row r="72" spans="1:2" x14ac:dyDescent="0.25">
      <c r="A72" s="1">
        <v>7.625</v>
      </c>
      <c r="B72" s="1">
        <v>32.976810687499899</v>
      </c>
    </row>
    <row r="73" spans="1:2" x14ac:dyDescent="0.25">
      <c r="A73" s="1">
        <v>7.75</v>
      </c>
      <c r="B73" s="1">
        <v>32.980600189102297</v>
      </c>
    </row>
    <row r="74" spans="1:2" x14ac:dyDescent="0.25">
      <c r="A74" s="1">
        <v>7.875</v>
      </c>
      <c r="B74" s="1">
        <v>32.980329510416396</v>
      </c>
    </row>
    <row r="75" spans="1:2" x14ac:dyDescent="0.25">
      <c r="A75" s="1">
        <v>8</v>
      </c>
      <c r="B75" s="1">
        <v>32.9837042624196</v>
      </c>
    </row>
    <row r="76" spans="1:2" x14ac:dyDescent="0.25">
      <c r="A76" s="1">
        <v>8.125</v>
      </c>
      <c r="B76" s="1">
        <v>32.984664735175897</v>
      </c>
    </row>
    <row r="77" spans="1:2" x14ac:dyDescent="0.25">
      <c r="A77" s="1">
        <v>8.25</v>
      </c>
      <c r="B77" s="1">
        <v>32.985686328925901</v>
      </c>
    </row>
    <row r="78" spans="1:2" x14ac:dyDescent="0.25">
      <c r="A78" s="1">
        <v>8.375</v>
      </c>
      <c r="B78" s="1">
        <v>32.990121966746401</v>
      </c>
    </row>
    <row r="79" spans="1:2" x14ac:dyDescent="0.25">
      <c r="A79" s="1">
        <v>8.5</v>
      </c>
      <c r="B79" s="1">
        <v>32.997770822515498</v>
      </c>
    </row>
    <row r="80" spans="1:2" x14ac:dyDescent="0.25">
      <c r="A80" s="1">
        <v>8.625</v>
      </c>
      <c r="B80" s="1">
        <v>33.007589473556997</v>
      </c>
    </row>
    <row r="81" spans="1:2" x14ac:dyDescent="0.25">
      <c r="A81" s="1">
        <v>8.75</v>
      </c>
      <c r="B81" s="1">
        <v>33.009999387018503</v>
      </c>
    </row>
    <row r="82" spans="1:2" x14ac:dyDescent="0.25">
      <c r="A82" s="1">
        <v>8.875</v>
      </c>
      <c r="B82" s="1">
        <v>33.0098465845345</v>
      </c>
    </row>
    <row r="83" spans="1:2" x14ac:dyDescent="0.25">
      <c r="A83" s="1">
        <v>9</v>
      </c>
      <c r="B83" s="1">
        <v>33.013775791265303</v>
      </c>
    </row>
    <row r="84" spans="1:2" x14ac:dyDescent="0.25">
      <c r="A84" s="1">
        <v>9.125</v>
      </c>
      <c r="B84" s="1">
        <v>33.016635380608101</v>
      </c>
    </row>
    <row r="85" spans="1:2" x14ac:dyDescent="0.25">
      <c r="A85" s="1">
        <v>9.25</v>
      </c>
      <c r="B85" s="1">
        <v>33.019184999197797</v>
      </c>
    </row>
    <row r="86" spans="1:2" x14ac:dyDescent="0.25">
      <c r="A86" s="1">
        <v>9.375</v>
      </c>
      <c r="B86" s="1">
        <v>33.022564116986203</v>
      </c>
    </row>
    <row r="87" spans="1:2" x14ac:dyDescent="0.25">
      <c r="A87" s="1">
        <v>9.5</v>
      </c>
      <c r="B87" s="1">
        <v>33.026052379406003</v>
      </c>
    </row>
    <row r="88" spans="1:2" x14ac:dyDescent="0.25">
      <c r="A88" s="1">
        <v>9.625</v>
      </c>
      <c r="B88" s="1">
        <v>33.037241887017899</v>
      </c>
    </row>
    <row r="89" spans="1:2" x14ac:dyDescent="0.25">
      <c r="A89" s="1">
        <v>9.75</v>
      </c>
      <c r="B89" s="1">
        <v>33.036674334934602</v>
      </c>
    </row>
    <row r="90" spans="1:2" x14ac:dyDescent="0.25">
      <c r="A90" s="1">
        <v>9.875</v>
      </c>
      <c r="B90" s="1">
        <v>33.042803897434503</v>
      </c>
    </row>
    <row r="91" spans="1:2" x14ac:dyDescent="0.25">
      <c r="A91" s="1">
        <v>10</v>
      </c>
      <c r="B91" s="1">
        <v>33.042070445511399</v>
      </c>
    </row>
    <row r="92" spans="1:2" x14ac:dyDescent="0.25">
      <c r="A92" s="1">
        <v>10.125</v>
      </c>
      <c r="B92" s="1">
        <v>33.039966137017899</v>
      </c>
    </row>
    <row r="93" spans="1:2" x14ac:dyDescent="0.25">
      <c r="A93" s="1">
        <v>10.25</v>
      </c>
      <c r="B93" s="1">
        <v>33.033893329726403</v>
      </c>
    </row>
    <row r="94" spans="1:2" x14ac:dyDescent="0.25">
      <c r="A94" s="1">
        <v>10.375</v>
      </c>
      <c r="B94" s="1">
        <v>33.000442683092203</v>
      </c>
    </row>
    <row r="95" spans="1:2" x14ac:dyDescent="0.25">
      <c r="A95" s="1">
        <v>10.5</v>
      </c>
      <c r="B95" s="1">
        <v>32.9802334631405</v>
      </c>
    </row>
    <row r="96" spans="1:2" x14ac:dyDescent="0.25">
      <c r="A96" s="1">
        <v>10.625</v>
      </c>
      <c r="B96" s="1">
        <v>32.953741878204902</v>
      </c>
    </row>
    <row r="97" spans="1:2" x14ac:dyDescent="0.25">
      <c r="A97" s="1">
        <v>10.75</v>
      </c>
      <c r="B97" s="1">
        <v>32.950633439102397</v>
      </c>
    </row>
    <row r="98" spans="1:2" x14ac:dyDescent="0.25">
      <c r="A98" s="1">
        <v>10.875</v>
      </c>
      <c r="B98" s="1">
        <v>32.931153305288497</v>
      </c>
    </row>
    <row r="99" spans="1:2" x14ac:dyDescent="0.25">
      <c r="A99" s="1">
        <v>11</v>
      </c>
      <c r="B99" s="1">
        <v>32.9228059238783</v>
      </c>
    </row>
    <row r="100" spans="1:2" x14ac:dyDescent="0.25">
      <c r="A100" s="1">
        <v>11.125</v>
      </c>
      <c r="B100" s="1">
        <v>32.9159123489584</v>
      </c>
    </row>
    <row r="101" spans="1:2" x14ac:dyDescent="0.25">
      <c r="A101" s="1">
        <v>11.25</v>
      </c>
      <c r="B101" s="1">
        <v>32.913851698317401</v>
      </c>
    </row>
    <row r="102" spans="1:2" x14ac:dyDescent="0.25">
      <c r="A102" s="1">
        <v>11.375</v>
      </c>
      <c r="B102" s="1">
        <v>32.910756356570602</v>
      </c>
    </row>
    <row r="103" spans="1:2" x14ac:dyDescent="0.25">
      <c r="A103" s="1">
        <v>11.5</v>
      </c>
      <c r="B103" s="1">
        <v>32.908320248397501</v>
      </c>
    </row>
    <row r="104" spans="1:2" x14ac:dyDescent="0.25">
      <c r="A104" s="1">
        <v>11.625</v>
      </c>
      <c r="B104" s="1">
        <v>32.906600129006499</v>
      </c>
    </row>
    <row r="105" spans="1:2" x14ac:dyDescent="0.25">
      <c r="A105" s="1">
        <v>11.75</v>
      </c>
      <c r="B105" s="1">
        <v>32.892459350560898</v>
      </c>
    </row>
    <row r="106" spans="1:2" x14ac:dyDescent="0.25">
      <c r="A106" s="1">
        <v>11.875</v>
      </c>
      <c r="B106" s="1">
        <v>32.891503243589703</v>
      </c>
    </row>
    <row r="107" spans="1:2" x14ac:dyDescent="0.25">
      <c r="A107" s="1">
        <v>12</v>
      </c>
      <c r="B107" s="1">
        <v>32.890883302083303</v>
      </c>
    </row>
    <row r="108" spans="1:2" x14ac:dyDescent="0.25">
      <c r="A108" s="1">
        <v>12.125</v>
      </c>
      <c r="B108" s="1">
        <v>32.889237401041598</v>
      </c>
    </row>
    <row r="109" spans="1:2" x14ac:dyDescent="0.25">
      <c r="A109" s="1">
        <v>12.25</v>
      </c>
      <c r="B109" s="1">
        <v>32.888255099358901</v>
      </c>
    </row>
    <row r="110" spans="1:2" x14ac:dyDescent="0.25">
      <c r="A110" s="1">
        <v>12.375</v>
      </c>
      <c r="B110" s="1">
        <v>32.892948318509497</v>
      </c>
    </row>
    <row r="111" spans="1:2" x14ac:dyDescent="0.25">
      <c r="A111" s="1">
        <v>12.5</v>
      </c>
      <c r="B111" s="1">
        <v>32.894410856570403</v>
      </c>
    </row>
    <row r="112" spans="1:2" x14ac:dyDescent="0.25">
      <c r="A112" s="1">
        <v>12.625</v>
      </c>
      <c r="B112" s="1">
        <v>32.900003427483902</v>
      </c>
    </row>
    <row r="113" spans="1:2" x14ac:dyDescent="0.25">
      <c r="A113" s="1">
        <v>12.75</v>
      </c>
      <c r="B113" s="1">
        <v>32.903771100160199</v>
      </c>
    </row>
    <row r="114" spans="1:2" x14ac:dyDescent="0.25">
      <c r="A114" s="1">
        <v>12.875</v>
      </c>
      <c r="B114" s="1">
        <v>32.911825973958301</v>
      </c>
    </row>
    <row r="115" spans="1:2" x14ac:dyDescent="0.25">
      <c r="A115" s="1">
        <v>13</v>
      </c>
      <c r="B115" s="1">
        <v>32.917051818910203</v>
      </c>
    </row>
    <row r="116" spans="1:2" x14ac:dyDescent="0.25">
      <c r="A116" s="1">
        <v>13.125</v>
      </c>
      <c r="B116" s="1">
        <v>32.9168771874999</v>
      </c>
    </row>
    <row r="117" spans="1:2" x14ac:dyDescent="0.25">
      <c r="A117" s="1">
        <v>13.25</v>
      </c>
      <c r="B117" s="1">
        <v>32.922583268830103</v>
      </c>
    </row>
    <row r="118" spans="1:2" x14ac:dyDescent="0.25">
      <c r="A118" s="1">
        <v>13.375</v>
      </c>
      <c r="B118" s="1">
        <v>32.9255476370192</v>
      </c>
    </row>
    <row r="119" spans="1:2" x14ac:dyDescent="0.25">
      <c r="A119" s="1">
        <v>13.5</v>
      </c>
      <c r="B119" s="1">
        <v>32.940321454326899</v>
      </c>
    </row>
    <row r="120" spans="1:2" x14ac:dyDescent="0.25">
      <c r="A120" s="1">
        <v>13.625</v>
      </c>
      <c r="B120" s="1">
        <v>32.943150483173099</v>
      </c>
    </row>
    <row r="121" spans="1:2" x14ac:dyDescent="0.25">
      <c r="A121" s="1">
        <v>13.75</v>
      </c>
      <c r="B121" s="1">
        <v>32.942329715544901</v>
      </c>
    </row>
    <row r="122" spans="1:2" x14ac:dyDescent="0.25">
      <c r="A122" s="1">
        <v>13.875</v>
      </c>
      <c r="B122" s="1">
        <v>32.944757092147498</v>
      </c>
    </row>
    <row r="123" spans="1:2" x14ac:dyDescent="0.25">
      <c r="A123" s="1">
        <v>14</v>
      </c>
      <c r="B123" s="1">
        <v>32.944115321714797</v>
      </c>
    </row>
    <row r="124" spans="1:2" x14ac:dyDescent="0.25">
      <c r="A124" s="1">
        <v>14.125</v>
      </c>
      <c r="B124" s="1">
        <v>32.943870837740398</v>
      </c>
    </row>
    <row r="125" spans="1:2" x14ac:dyDescent="0.25">
      <c r="A125" s="1">
        <v>14.25</v>
      </c>
      <c r="B125" s="1">
        <v>32.943263993589802</v>
      </c>
    </row>
    <row r="126" spans="1:2" x14ac:dyDescent="0.25">
      <c r="A126" s="1">
        <v>14.375</v>
      </c>
      <c r="B126" s="1">
        <v>32.942395202323702</v>
      </c>
    </row>
    <row r="127" spans="1:2" x14ac:dyDescent="0.25">
      <c r="A127" s="1">
        <v>14.5</v>
      </c>
      <c r="B127" s="1">
        <v>32.942417031250002</v>
      </c>
    </row>
    <row r="128" spans="1:2" x14ac:dyDescent="0.25">
      <c r="A128" s="1">
        <v>14.625</v>
      </c>
      <c r="B128" s="1">
        <v>32.941369242788497</v>
      </c>
    </row>
    <row r="129" spans="1:2" x14ac:dyDescent="0.25">
      <c r="A129" s="1">
        <v>14.75</v>
      </c>
      <c r="B129" s="1">
        <v>32.940482988381397</v>
      </c>
    </row>
    <row r="130" spans="1:2" x14ac:dyDescent="0.25">
      <c r="A130" s="1">
        <v>14.875</v>
      </c>
      <c r="B130" s="1">
        <v>32.941674847756403</v>
      </c>
    </row>
    <row r="131" spans="1:2" x14ac:dyDescent="0.25">
      <c r="A131" s="1">
        <v>15</v>
      </c>
      <c r="B131" s="1">
        <v>32.941085466746799</v>
      </c>
    </row>
    <row r="132" spans="1:2" x14ac:dyDescent="0.25">
      <c r="A132" s="1">
        <v>15.125</v>
      </c>
      <c r="B132" s="1">
        <v>32.9401599202725</v>
      </c>
    </row>
    <row r="133" spans="1:2" x14ac:dyDescent="0.25">
      <c r="A133" s="1">
        <v>15.25</v>
      </c>
      <c r="B133" s="1">
        <v>32.939509418269303</v>
      </c>
    </row>
    <row r="134" spans="1:2" x14ac:dyDescent="0.25">
      <c r="A134" s="1">
        <v>15.375</v>
      </c>
      <c r="B134" s="1">
        <v>32.939448297275703</v>
      </c>
    </row>
    <row r="135" spans="1:2" x14ac:dyDescent="0.25">
      <c r="A135" s="1">
        <v>15.5</v>
      </c>
      <c r="B135" s="1">
        <v>32.938230243189203</v>
      </c>
    </row>
    <row r="136" spans="1:2" x14ac:dyDescent="0.25">
      <c r="A136" s="1">
        <v>15.625</v>
      </c>
      <c r="B136" s="1">
        <v>32.900837292467799</v>
      </c>
    </row>
    <row r="137" spans="1:2" x14ac:dyDescent="0.25">
      <c r="A137" s="1">
        <v>15.75</v>
      </c>
      <c r="B137" s="1">
        <v>32.812434506810199</v>
      </c>
    </row>
    <row r="138" spans="1:2" x14ac:dyDescent="0.25">
      <c r="A138" s="1">
        <v>15.875</v>
      </c>
      <c r="B138" s="1">
        <v>32.801965353765297</v>
      </c>
    </row>
    <row r="139" spans="1:2" x14ac:dyDescent="0.25">
      <c r="A139" s="1">
        <v>16</v>
      </c>
      <c r="B139" s="1">
        <v>32.795813962339103</v>
      </c>
    </row>
    <row r="140" spans="1:2" x14ac:dyDescent="0.25">
      <c r="A140" s="1">
        <v>16.125</v>
      </c>
      <c r="B140" s="1">
        <v>32.7861655769224</v>
      </c>
    </row>
    <row r="141" spans="1:2" x14ac:dyDescent="0.25">
      <c r="A141" s="1">
        <v>16.25</v>
      </c>
      <c r="B141" s="1">
        <v>32.773627041666103</v>
      </c>
    </row>
    <row r="142" spans="1:2" x14ac:dyDescent="0.25">
      <c r="A142" s="1">
        <v>16.375</v>
      </c>
      <c r="B142" s="1">
        <v>32.7607610725154</v>
      </c>
    </row>
    <row r="143" spans="1:2" x14ac:dyDescent="0.25">
      <c r="A143" s="1">
        <v>16.5</v>
      </c>
      <c r="B143" s="1">
        <v>32.754408854967302</v>
      </c>
    </row>
    <row r="144" spans="1:2" x14ac:dyDescent="0.25">
      <c r="A144" s="1">
        <v>16.625</v>
      </c>
      <c r="B144" s="1">
        <v>32.751732628605197</v>
      </c>
    </row>
    <row r="145" spans="1:2" x14ac:dyDescent="0.25">
      <c r="A145" s="1">
        <v>16.75</v>
      </c>
      <c r="B145" s="1">
        <v>32.7515536314096</v>
      </c>
    </row>
    <row r="146" spans="1:2" x14ac:dyDescent="0.25">
      <c r="A146" s="1">
        <v>16.875</v>
      </c>
      <c r="B146" s="1">
        <v>32.746759999198098</v>
      </c>
    </row>
    <row r="147" spans="1:2" x14ac:dyDescent="0.25">
      <c r="A147" s="1">
        <v>17</v>
      </c>
      <c r="B147" s="1">
        <v>32.745332387419197</v>
      </c>
    </row>
    <row r="148" spans="1:2" x14ac:dyDescent="0.25">
      <c r="A148" s="1">
        <v>17.125</v>
      </c>
      <c r="B148" s="1">
        <v>32.7441448938295</v>
      </c>
    </row>
    <row r="149" spans="1:2" x14ac:dyDescent="0.25">
      <c r="A149" s="1">
        <v>17.25</v>
      </c>
      <c r="B149" s="1">
        <v>32.745799526441701</v>
      </c>
    </row>
    <row r="150" spans="1:2" x14ac:dyDescent="0.25">
      <c r="A150" s="1">
        <v>17.375</v>
      </c>
      <c r="B150" s="1">
        <v>32.744961295672397</v>
      </c>
    </row>
    <row r="151" spans="1:2" x14ac:dyDescent="0.25">
      <c r="A151" s="1">
        <v>17.5</v>
      </c>
      <c r="B151" s="1">
        <v>32.743891678284598</v>
      </c>
    </row>
    <row r="152" spans="1:2" x14ac:dyDescent="0.25">
      <c r="A152" s="1">
        <v>17.625</v>
      </c>
      <c r="B152" s="1">
        <v>32.743935336137099</v>
      </c>
    </row>
    <row r="153" spans="1:2" x14ac:dyDescent="0.25">
      <c r="A153" s="1">
        <v>17.75</v>
      </c>
      <c r="B153" s="1">
        <v>32.744057578124298</v>
      </c>
    </row>
    <row r="154" spans="1:2" x14ac:dyDescent="0.25">
      <c r="A154" s="1">
        <v>17.875</v>
      </c>
      <c r="B154" s="1">
        <v>32.744677519630699</v>
      </c>
    </row>
    <row r="155" spans="1:2" x14ac:dyDescent="0.25">
      <c r="A155" s="1">
        <v>18</v>
      </c>
      <c r="B155" s="1">
        <v>32.750165311698098</v>
      </c>
    </row>
    <row r="156" spans="1:2" x14ac:dyDescent="0.25">
      <c r="A156" s="1">
        <v>18.125</v>
      </c>
      <c r="B156" s="1">
        <v>32.762227976361601</v>
      </c>
    </row>
    <row r="157" spans="1:2" x14ac:dyDescent="0.25">
      <c r="A157" s="1">
        <v>18.25</v>
      </c>
      <c r="B157" s="1">
        <v>32.761878713541101</v>
      </c>
    </row>
    <row r="158" spans="1:2" x14ac:dyDescent="0.25">
      <c r="A158" s="1">
        <v>18.375</v>
      </c>
      <c r="B158" s="1">
        <v>32.784091828925803</v>
      </c>
    </row>
    <row r="159" spans="1:2" x14ac:dyDescent="0.25">
      <c r="A159" s="1">
        <v>18.5</v>
      </c>
      <c r="B159" s="1">
        <v>32.790871893428999</v>
      </c>
    </row>
    <row r="160" spans="1:2" x14ac:dyDescent="0.25">
      <c r="A160" s="1">
        <v>18.625</v>
      </c>
      <c r="B160" s="1">
        <v>32.7932075885412</v>
      </c>
    </row>
    <row r="161" spans="1:2" x14ac:dyDescent="0.25">
      <c r="A161" s="1">
        <v>18.75</v>
      </c>
      <c r="B161" s="1">
        <v>32.794189890223898</v>
      </c>
    </row>
    <row r="162" spans="1:2" x14ac:dyDescent="0.25">
      <c r="A162" s="1">
        <v>18.875</v>
      </c>
      <c r="B162" s="1">
        <v>32.797368181890597</v>
      </c>
    </row>
    <row r="163" spans="1:2" x14ac:dyDescent="0.25">
      <c r="A163" s="1">
        <v>19</v>
      </c>
      <c r="B163" s="1">
        <v>32.796887945512402</v>
      </c>
    </row>
    <row r="164" spans="1:2" x14ac:dyDescent="0.25">
      <c r="A164" s="1">
        <v>19.125</v>
      </c>
      <c r="B164" s="1">
        <v>32.805781050079602</v>
      </c>
    </row>
    <row r="165" spans="1:2" x14ac:dyDescent="0.25">
      <c r="A165" s="1">
        <v>19.25</v>
      </c>
      <c r="B165" s="1">
        <v>32.8087061262015</v>
      </c>
    </row>
    <row r="166" spans="1:2" x14ac:dyDescent="0.25">
      <c r="A166" s="1">
        <v>19.375</v>
      </c>
      <c r="B166" s="1">
        <v>32.8127706722752</v>
      </c>
    </row>
    <row r="167" spans="1:2" x14ac:dyDescent="0.25">
      <c r="A167" s="1">
        <v>19.5</v>
      </c>
      <c r="B167" s="1">
        <v>32.817455159855299</v>
      </c>
    </row>
    <row r="168" spans="1:2" x14ac:dyDescent="0.25">
      <c r="A168" s="1">
        <v>19.625</v>
      </c>
      <c r="B168" s="1">
        <v>32.817136457531603</v>
      </c>
    </row>
    <row r="169" spans="1:2" x14ac:dyDescent="0.25">
      <c r="A169" s="1">
        <v>19.75</v>
      </c>
      <c r="B169" s="1">
        <v>32.8163418846149</v>
      </c>
    </row>
    <row r="170" spans="1:2" x14ac:dyDescent="0.25">
      <c r="A170" s="1">
        <v>19.875</v>
      </c>
      <c r="B170" s="1">
        <v>32.815604066906602</v>
      </c>
    </row>
    <row r="171" spans="1:2" x14ac:dyDescent="0.25">
      <c r="A171" s="1">
        <v>20</v>
      </c>
      <c r="B171" s="1">
        <v>32.814805128204704</v>
      </c>
    </row>
    <row r="172" spans="1:2" x14ac:dyDescent="0.25">
      <c r="A172" s="1">
        <v>20.125</v>
      </c>
      <c r="B172" s="1">
        <v>32.8174988177079</v>
      </c>
    </row>
    <row r="173" spans="1:2" x14ac:dyDescent="0.25">
      <c r="A173" s="1">
        <v>20.25</v>
      </c>
      <c r="B173" s="1">
        <v>32.822157110576399</v>
      </c>
    </row>
    <row r="174" spans="1:2" x14ac:dyDescent="0.25">
      <c r="A174" s="1">
        <v>20.375</v>
      </c>
      <c r="B174" s="1">
        <v>32.819795220752702</v>
      </c>
    </row>
    <row r="175" spans="1:2" x14ac:dyDescent="0.25">
      <c r="A175" s="1">
        <v>20.5</v>
      </c>
      <c r="B175" s="1">
        <v>32.802083229967501</v>
      </c>
    </row>
    <row r="176" spans="1:2" x14ac:dyDescent="0.25">
      <c r="A176" s="1">
        <v>20.625</v>
      </c>
      <c r="B176" s="1">
        <v>32.769252524839203</v>
      </c>
    </row>
    <row r="177" spans="1:2" x14ac:dyDescent="0.25">
      <c r="A177" s="1">
        <v>20.75</v>
      </c>
      <c r="B177" s="1">
        <v>32.7508551057687</v>
      </c>
    </row>
    <row r="178" spans="1:2" x14ac:dyDescent="0.25">
      <c r="A178" s="1">
        <v>20.875</v>
      </c>
      <c r="B178" s="1">
        <v>32.737884357771797</v>
      </c>
    </row>
    <row r="179" spans="1:2" x14ac:dyDescent="0.25">
      <c r="A179" s="1">
        <v>21</v>
      </c>
      <c r="B179" s="1">
        <v>32.716649178284499</v>
      </c>
    </row>
    <row r="180" spans="1:2" x14ac:dyDescent="0.25">
      <c r="A180" s="1">
        <v>21.125</v>
      </c>
      <c r="B180" s="1">
        <v>32.685866026441303</v>
      </c>
    </row>
    <row r="181" spans="1:2" x14ac:dyDescent="0.25">
      <c r="A181" s="1">
        <v>21.25</v>
      </c>
      <c r="B181" s="1">
        <v>32.672144363380298</v>
      </c>
    </row>
    <row r="182" spans="1:2" x14ac:dyDescent="0.25">
      <c r="A182" s="1">
        <v>21.375</v>
      </c>
      <c r="B182" s="1">
        <v>32.660269427482802</v>
      </c>
    </row>
    <row r="183" spans="1:2" x14ac:dyDescent="0.25">
      <c r="A183" s="1">
        <v>21.5</v>
      </c>
      <c r="B183" s="1">
        <v>32.658492552883402</v>
      </c>
    </row>
    <row r="184" spans="1:2" x14ac:dyDescent="0.25">
      <c r="A184" s="1">
        <v>21.625</v>
      </c>
      <c r="B184" s="1">
        <v>32.652607474357701</v>
      </c>
    </row>
    <row r="185" spans="1:2" x14ac:dyDescent="0.25">
      <c r="A185" s="1">
        <v>21.75</v>
      </c>
      <c r="B185" s="1">
        <v>32.649258917066099</v>
      </c>
    </row>
    <row r="186" spans="1:2" x14ac:dyDescent="0.25">
      <c r="A186" s="1">
        <v>21.875</v>
      </c>
      <c r="B186" s="1">
        <v>32.658627892226399</v>
      </c>
    </row>
    <row r="187" spans="1:2" x14ac:dyDescent="0.25">
      <c r="A187" s="1">
        <v>22</v>
      </c>
      <c r="B187" s="1">
        <v>32.657981756008503</v>
      </c>
    </row>
    <row r="188" spans="1:2" x14ac:dyDescent="0.25">
      <c r="A188" s="1">
        <v>22.125</v>
      </c>
      <c r="B188" s="1">
        <v>32.658972789261703</v>
      </c>
    </row>
    <row r="189" spans="1:2" x14ac:dyDescent="0.25">
      <c r="A189" s="1">
        <v>22.25</v>
      </c>
      <c r="B189" s="1">
        <v>32.672153094951</v>
      </c>
    </row>
    <row r="190" spans="1:2" x14ac:dyDescent="0.25">
      <c r="A190" s="1">
        <v>22.375</v>
      </c>
      <c r="B190" s="1">
        <v>32.686638770431799</v>
      </c>
    </row>
    <row r="191" spans="1:2" x14ac:dyDescent="0.25">
      <c r="A191" s="1">
        <v>22.5</v>
      </c>
      <c r="B191" s="1">
        <v>32.687612340544</v>
      </c>
    </row>
    <row r="192" spans="1:2" x14ac:dyDescent="0.25">
      <c r="A192" s="1">
        <v>22.625</v>
      </c>
      <c r="B192" s="1">
        <v>32.690917239983101</v>
      </c>
    </row>
    <row r="193" spans="1:2" x14ac:dyDescent="0.25">
      <c r="A193" s="1">
        <v>22.75</v>
      </c>
      <c r="B193" s="1">
        <v>32.6925893357364</v>
      </c>
    </row>
    <row r="194" spans="1:2" x14ac:dyDescent="0.25">
      <c r="A194" s="1">
        <v>22.875</v>
      </c>
      <c r="B194" s="1">
        <v>32.691751104967203</v>
      </c>
    </row>
    <row r="195" spans="1:2" x14ac:dyDescent="0.25">
      <c r="A195" s="1">
        <v>23</v>
      </c>
      <c r="B195" s="1">
        <v>32.695610459133803</v>
      </c>
    </row>
    <row r="196" spans="1:2" x14ac:dyDescent="0.25">
      <c r="A196" s="1">
        <v>23.125</v>
      </c>
      <c r="B196" s="1">
        <v>32.700277483572997</v>
      </c>
    </row>
    <row r="197" spans="1:2" x14ac:dyDescent="0.25">
      <c r="A197" s="1">
        <v>23.25</v>
      </c>
      <c r="B197" s="1">
        <v>32.709480558893603</v>
      </c>
    </row>
    <row r="198" spans="1:2" x14ac:dyDescent="0.25">
      <c r="A198" s="1">
        <v>23.375</v>
      </c>
      <c r="B198" s="1">
        <v>32.7197095937494</v>
      </c>
    </row>
    <row r="199" spans="1:2" x14ac:dyDescent="0.25">
      <c r="A199" s="1">
        <v>23.5</v>
      </c>
      <c r="B199" s="1">
        <v>32.730510546473802</v>
      </c>
    </row>
    <row r="200" spans="1:2" x14ac:dyDescent="0.25">
      <c r="A200" s="1">
        <v>23.625</v>
      </c>
      <c r="B200" s="1">
        <v>32.734644945111697</v>
      </c>
    </row>
    <row r="201" spans="1:2" x14ac:dyDescent="0.25">
      <c r="A201" s="1">
        <v>23.75</v>
      </c>
      <c r="B201" s="1">
        <v>32.7429704975956</v>
      </c>
    </row>
    <row r="202" spans="1:2" x14ac:dyDescent="0.25">
      <c r="A202" s="1">
        <v>23.875</v>
      </c>
      <c r="B202" s="1">
        <v>32.748942891826403</v>
      </c>
    </row>
    <row r="203" spans="1:2" x14ac:dyDescent="0.25">
      <c r="A203" s="1">
        <v>24</v>
      </c>
      <c r="B203" s="1">
        <v>32.752623248797498</v>
      </c>
    </row>
    <row r="204" spans="1:2" x14ac:dyDescent="0.25">
      <c r="A204" s="1">
        <v>24.125</v>
      </c>
      <c r="B204" s="1">
        <v>32.776451704727002</v>
      </c>
    </row>
    <row r="205" spans="1:2" x14ac:dyDescent="0.25">
      <c r="A205" s="1">
        <v>24.25</v>
      </c>
      <c r="B205" s="1">
        <v>32.776608872996199</v>
      </c>
    </row>
    <row r="206" spans="1:2" x14ac:dyDescent="0.25">
      <c r="A206" s="1">
        <v>24.375</v>
      </c>
      <c r="B206" s="1">
        <v>32.777403445912903</v>
      </c>
    </row>
    <row r="207" spans="1:2" x14ac:dyDescent="0.25">
      <c r="A207" s="1">
        <v>24.5</v>
      </c>
      <c r="B207" s="1">
        <v>32.7777483429482</v>
      </c>
    </row>
    <row r="208" spans="1:2" x14ac:dyDescent="0.25">
      <c r="A208" s="1">
        <v>24.625</v>
      </c>
      <c r="B208" s="1">
        <v>32.777975363781501</v>
      </c>
    </row>
    <row r="209" spans="1:2" x14ac:dyDescent="0.25">
      <c r="A209" s="1">
        <v>24.75</v>
      </c>
      <c r="B209" s="1">
        <v>32.777377251201401</v>
      </c>
    </row>
    <row r="210" spans="1:2" x14ac:dyDescent="0.25">
      <c r="A210" s="1">
        <v>24.875</v>
      </c>
      <c r="B210" s="1">
        <v>32.772631642627601</v>
      </c>
    </row>
    <row r="211" spans="1:2" x14ac:dyDescent="0.25">
      <c r="A211" s="1">
        <v>25</v>
      </c>
      <c r="B211" s="1">
        <v>32.739591379807003</v>
      </c>
    </row>
    <row r="212" spans="1:2" x14ac:dyDescent="0.25">
      <c r="A212" s="1">
        <v>25.125</v>
      </c>
      <c r="B212" s="1">
        <v>32.703844330127303</v>
      </c>
    </row>
    <row r="213" spans="1:2" x14ac:dyDescent="0.25">
      <c r="A213" s="1">
        <v>25.25</v>
      </c>
      <c r="B213" s="1">
        <v>32.6795007115375</v>
      </c>
    </row>
    <row r="214" spans="1:2" x14ac:dyDescent="0.25">
      <c r="A214" s="1">
        <v>25.375</v>
      </c>
      <c r="B214" s="1">
        <v>32.671568079726597</v>
      </c>
    </row>
    <row r="215" spans="1:2" x14ac:dyDescent="0.25">
      <c r="A215" s="1">
        <v>25.5</v>
      </c>
      <c r="B215" s="1">
        <v>32.660260695912399</v>
      </c>
    </row>
    <row r="216" spans="1:2" x14ac:dyDescent="0.25">
      <c r="A216" s="1">
        <v>25.625</v>
      </c>
      <c r="B216" s="1">
        <v>32.645622217947597</v>
      </c>
    </row>
    <row r="217" spans="1:2" x14ac:dyDescent="0.25">
      <c r="A217" s="1">
        <v>25.75</v>
      </c>
      <c r="B217" s="1">
        <v>32.634978433492499</v>
      </c>
    </row>
    <row r="218" spans="1:2" x14ac:dyDescent="0.25">
      <c r="A218" s="1">
        <v>25.875</v>
      </c>
      <c r="B218" s="1">
        <v>32.620470929085499</v>
      </c>
    </row>
    <row r="219" spans="1:2" x14ac:dyDescent="0.25">
      <c r="A219" s="1">
        <v>26</v>
      </c>
      <c r="B219" s="1">
        <v>32.589513145832498</v>
      </c>
    </row>
    <row r="220" spans="1:2" x14ac:dyDescent="0.25">
      <c r="A220" s="1">
        <v>26.125</v>
      </c>
      <c r="B220" s="1">
        <v>32.5795940817302</v>
      </c>
    </row>
    <row r="221" spans="1:2" x14ac:dyDescent="0.25">
      <c r="A221" s="1">
        <v>26.25</v>
      </c>
      <c r="B221" s="1">
        <v>32.572949356570199</v>
      </c>
    </row>
    <row r="222" spans="1:2" x14ac:dyDescent="0.25">
      <c r="A222" s="1">
        <v>26.375</v>
      </c>
      <c r="B222" s="1">
        <v>32.564139201922998</v>
      </c>
    </row>
    <row r="223" spans="1:2" x14ac:dyDescent="0.25">
      <c r="A223" s="1">
        <v>26.5</v>
      </c>
      <c r="B223" s="1">
        <v>32.564584512019103</v>
      </c>
    </row>
    <row r="224" spans="1:2" x14ac:dyDescent="0.25">
      <c r="A224" s="1">
        <v>26.625</v>
      </c>
      <c r="B224" s="1">
        <v>32.566466165464703</v>
      </c>
    </row>
    <row r="225" spans="1:2" x14ac:dyDescent="0.25">
      <c r="A225" s="1">
        <v>26.75</v>
      </c>
      <c r="B225" s="1">
        <v>32.573193840544903</v>
      </c>
    </row>
    <row r="226" spans="1:2" x14ac:dyDescent="0.25">
      <c r="A226" s="1">
        <v>26.875</v>
      </c>
      <c r="B226" s="1">
        <v>32.602933569711901</v>
      </c>
    </row>
    <row r="227" spans="1:2" x14ac:dyDescent="0.25">
      <c r="A227" s="1">
        <v>27</v>
      </c>
      <c r="B227" s="1">
        <v>32.604500886619</v>
      </c>
    </row>
    <row r="228" spans="1:2" x14ac:dyDescent="0.25">
      <c r="A228" s="1">
        <v>27.125</v>
      </c>
      <c r="B228" s="1">
        <v>32.611438119391401</v>
      </c>
    </row>
    <row r="229" spans="1:2" x14ac:dyDescent="0.25">
      <c r="A229" s="1">
        <v>27.25</v>
      </c>
      <c r="B229" s="1">
        <v>32.639352950320799</v>
      </c>
    </row>
    <row r="230" spans="1:2" x14ac:dyDescent="0.25">
      <c r="A230" s="1">
        <v>27.375</v>
      </c>
      <c r="B230" s="1">
        <v>32.650044758413699</v>
      </c>
    </row>
    <row r="231" spans="1:2" x14ac:dyDescent="0.25">
      <c r="A231" s="1">
        <v>27.5</v>
      </c>
      <c r="B231" s="1">
        <v>32.654960632612301</v>
      </c>
    </row>
    <row r="232" spans="1:2" x14ac:dyDescent="0.25">
      <c r="A232" s="1">
        <v>27.625</v>
      </c>
      <c r="B232" s="1">
        <v>32.654641930288598</v>
      </c>
    </row>
    <row r="233" spans="1:2" x14ac:dyDescent="0.25">
      <c r="A233" s="1">
        <v>27.75</v>
      </c>
      <c r="B233" s="1">
        <v>32.655563110977702</v>
      </c>
    </row>
    <row r="234" spans="1:2" x14ac:dyDescent="0.25">
      <c r="A234" s="1">
        <v>27.875</v>
      </c>
      <c r="B234" s="1">
        <v>32.661103292467999</v>
      </c>
    </row>
    <row r="235" spans="1:2" x14ac:dyDescent="0.25">
      <c r="A235" s="1">
        <v>28</v>
      </c>
      <c r="B235" s="1">
        <v>32.660409132612202</v>
      </c>
    </row>
    <row r="236" spans="1:2" x14ac:dyDescent="0.25">
      <c r="A236" s="1">
        <v>28.125</v>
      </c>
      <c r="B236" s="1">
        <v>32.667093149839602</v>
      </c>
    </row>
    <row r="237" spans="1:2" x14ac:dyDescent="0.25">
      <c r="A237" s="1">
        <v>28.25</v>
      </c>
      <c r="B237" s="1">
        <v>32.668935511217697</v>
      </c>
    </row>
    <row r="238" spans="1:2" x14ac:dyDescent="0.25">
      <c r="A238" s="1">
        <v>28.375</v>
      </c>
      <c r="B238" s="1">
        <v>32.668014330528599</v>
      </c>
    </row>
    <row r="239" spans="1:2" x14ac:dyDescent="0.25">
      <c r="A239" s="1">
        <v>28.5</v>
      </c>
      <c r="B239" s="1">
        <v>32.665661172275399</v>
      </c>
    </row>
    <row r="240" spans="1:2" x14ac:dyDescent="0.25">
      <c r="A240" s="1">
        <v>28.625</v>
      </c>
      <c r="B240" s="1">
        <v>32.634576781249699</v>
      </c>
    </row>
    <row r="241" spans="1:2" x14ac:dyDescent="0.25">
      <c r="A241" s="1">
        <v>28.75</v>
      </c>
      <c r="B241" s="1">
        <v>32.601471031650298</v>
      </c>
    </row>
    <row r="242" spans="1:2" x14ac:dyDescent="0.25">
      <c r="A242" s="1">
        <v>28.875</v>
      </c>
      <c r="B242" s="1">
        <v>32.598572150240003</v>
      </c>
    </row>
    <row r="243" spans="1:2" x14ac:dyDescent="0.25">
      <c r="A243" s="1">
        <v>29</v>
      </c>
      <c r="B243" s="1">
        <v>32.577577088942</v>
      </c>
    </row>
    <row r="244" spans="1:2" x14ac:dyDescent="0.25">
      <c r="A244" s="1">
        <v>29.125</v>
      </c>
      <c r="B244" s="1">
        <v>32.576149477163199</v>
      </c>
    </row>
    <row r="245" spans="1:2" x14ac:dyDescent="0.25">
      <c r="A245" s="1">
        <v>29.25</v>
      </c>
      <c r="B245" s="1">
        <v>32.553023912660102</v>
      </c>
    </row>
    <row r="246" spans="1:2" x14ac:dyDescent="0.25">
      <c r="A246" s="1">
        <v>29.375</v>
      </c>
      <c r="B246" s="1">
        <v>32.539232397035498</v>
      </c>
    </row>
    <row r="247" spans="1:2" x14ac:dyDescent="0.25">
      <c r="A247" s="1">
        <v>29.5</v>
      </c>
      <c r="B247" s="1">
        <v>32.538167145433</v>
      </c>
    </row>
    <row r="248" spans="1:2" x14ac:dyDescent="0.25">
      <c r="A248" s="1">
        <v>29.625</v>
      </c>
      <c r="B248" s="1">
        <v>32.527353095353099</v>
      </c>
    </row>
    <row r="249" spans="1:2" x14ac:dyDescent="0.25">
      <c r="A249" s="1">
        <v>29.75</v>
      </c>
      <c r="B249" s="1">
        <v>32.524655040064701</v>
      </c>
    </row>
    <row r="250" spans="1:2" x14ac:dyDescent="0.25">
      <c r="A250" s="1">
        <v>29.875</v>
      </c>
      <c r="B250" s="1">
        <v>32.524192266827498</v>
      </c>
    </row>
    <row r="251" spans="1:2" x14ac:dyDescent="0.25">
      <c r="A251" s="1">
        <v>30</v>
      </c>
      <c r="B251" s="1">
        <v>32.524017635417202</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File Description</vt:lpstr>
      <vt:lpstr>Sample Number</vt:lpstr>
      <vt:lpstr>Mean,Max&amp;Min</vt:lpstr>
      <vt:lpstr>STDEV,SE</vt:lpstr>
      <vt:lpstr>ID-19</vt:lpstr>
      <vt:lpstr>ID-46</vt:lpstr>
      <vt:lpstr>ID-56</vt:lpstr>
      <vt:lpstr>ID-60</vt:lpstr>
      <vt:lpstr>ID-61</vt:lpstr>
      <vt:lpstr>ID-63</vt:lpstr>
      <vt:lpstr>ID-64</vt:lpstr>
      <vt:lpstr>ID-68</vt:lpstr>
      <vt:lpstr>ID-69</vt:lpstr>
      <vt:lpstr>ID-76</vt:lpstr>
      <vt:lpstr>ID-78</vt:lpstr>
      <vt:lpstr>ID-79</vt:lpstr>
      <vt:lpstr>ID-80</vt:lpstr>
      <vt:lpstr>ID-81</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2020-05-18T16:38:04Z</dcterms:modified>
</cp:coreProperties>
</file>