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6. oral related\Data to be uploaded in Nature\Oral data\Data_OSF\"/>
    </mc:Choice>
  </mc:AlternateContent>
  <bookViews>
    <workbookView xWindow="0" yWindow="0" windowWidth="20490" windowHeight="7755" tabRatio="856"/>
  </bookViews>
  <sheets>
    <sheet name="File Description" sheetId="27" r:id="rId1"/>
    <sheet name="Sample number" sheetId="45" r:id="rId2"/>
    <sheet name="Mean,Max&amp;Min" sheetId="46" r:id="rId3"/>
    <sheet name="STDEV,SE" sheetId="47" r:id="rId4"/>
    <sheet name="ID-19" sheetId="41" r:id="rId5"/>
    <sheet name="ID-46" sheetId="28" r:id="rId6"/>
    <sheet name="ID-56" sheetId="30" r:id="rId7"/>
    <sheet name="ID-60" sheetId="31" r:id="rId8"/>
    <sheet name="ID-61" sheetId="32" r:id="rId9"/>
    <sheet name="ID-63" sheetId="34" r:id="rId10"/>
    <sheet name="ID-64" sheetId="35" r:id="rId11"/>
    <sheet name="ID-68" sheetId="42" r:id="rId12"/>
    <sheet name="ID-69" sheetId="43" r:id="rId13"/>
    <sheet name="ID-76" sheetId="37" r:id="rId14"/>
    <sheet name="ID-78" sheetId="38" r:id="rId15"/>
    <sheet name="ID-79" sheetId="39" r:id="rId16"/>
    <sheet name="ID-80" sheetId="40" r:id="rId17"/>
    <sheet name="ID-81" sheetId="44" r:id="rId1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4" i="47" l="1"/>
  <c r="F244" i="47"/>
  <c r="G243" i="47"/>
  <c r="F243" i="47"/>
  <c r="G242" i="47"/>
  <c r="F242" i="47"/>
  <c r="G241" i="47"/>
  <c r="F241" i="47"/>
  <c r="G240" i="47"/>
  <c r="F240" i="47"/>
  <c r="G239" i="47"/>
  <c r="F239" i="47"/>
  <c r="G238" i="47"/>
  <c r="F238" i="47"/>
  <c r="G237" i="47"/>
  <c r="F237" i="47"/>
  <c r="G236" i="47"/>
  <c r="F236" i="47"/>
  <c r="G235" i="47"/>
  <c r="F235" i="47"/>
  <c r="G234" i="47"/>
  <c r="F234" i="47"/>
  <c r="G233" i="47"/>
  <c r="F233" i="47"/>
  <c r="G232" i="47"/>
  <c r="F232" i="47"/>
  <c r="G231" i="47"/>
  <c r="F231" i="47"/>
  <c r="G230" i="47"/>
  <c r="F230" i="47"/>
  <c r="G229" i="47"/>
  <c r="F229" i="47"/>
  <c r="G228" i="47"/>
  <c r="F228" i="47"/>
  <c r="G227" i="47"/>
  <c r="F227" i="47"/>
  <c r="G226" i="47"/>
  <c r="F226" i="47"/>
  <c r="G225" i="47"/>
  <c r="F225" i="47"/>
  <c r="G224" i="47"/>
  <c r="F224" i="47"/>
  <c r="G223" i="47"/>
  <c r="F223" i="47"/>
  <c r="G222" i="47"/>
  <c r="F222" i="47"/>
  <c r="G221" i="47"/>
  <c r="F221" i="47"/>
  <c r="G220" i="47"/>
  <c r="F220" i="47"/>
  <c r="G219" i="47"/>
  <c r="F219" i="47"/>
  <c r="G218" i="47"/>
  <c r="F218" i="47"/>
  <c r="G217" i="47"/>
  <c r="F217" i="47"/>
  <c r="G216" i="47"/>
  <c r="F216" i="47"/>
  <c r="G215" i="47"/>
  <c r="F215" i="47"/>
  <c r="G214" i="47"/>
  <c r="F214" i="47"/>
  <c r="G213" i="47"/>
  <c r="F213" i="47"/>
  <c r="G212" i="47"/>
  <c r="F212" i="47"/>
  <c r="G211" i="47"/>
  <c r="F211" i="47"/>
  <c r="G210" i="47"/>
  <c r="F210" i="47"/>
  <c r="G209" i="47"/>
  <c r="F209" i="47"/>
  <c r="G208" i="47"/>
  <c r="F208" i="47"/>
  <c r="G207" i="47"/>
  <c r="F207" i="47"/>
  <c r="G206" i="47"/>
  <c r="F206" i="47"/>
  <c r="G205" i="47"/>
  <c r="F205" i="47"/>
  <c r="G204" i="47"/>
  <c r="F204" i="47"/>
  <c r="G203" i="47"/>
  <c r="F203" i="47"/>
  <c r="G202" i="47"/>
  <c r="F202" i="47"/>
  <c r="G201" i="47"/>
  <c r="F201" i="47"/>
  <c r="G200" i="47"/>
  <c r="F200" i="47"/>
  <c r="G199" i="47"/>
  <c r="F199" i="47"/>
  <c r="G198" i="47"/>
  <c r="F198" i="47"/>
  <c r="G197" i="47"/>
  <c r="F197" i="47"/>
  <c r="G196" i="47"/>
  <c r="F196" i="47"/>
  <c r="G195" i="47"/>
  <c r="F195" i="47"/>
  <c r="G194" i="47"/>
  <c r="F194" i="47"/>
  <c r="G193" i="47"/>
  <c r="F193" i="47"/>
  <c r="G192" i="47"/>
  <c r="F192" i="47"/>
  <c r="G191" i="47"/>
  <c r="F191" i="47"/>
  <c r="G190" i="47"/>
  <c r="F190" i="47"/>
  <c r="G189" i="47"/>
  <c r="F189" i="47"/>
  <c r="G188" i="47"/>
  <c r="F188" i="47"/>
  <c r="G187" i="47"/>
  <c r="F187" i="47"/>
  <c r="G186" i="47"/>
  <c r="F186" i="47"/>
  <c r="G185" i="47"/>
  <c r="F185" i="47"/>
  <c r="G184" i="47"/>
  <c r="F184" i="47"/>
  <c r="G183" i="47"/>
  <c r="F183" i="47"/>
  <c r="G182" i="47"/>
  <c r="F182" i="47"/>
  <c r="G181" i="47"/>
  <c r="F181" i="47"/>
  <c r="G180" i="47"/>
  <c r="F180" i="47"/>
  <c r="G179" i="47"/>
  <c r="F179" i="47"/>
  <c r="G178" i="47"/>
  <c r="F178" i="47"/>
  <c r="G177" i="47"/>
  <c r="F177" i="47"/>
  <c r="G176" i="47"/>
  <c r="F176" i="47"/>
  <c r="G175" i="47"/>
  <c r="F175" i="47"/>
  <c r="G174" i="47"/>
  <c r="F174" i="47"/>
  <c r="G173" i="47"/>
  <c r="F173" i="47"/>
  <c r="G172" i="47"/>
  <c r="F172" i="47"/>
  <c r="G171" i="47"/>
  <c r="F171" i="47"/>
  <c r="G170" i="47"/>
  <c r="F170" i="47"/>
  <c r="G169" i="47"/>
  <c r="F169" i="47"/>
  <c r="G168" i="47"/>
  <c r="F168" i="47"/>
  <c r="G167" i="47"/>
  <c r="F167" i="47"/>
  <c r="G166" i="47"/>
  <c r="F166" i="47"/>
  <c r="G165" i="47"/>
  <c r="F165" i="47"/>
  <c r="G164" i="47"/>
  <c r="F164" i="47"/>
  <c r="G163" i="47"/>
  <c r="F163" i="47"/>
  <c r="G162" i="47"/>
  <c r="F162" i="47"/>
  <c r="G161" i="47"/>
  <c r="F161" i="47"/>
  <c r="G160" i="47"/>
  <c r="F160" i="47"/>
  <c r="G159" i="47"/>
  <c r="F159" i="47"/>
  <c r="G158" i="47"/>
  <c r="F158" i="47"/>
  <c r="G157" i="47"/>
  <c r="F157" i="47"/>
  <c r="G156" i="47"/>
  <c r="F156" i="47"/>
  <c r="G155" i="47"/>
  <c r="F155" i="47"/>
  <c r="G154" i="47"/>
  <c r="F154" i="47"/>
  <c r="G153" i="47"/>
  <c r="F153" i="47"/>
  <c r="G152" i="47"/>
  <c r="F152" i="47"/>
  <c r="G151" i="47"/>
  <c r="F151" i="47"/>
  <c r="G150" i="47"/>
  <c r="F150" i="47"/>
  <c r="G149" i="47"/>
  <c r="F149" i="47"/>
  <c r="G148" i="47"/>
  <c r="F148" i="47"/>
  <c r="G147" i="47"/>
  <c r="F147" i="47"/>
  <c r="G146" i="47"/>
  <c r="F146" i="47"/>
  <c r="G145" i="47"/>
  <c r="F145" i="47"/>
  <c r="G144" i="47"/>
  <c r="F144" i="47"/>
  <c r="G143" i="47"/>
  <c r="F143" i="47"/>
  <c r="G142" i="47"/>
  <c r="F142" i="47"/>
  <c r="G141" i="47"/>
  <c r="F141" i="47"/>
  <c r="G140" i="47"/>
  <c r="F140" i="47"/>
  <c r="G139" i="47"/>
  <c r="F139" i="47"/>
  <c r="G138" i="47"/>
  <c r="F138" i="47"/>
  <c r="G137" i="47"/>
  <c r="F137" i="47"/>
  <c r="G136" i="47"/>
  <c r="F136" i="47"/>
  <c r="G135" i="47"/>
  <c r="F135" i="47"/>
  <c r="G134" i="47"/>
  <c r="F134" i="47"/>
  <c r="G133" i="47"/>
  <c r="F133" i="47"/>
  <c r="G132" i="47"/>
  <c r="F132" i="47"/>
  <c r="G131" i="47"/>
  <c r="F131" i="47"/>
  <c r="G130" i="47"/>
  <c r="F130" i="47"/>
  <c r="G129" i="47"/>
  <c r="F129" i="47"/>
  <c r="G128" i="47"/>
  <c r="F128" i="47"/>
  <c r="G127" i="47"/>
  <c r="F127" i="47"/>
  <c r="G126" i="47"/>
  <c r="F126" i="47"/>
  <c r="G125" i="47"/>
  <c r="F125" i="47"/>
  <c r="G124" i="47"/>
  <c r="F124" i="47"/>
  <c r="G123" i="47"/>
  <c r="F123" i="47"/>
  <c r="G122" i="47"/>
  <c r="F122" i="47"/>
  <c r="G121" i="47"/>
  <c r="F121" i="47"/>
  <c r="G120" i="47"/>
  <c r="F120" i="47"/>
  <c r="G119" i="47"/>
  <c r="F119" i="47"/>
  <c r="G118" i="47"/>
  <c r="F118" i="47"/>
  <c r="G117" i="47"/>
  <c r="F117" i="47"/>
  <c r="G116" i="47"/>
  <c r="F116" i="47"/>
  <c r="G115" i="47"/>
  <c r="F115" i="47"/>
  <c r="G114" i="47"/>
  <c r="F114" i="47"/>
  <c r="G113" i="47"/>
  <c r="F113" i="47"/>
  <c r="G112" i="47"/>
  <c r="F112" i="47"/>
  <c r="G111" i="47"/>
  <c r="F111" i="47"/>
  <c r="G110" i="47"/>
  <c r="F110" i="47"/>
  <c r="G109" i="47"/>
  <c r="F109" i="47"/>
  <c r="G108" i="47"/>
  <c r="F108" i="47"/>
  <c r="G107" i="47"/>
  <c r="F107" i="47"/>
  <c r="G106" i="47"/>
  <c r="F106" i="47"/>
  <c r="G105" i="47"/>
  <c r="F105" i="47"/>
  <c r="G104" i="47"/>
  <c r="F104" i="47"/>
  <c r="G103" i="47"/>
  <c r="F103" i="47"/>
  <c r="G102" i="47"/>
  <c r="F102" i="47"/>
  <c r="G101" i="47"/>
  <c r="F101" i="47"/>
  <c r="G100" i="47"/>
  <c r="F100" i="47"/>
  <c r="G99" i="47"/>
  <c r="F99" i="47"/>
  <c r="G98" i="47"/>
  <c r="F98" i="47"/>
  <c r="G97" i="47"/>
  <c r="F97" i="47"/>
  <c r="G96" i="47"/>
  <c r="F96" i="47"/>
  <c r="G95" i="47"/>
  <c r="F95" i="47"/>
  <c r="G94" i="47"/>
  <c r="F94" i="47"/>
  <c r="G93" i="47"/>
  <c r="F93" i="47"/>
  <c r="G92" i="47"/>
  <c r="F92" i="47"/>
  <c r="G91" i="47"/>
  <c r="F91" i="47"/>
  <c r="G90" i="47"/>
  <c r="F90" i="47"/>
  <c r="G89" i="47"/>
  <c r="F89" i="47"/>
  <c r="G88" i="47"/>
  <c r="F88" i="47"/>
  <c r="G87" i="47"/>
  <c r="F87" i="47"/>
  <c r="G86" i="47"/>
  <c r="F86" i="47"/>
  <c r="G85" i="47"/>
  <c r="F85" i="47"/>
  <c r="G84" i="47"/>
  <c r="F84" i="47"/>
  <c r="G83" i="47"/>
  <c r="F83" i="47"/>
  <c r="G82" i="47"/>
  <c r="F82" i="47"/>
  <c r="G81" i="47"/>
  <c r="F81" i="47"/>
  <c r="G80" i="47"/>
  <c r="F80" i="47"/>
  <c r="G79" i="47"/>
  <c r="F79" i="47"/>
  <c r="G78" i="47"/>
  <c r="F78" i="47"/>
  <c r="G77" i="47"/>
  <c r="F77" i="47"/>
  <c r="G76" i="47"/>
  <c r="F76" i="47"/>
  <c r="G75" i="47"/>
  <c r="F75" i="47"/>
  <c r="G74" i="47"/>
  <c r="F74" i="47"/>
  <c r="G73" i="47"/>
  <c r="F73" i="47"/>
  <c r="G72" i="47"/>
  <c r="F72" i="47"/>
  <c r="G71" i="47"/>
  <c r="F71" i="47"/>
  <c r="G70" i="47"/>
  <c r="F70" i="47"/>
  <c r="G69" i="47"/>
  <c r="F69" i="47"/>
  <c r="G68" i="47"/>
  <c r="F68" i="47"/>
  <c r="G67" i="47"/>
  <c r="F67" i="47"/>
  <c r="G66" i="47"/>
  <c r="F66" i="47"/>
  <c r="G65" i="47"/>
  <c r="F65" i="47"/>
  <c r="G64" i="47"/>
  <c r="F64" i="47"/>
  <c r="G63" i="47"/>
  <c r="F63" i="47"/>
  <c r="G62" i="47"/>
  <c r="F62" i="47"/>
  <c r="G61" i="47"/>
  <c r="F61" i="47"/>
  <c r="G60" i="47"/>
  <c r="F60" i="47"/>
  <c r="G59" i="47"/>
  <c r="F59" i="47"/>
  <c r="G58" i="47"/>
  <c r="F58" i="47"/>
  <c r="G57" i="47"/>
  <c r="F57" i="47"/>
  <c r="G56" i="47"/>
  <c r="F56" i="47"/>
  <c r="G55" i="47"/>
  <c r="F55" i="47"/>
  <c r="G54" i="47"/>
  <c r="F54" i="47"/>
  <c r="G53" i="47"/>
  <c r="F53" i="47"/>
  <c r="G52" i="47"/>
  <c r="F52" i="47"/>
  <c r="G51" i="47"/>
  <c r="F51" i="47"/>
  <c r="G50" i="47"/>
  <c r="F50" i="47"/>
  <c r="G49" i="47"/>
  <c r="F49" i="47"/>
  <c r="G48" i="47"/>
  <c r="F48" i="47"/>
  <c r="G47" i="47"/>
  <c r="F47" i="47"/>
  <c r="G46" i="47"/>
  <c r="F46" i="47"/>
  <c r="G45" i="47"/>
  <c r="F45" i="47"/>
  <c r="G44" i="47"/>
  <c r="F44" i="47"/>
  <c r="G43" i="47"/>
  <c r="F43" i="47"/>
  <c r="G42" i="47"/>
  <c r="F42" i="47"/>
  <c r="G41" i="47"/>
  <c r="F41" i="47"/>
  <c r="G40" i="47"/>
  <c r="F40" i="47"/>
  <c r="G39" i="47"/>
  <c r="F39" i="47"/>
  <c r="G38" i="47"/>
  <c r="F38" i="47"/>
  <c r="G37" i="47"/>
  <c r="F37" i="47"/>
  <c r="G36" i="47"/>
  <c r="F36" i="47"/>
  <c r="G35" i="47"/>
  <c r="F35" i="47"/>
  <c r="G34" i="47"/>
  <c r="F34" i="47"/>
  <c r="G33" i="47"/>
  <c r="F33" i="47"/>
  <c r="G32" i="47"/>
  <c r="F32" i="47"/>
  <c r="G31" i="47"/>
  <c r="F31" i="47"/>
  <c r="G30" i="47"/>
  <c r="F30" i="47"/>
  <c r="G29" i="47"/>
  <c r="F29" i="47"/>
  <c r="G28" i="47"/>
  <c r="F28" i="47"/>
  <c r="G27" i="47"/>
  <c r="F27" i="47"/>
  <c r="G26" i="47"/>
  <c r="F26" i="47"/>
  <c r="G25" i="47"/>
  <c r="F25" i="47"/>
  <c r="G24" i="47"/>
  <c r="F24" i="47"/>
  <c r="G23" i="47"/>
  <c r="F23" i="47"/>
  <c r="G22" i="47"/>
  <c r="F22" i="47"/>
  <c r="G21" i="47"/>
  <c r="F21" i="47"/>
  <c r="G20" i="47"/>
  <c r="F20" i="47"/>
  <c r="G19" i="47"/>
  <c r="F19" i="47"/>
  <c r="G18" i="47"/>
  <c r="F18" i="47"/>
  <c r="G17" i="47"/>
  <c r="F17" i="47"/>
  <c r="G16" i="47"/>
  <c r="F16" i="47"/>
  <c r="G15" i="47"/>
  <c r="F15" i="47"/>
  <c r="G14" i="47"/>
  <c r="F14" i="47"/>
  <c r="G13" i="47"/>
  <c r="F13" i="47"/>
  <c r="G12" i="47"/>
  <c r="F12" i="47"/>
  <c r="G11" i="47"/>
  <c r="F11" i="47"/>
  <c r="G10" i="47"/>
  <c r="F10" i="47"/>
  <c r="G9" i="47"/>
  <c r="F9" i="47"/>
  <c r="G8" i="47"/>
  <c r="F8" i="47"/>
  <c r="G7" i="47"/>
  <c r="F7" i="47"/>
  <c r="G6" i="47"/>
  <c r="F6" i="47"/>
  <c r="G5" i="47"/>
  <c r="F5" i="47"/>
  <c r="C244" i="47"/>
  <c r="B244" i="47"/>
  <c r="C243" i="47"/>
  <c r="B243" i="47"/>
  <c r="C242" i="47"/>
  <c r="B242" i="47"/>
  <c r="C241" i="47"/>
  <c r="B241" i="47"/>
  <c r="C240" i="47"/>
  <c r="B240" i="47"/>
  <c r="C239" i="47"/>
  <c r="B239" i="47"/>
  <c r="C238" i="47"/>
  <c r="B238" i="47"/>
  <c r="C237" i="47"/>
  <c r="B237" i="47"/>
  <c r="C236" i="47"/>
  <c r="B236" i="47"/>
  <c r="C235" i="47"/>
  <c r="B235" i="47"/>
  <c r="C234" i="47"/>
  <c r="B234" i="47"/>
  <c r="C233" i="47"/>
  <c r="B233" i="47"/>
  <c r="C232" i="47"/>
  <c r="B232" i="47"/>
  <c r="C231" i="47"/>
  <c r="B231" i="47"/>
  <c r="C230" i="47"/>
  <c r="B230" i="47"/>
  <c r="C229" i="47"/>
  <c r="B229" i="47"/>
  <c r="C228" i="47"/>
  <c r="B228" i="47"/>
  <c r="C227" i="47"/>
  <c r="B227" i="47"/>
  <c r="C226" i="47"/>
  <c r="B226" i="47"/>
  <c r="C225" i="47"/>
  <c r="B225" i="47"/>
  <c r="C224" i="47"/>
  <c r="B224" i="47"/>
  <c r="C223" i="47"/>
  <c r="B223" i="47"/>
  <c r="C222" i="47"/>
  <c r="B222" i="47"/>
  <c r="C221" i="47"/>
  <c r="B221" i="47"/>
  <c r="C220" i="47"/>
  <c r="B220" i="47"/>
  <c r="C219" i="47"/>
  <c r="B219" i="47"/>
  <c r="C218" i="47"/>
  <c r="B218" i="47"/>
  <c r="C217" i="47"/>
  <c r="B217" i="47"/>
  <c r="C216" i="47"/>
  <c r="B216" i="47"/>
  <c r="C215" i="47"/>
  <c r="B215" i="47"/>
  <c r="C214" i="47"/>
  <c r="B214" i="47"/>
  <c r="C213" i="47"/>
  <c r="B213" i="47"/>
  <c r="C212" i="47"/>
  <c r="B212" i="47"/>
  <c r="C211" i="47"/>
  <c r="B211" i="47"/>
  <c r="C210" i="47"/>
  <c r="B210" i="47"/>
  <c r="C209" i="47"/>
  <c r="B209" i="47"/>
  <c r="C208" i="47"/>
  <c r="B208" i="47"/>
  <c r="C207" i="47"/>
  <c r="B207" i="47"/>
  <c r="C206" i="47"/>
  <c r="B206" i="47"/>
  <c r="C205" i="47"/>
  <c r="B205" i="47"/>
  <c r="C204" i="47"/>
  <c r="B204" i="47"/>
  <c r="C203" i="47"/>
  <c r="B203" i="47"/>
  <c r="C202" i="47"/>
  <c r="B202" i="47"/>
  <c r="C201" i="47"/>
  <c r="B201" i="47"/>
  <c r="C200" i="47"/>
  <c r="B200" i="47"/>
  <c r="C199" i="47"/>
  <c r="B199" i="47"/>
  <c r="C198" i="47"/>
  <c r="B198" i="47"/>
  <c r="C197" i="47"/>
  <c r="B197" i="47"/>
  <c r="C196" i="47"/>
  <c r="B196" i="47"/>
  <c r="C195" i="47"/>
  <c r="B195" i="47"/>
  <c r="C194" i="47"/>
  <c r="B194" i="47"/>
  <c r="C193" i="47"/>
  <c r="B193" i="47"/>
  <c r="C192" i="47"/>
  <c r="B192" i="47"/>
  <c r="C191" i="47"/>
  <c r="B191" i="47"/>
  <c r="C190" i="47"/>
  <c r="B190" i="47"/>
  <c r="C189" i="47"/>
  <c r="B189" i="47"/>
  <c r="C188" i="47"/>
  <c r="B188" i="47"/>
  <c r="C187" i="47"/>
  <c r="B187" i="47"/>
  <c r="C186" i="47"/>
  <c r="B186" i="47"/>
  <c r="C185" i="47"/>
  <c r="B185" i="47"/>
  <c r="C184" i="47"/>
  <c r="B184" i="47"/>
  <c r="C183" i="47"/>
  <c r="B183" i="47"/>
  <c r="C182" i="47"/>
  <c r="B182" i="47"/>
  <c r="C181" i="47"/>
  <c r="B181" i="47"/>
  <c r="C180" i="47"/>
  <c r="B180" i="47"/>
  <c r="C179" i="47"/>
  <c r="B179" i="47"/>
  <c r="C178" i="47"/>
  <c r="B178" i="47"/>
  <c r="C177" i="47"/>
  <c r="B177" i="47"/>
  <c r="C176" i="47"/>
  <c r="B176" i="47"/>
  <c r="C175" i="47"/>
  <c r="B175" i="47"/>
  <c r="C174" i="47"/>
  <c r="B174" i="47"/>
  <c r="C173" i="47"/>
  <c r="B173" i="47"/>
  <c r="C172" i="47"/>
  <c r="B172" i="47"/>
  <c r="C171" i="47"/>
  <c r="B171" i="47"/>
  <c r="C170" i="47"/>
  <c r="B170" i="47"/>
  <c r="C169" i="47"/>
  <c r="B169" i="47"/>
  <c r="C168" i="47"/>
  <c r="B168" i="47"/>
  <c r="C167" i="47"/>
  <c r="B167" i="47"/>
  <c r="C166" i="47"/>
  <c r="B166" i="47"/>
  <c r="C165" i="47"/>
  <c r="B165" i="47"/>
  <c r="C164" i="47"/>
  <c r="B164" i="47"/>
  <c r="C163" i="47"/>
  <c r="B163" i="47"/>
  <c r="C162" i="47"/>
  <c r="B162" i="47"/>
  <c r="C161" i="47"/>
  <c r="B161" i="47"/>
  <c r="C160" i="47"/>
  <c r="B160" i="47"/>
  <c r="C159" i="47"/>
  <c r="B159" i="47"/>
  <c r="C158" i="47"/>
  <c r="B158" i="47"/>
  <c r="C157" i="47"/>
  <c r="B157" i="47"/>
  <c r="C156" i="47"/>
  <c r="B156" i="47"/>
  <c r="C155" i="47"/>
  <c r="B155" i="47"/>
  <c r="C154" i="47"/>
  <c r="B154" i="47"/>
  <c r="C153" i="47"/>
  <c r="B153" i="47"/>
  <c r="C152" i="47"/>
  <c r="B152" i="47"/>
  <c r="C151" i="47"/>
  <c r="B151" i="47"/>
  <c r="C150" i="47"/>
  <c r="B150" i="47"/>
  <c r="C149" i="47"/>
  <c r="B149" i="47"/>
  <c r="C148" i="47"/>
  <c r="B148" i="47"/>
  <c r="C147" i="47"/>
  <c r="B147" i="47"/>
  <c r="C146" i="47"/>
  <c r="B146" i="47"/>
  <c r="C145" i="47"/>
  <c r="B145" i="47"/>
  <c r="C144" i="47"/>
  <c r="B144" i="47"/>
  <c r="C143" i="47"/>
  <c r="B143" i="47"/>
  <c r="C142" i="47"/>
  <c r="B142" i="47"/>
  <c r="C141" i="47"/>
  <c r="B141" i="47"/>
  <c r="C140" i="47"/>
  <c r="B140" i="47"/>
  <c r="C139" i="47"/>
  <c r="B139" i="47"/>
  <c r="C138" i="47"/>
  <c r="B138" i="47"/>
  <c r="C137" i="47"/>
  <c r="B137" i="47"/>
  <c r="C136" i="47"/>
  <c r="B136" i="47"/>
  <c r="C135" i="47"/>
  <c r="B135" i="47"/>
  <c r="C134" i="47"/>
  <c r="B134" i="47"/>
  <c r="C133" i="47"/>
  <c r="B133" i="47"/>
  <c r="C132" i="47"/>
  <c r="B132" i="47"/>
  <c r="C131" i="47"/>
  <c r="B131" i="47"/>
  <c r="C130" i="47"/>
  <c r="B130" i="47"/>
  <c r="C129" i="47"/>
  <c r="B129" i="47"/>
  <c r="C128" i="47"/>
  <c r="B128" i="47"/>
  <c r="C127" i="47"/>
  <c r="B127" i="47"/>
  <c r="C126" i="47"/>
  <c r="B126" i="47"/>
  <c r="C125" i="47"/>
  <c r="B125" i="47"/>
  <c r="C124" i="47"/>
  <c r="B124" i="47"/>
  <c r="C123" i="47"/>
  <c r="B123" i="47"/>
  <c r="C122" i="47"/>
  <c r="B122" i="47"/>
  <c r="C121" i="47"/>
  <c r="B121" i="47"/>
  <c r="C120" i="47"/>
  <c r="B120" i="47"/>
  <c r="C119" i="47"/>
  <c r="B119" i="47"/>
  <c r="C118" i="47"/>
  <c r="B118" i="47"/>
  <c r="C117" i="47"/>
  <c r="B117" i="47"/>
  <c r="C116" i="47"/>
  <c r="B116" i="47"/>
  <c r="C115" i="47"/>
  <c r="B115" i="47"/>
  <c r="C114" i="47"/>
  <c r="B114" i="47"/>
  <c r="C113" i="47"/>
  <c r="B113" i="47"/>
  <c r="C112" i="47"/>
  <c r="B112" i="47"/>
  <c r="C111" i="47"/>
  <c r="B111" i="47"/>
  <c r="C110" i="47"/>
  <c r="B110" i="47"/>
  <c r="C109" i="47"/>
  <c r="B109" i="47"/>
  <c r="C108" i="47"/>
  <c r="B108" i="47"/>
  <c r="C107" i="47"/>
  <c r="B107" i="47"/>
  <c r="C106" i="47"/>
  <c r="B106" i="47"/>
  <c r="C105" i="47"/>
  <c r="B105" i="47"/>
  <c r="C104" i="47"/>
  <c r="B104" i="47"/>
  <c r="C103" i="47"/>
  <c r="B103" i="47"/>
  <c r="C102" i="47"/>
  <c r="B102" i="47"/>
  <c r="C101" i="47"/>
  <c r="B101" i="47"/>
  <c r="C100" i="47"/>
  <c r="B100" i="47"/>
  <c r="C99" i="47"/>
  <c r="B99" i="47"/>
  <c r="C98" i="47"/>
  <c r="B98" i="47"/>
  <c r="C97" i="47"/>
  <c r="B97" i="47"/>
  <c r="C96" i="47"/>
  <c r="B96" i="47"/>
  <c r="C95" i="47"/>
  <c r="B95" i="47"/>
  <c r="C94" i="47"/>
  <c r="B94" i="47"/>
  <c r="C93" i="47"/>
  <c r="B93" i="47"/>
  <c r="C92" i="47"/>
  <c r="B92" i="47"/>
  <c r="C91" i="47"/>
  <c r="B91" i="47"/>
  <c r="C90" i="47"/>
  <c r="B90" i="47"/>
  <c r="C89" i="47"/>
  <c r="B89" i="47"/>
  <c r="C88" i="47"/>
  <c r="B88" i="47"/>
  <c r="C87" i="47"/>
  <c r="B87" i="47"/>
  <c r="C86" i="47"/>
  <c r="B86" i="47"/>
  <c r="C85" i="47"/>
  <c r="B85" i="47"/>
  <c r="C84" i="47"/>
  <c r="B84" i="47"/>
  <c r="C83" i="47"/>
  <c r="B83" i="47"/>
  <c r="C82" i="47"/>
  <c r="B82" i="47"/>
  <c r="C81" i="47"/>
  <c r="B81" i="47"/>
  <c r="C80" i="47"/>
  <c r="B80" i="47"/>
  <c r="C79" i="47"/>
  <c r="B79" i="47"/>
  <c r="C78" i="47"/>
  <c r="B78" i="47"/>
  <c r="C77" i="47"/>
  <c r="B77" i="47"/>
  <c r="C76" i="47"/>
  <c r="B76" i="47"/>
  <c r="C75" i="47"/>
  <c r="B75" i="47"/>
  <c r="C74" i="47"/>
  <c r="B74" i="47"/>
  <c r="C73" i="47"/>
  <c r="B73" i="47"/>
  <c r="C72" i="47"/>
  <c r="B72" i="47"/>
  <c r="C71" i="47"/>
  <c r="B71" i="47"/>
  <c r="C70" i="47"/>
  <c r="B70" i="47"/>
  <c r="C69" i="47"/>
  <c r="B69" i="47"/>
  <c r="C68" i="47"/>
  <c r="B68" i="47"/>
  <c r="C67" i="47"/>
  <c r="B67" i="47"/>
  <c r="C66" i="47"/>
  <c r="B66" i="47"/>
  <c r="C65" i="47"/>
  <c r="B65" i="47"/>
  <c r="C64" i="47"/>
  <c r="B64" i="47"/>
  <c r="C63" i="47"/>
  <c r="B63" i="47"/>
  <c r="C62" i="47"/>
  <c r="B62" i="47"/>
  <c r="C61" i="47"/>
  <c r="B61" i="47"/>
  <c r="C60" i="47"/>
  <c r="B60" i="47"/>
  <c r="C59" i="47"/>
  <c r="B59" i="47"/>
  <c r="C58" i="47"/>
  <c r="B58" i="47"/>
  <c r="C57" i="47"/>
  <c r="B57" i="47"/>
  <c r="C56" i="47"/>
  <c r="B56" i="47"/>
  <c r="C55" i="47"/>
  <c r="B55" i="47"/>
  <c r="C54" i="47"/>
  <c r="B54" i="47"/>
  <c r="C53" i="47"/>
  <c r="B53" i="47"/>
  <c r="C52" i="47"/>
  <c r="B52" i="47"/>
  <c r="C51" i="47"/>
  <c r="B51" i="47"/>
  <c r="C50" i="47"/>
  <c r="B50" i="47"/>
  <c r="C49" i="47"/>
  <c r="B49" i="47"/>
  <c r="C48" i="47"/>
  <c r="B48" i="47"/>
  <c r="C47" i="47"/>
  <c r="B47" i="47"/>
  <c r="C46" i="47"/>
  <c r="B46" i="47"/>
  <c r="C45" i="47"/>
  <c r="B45" i="47"/>
  <c r="C44" i="47"/>
  <c r="B44" i="47"/>
  <c r="C43" i="47"/>
  <c r="B43" i="47"/>
  <c r="C42" i="47"/>
  <c r="B42" i="47"/>
  <c r="C41" i="47"/>
  <c r="B41" i="47"/>
  <c r="C40" i="47"/>
  <c r="B40" i="47"/>
  <c r="C39" i="47"/>
  <c r="B39" i="47"/>
  <c r="C38" i="47"/>
  <c r="B38" i="47"/>
  <c r="C37" i="47"/>
  <c r="B37" i="47"/>
  <c r="C36" i="47"/>
  <c r="B36" i="47"/>
  <c r="C35" i="47"/>
  <c r="B35" i="47"/>
  <c r="C34" i="47"/>
  <c r="B34" i="47"/>
  <c r="C33" i="47"/>
  <c r="B33" i="47"/>
  <c r="C32" i="47"/>
  <c r="B32" i="47"/>
  <c r="C31" i="47"/>
  <c r="B31" i="47"/>
  <c r="C30" i="47"/>
  <c r="B30" i="47"/>
  <c r="C29" i="47"/>
  <c r="B29" i="47"/>
  <c r="C28" i="47"/>
  <c r="B28" i="47"/>
  <c r="C27" i="47"/>
  <c r="B27" i="47"/>
  <c r="C26" i="47"/>
  <c r="B26" i="47"/>
  <c r="C25" i="47"/>
  <c r="B25" i="47"/>
  <c r="C24" i="47"/>
  <c r="B24" i="47"/>
  <c r="C23" i="47"/>
  <c r="B23" i="47"/>
  <c r="C22" i="47"/>
  <c r="B22" i="47"/>
  <c r="C21" i="47"/>
  <c r="B21" i="47"/>
  <c r="C20" i="47"/>
  <c r="B20" i="47"/>
  <c r="C19" i="47"/>
  <c r="B19" i="47"/>
  <c r="C18" i="47"/>
  <c r="B18" i="47"/>
  <c r="C17" i="47"/>
  <c r="B17" i="47"/>
  <c r="C16" i="47"/>
  <c r="B16" i="47"/>
  <c r="C15" i="47"/>
  <c r="B15" i="47"/>
  <c r="C14" i="47"/>
  <c r="B14" i="47"/>
  <c r="C13" i="47"/>
  <c r="B13" i="47"/>
  <c r="C12" i="47"/>
  <c r="B12" i="47"/>
  <c r="C11" i="47"/>
  <c r="B11" i="47"/>
  <c r="C10" i="47"/>
  <c r="B10" i="47"/>
  <c r="C9" i="47"/>
  <c r="B9" i="47"/>
  <c r="C8" i="47"/>
  <c r="B8" i="47"/>
  <c r="C7" i="47"/>
  <c r="B7" i="47"/>
  <c r="C6" i="47"/>
  <c r="B6" i="47"/>
  <c r="C5" i="47"/>
  <c r="B5" i="47"/>
  <c r="K244" i="46"/>
  <c r="J244" i="46"/>
  <c r="K243" i="46"/>
  <c r="J243" i="46"/>
  <c r="K242" i="46"/>
  <c r="J242" i="46"/>
  <c r="K241" i="46"/>
  <c r="J241" i="46"/>
  <c r="K240" i="46"/>
  <c r="J240" i="46"/>
  <c r="K239" i="46"/>
  <c r="J239" i="46"/>
  <c r="K238" i="46"/>
  <c r="J238" i="46"/>
  <c r="K237" i="46"/>
  <c r="J237" i="46"/>
  <c r="K236" i="46"/>
  <c r="J236" i="46"/>
  <c r="K235" i="46"/>
  <c r="J235" i="46"/>
  <c r="K234" i="46"/>
  <c r="J234" i="46"/>
  <c r="K233" i="46"/>
  <c r="J233" i="46"/>
  <c r="K232" i="46"/>
  <c r="J232" i="46"/>
  <c r="K231" i="46"/>
  <c r="J231" i="46"/>
  <c r="K230" i="46"/>
  <c r="J230" i="46"/>
  <c r="K229" i="46"/>
  <c r="J229" i="46"/>
  <c r="K228" i="46"/>
  <c r="J228" i="46"/>
  <c r="K227" i="46"/>
  <c r="J227" i="46"/>
  <c r="K226" i="46"/>
  <c r="J226" i="46"/>
  <c r="K225" i="46"/>
  <c r="J225" i="46"/>
  <c r="K224" i="46"/>
  <c r="J224" i="46"/>
  <c r="K223" i="46"/>
  <c r="J223" i="46"/>
  <c r="K222" i="46"/>
  <c r="J222" i="46"/>
  <c r="K221" i="46"/>
  <c r="J221" i="46"/>
  <c r="K220" i="46"/>
  <c r="J220" i="46"/>
  <c r="K219" i="46"/>
  <c r="J219" i="46"/>
  <c r="K218" i="46"/>
  <c r="J218" i="46"/>
  <c r="K217" i="46"/>
  <c r="J217" i="46"/>
  <c r="K216" i="46"/>
  <c r="J216" i="46"/>
  <c r="K215" i="46"/>
  <c r="J215" i="46"/>
  <c r="K214" i="46"/>
  <c r="J214" i="46"/>
  <c r="K213" i="46"/>
  <c r="J213" i="46"/>
  <c r="K212" i="46"/>
  <c r="J212" i="46"/>
  <c r="K211" i="46"/>
  <c r="J211" i="46"/>
  <c r="K210" i="46"/>
  <c r="J210" i="46"/>
  <c r="K209" i="46"/>
  <c r="J209" i="46"/>
  <c r="K208" i="46"/>
  <c r="J208" i="46"/>
  <c r="K207" i="46"/>
  <c r="J207" i="46"/>
  <c r="K206" i="46"/>
  <c r="J206" i="46"/>
  <c r="K205" i="46"/>
  <c r="J205" i="46"/>
  <c r="K204" i="46"/>
  <c r="J204" i="46"/>
  <c r="K203" i="46"/>
  <c r="J203" i="46"/>
  <c r="K202" i="46"/>
  <c r="J202" i="46"/>
  <c r="K201" i="46"/>
  <c r="J201" i="46"/>
  <c r="K200" i="46"/>
  <c r="J200" i="46"/>
  <c r="K199" i="46"/>
  <c r="J199" i="46"/>
  <c r="K198" i="46"/>
  <c r="J198" i="46"/>
  <c r="K197" i="46"/>
  <c r="J197" i="46"/>
  <c r="K196" i="46"/>
  <c r="J196" i="46"/>
  <c r="K195" i="46"/>
  <c r="J195" i="46"/>
  <c r="K194" i="46"/>
  <c r="J194" i="46"/>
  <c r="K193" i="46"/>
  <c r="J193" i="46"/>
  <c r="K192" i="46"/>
  <c r="J192" i="46"/>
  <c r="K191" i="46"/>
  <c r="J191" i="46"/>
  <c r="K190" i="46"/>
  <c r="J190" i="46"/>
  <c r="K189" i="46"/>
  <c r="J189" i="46"/>
  <c r="K188" i="46"/>
  <c r="J188" i="46"/>
  <c r="K187" i="46"/>
  <c r="J187" i="46"/>
  <c r="K186" i="46"/>
  <c r="J186" i="46"/>
  <c r="K185" i="46"/>
  <c r="J185" i="46"/>
  <c r="K184" i="46"/>
  <c r="J184" i="46"/>
  <c r="K183" i="46"/>
  <c r="J183" i="46"/>
  <c r="K182" i="46"/>
  <c r="J182" i="46"/>
  <c r="K181" i="46"/>
  <c r="J181" i="46"/>
  <c r="K180" i="46"/>
  <c r="J180" i="46"/>
  <c r="K179" i="46"/>
  <c r="J179" i="46"/>
  <c r="K178" i="46"/>
  <c r="J178" i="46"/>
  <c r="K177" i="46"/>
  <c r="J177" i="46"/>
  <c r="K176" i="46"/>
  <c r="J176" i="46"/>
  <c r="K175" i="46"/>
  <c r="J175" i="46"/>
  <c r="K174" i="46"/>
  <c r="J174" i="46"/>
  <c r="K173" i="46"/>
  <c r="J173" i="46"/>
  <c r="K172" i="46"/>
  <c r="J172" i="46"/>
  <c r="K171" i="46"/>
  <c r="J171" i="46"/>
  <c r="K170" i="46"/>
  <c r="J170" i="46"/>
  <c r="K169" i="46"/>
  <c r="J169" i="46"/>
  <c r="K168" i="46"/>
  <c r="J168" i="46"/>
  <c r="K167" i="46"/>
  <c r="J167" i="46"/>
  <c r="K166" i="46"/>
  <c r="J166" i="46"/>
  <c r="K165" i="46"/>
  <c r="J165" i="46"/>
  <c r="K164" i="46"/>
  <c r="J164" i="46"/>
  <c r="K163" i="46"/>
  <c r="J163" i="46"/>
  <c r="K162" i="46"/>
  <c r="J162" i="46"/>
  <c r="K161" i="46"/>
  <c r="J161" i="46"/>
  <c r="K160" i="46"/>
  <c r="J160" i="46"/>
  <c r="K159" i="46"/>
  <c r="J159" i="46"/>
  <c r="K158" i="46"/>
  <c r="J158" i="46"/>
  <c r="K157" i="46"/>
  <c r="J157" i="46"/>
  <c r="K156" i="46"/>
  <c r="J156" i="46"/>
  <c r="K155" i="46"/>
  <c r="J155" i="46"/>
  <c r="K154" i="46"/>
  <c r="J154" i="46"/>
  <c r="K153" i="46"/>
  <c r="J153" i="46"/>
  <c r="K152" i="46"/>
  <c r="J152" i="46"/>
  <c r="K151" i="46"/>
  <c r="J151" i="46"/>
  <c r="K150" i="46"/>
  <c r="J150" i="46"/>
  <c r="K149" i="46"/>
  <c r="J149" i="46"/>
  <c r="K148" i="46"/>
  <c r="J148" i="46"/>
  <c r="K147" i="46"/>
  <c r="J147" i="46"/>
  <c r="K146" i="46"/>
  <c r="J146" i="46"/>
  <c r="K145" i="46"/>
  <c r="J145" i="46"/>
  <c r="K144" i="46"/>
  <c r="J144" i="46"/>
  <c r="K143" i="46"/>
  <c r="J143" i="46"/>
  <c r="K142" i="46"/>
  <c r="J142" i="46"/>
  <c r="K141" i="46"/>
  <c r="J141" i="46"/>
  <c r="K140" i="46"/>
  <c r="J140" i="46"/>
  <c r="K139" i="46"/>
  <c r="J139" i="46"/>
  <c r="K138" i="46"/>
  <c r="J138" i="46"/>
  <c r="K137" i="46"/>
  <c r="J137" i="46"/>
  <c r="K136" i="46"/>
  <c r="J136" i="46"/>
  <c r="K135" i="46"/>
  <c r="J135" i="46"/>
  <c r="K134" i="46"/>
  <c r="J134" i="46"/>
  <c r="K133" i="46"/>
  <c r="J133" i="46"/>
  <c r="K132" i="46"/>
  <c r="J132" i="46"/>
  <c r="K131" i="46"/>
  <c r="J131" i="46"/>
  <c r="K130" i="46"/>
  <c r="J130" i="46"/>
  <c r="K129" i="46"/>
  <c r="J129" i="46"/>
  <c r="K128" i="46"/>
  <c r="J128" i="46"/>
  <c r="K127" i="46"/>
  <c r="J127" i="46"/>
  <c r="K126" i="46"/>
  <c r="J126" i="46"/>
  <c r="K125" i="46"/>
  <c r="J125" i="46"/>
  <c r="K124" i="46"/>
  <c r="J124" i="46"/>
  <c r="K123" i="46"/>
  <c r="J123" i="46"/>
  <c r="K122" i="46"/>
  <c r="J122" i="46"/>
  <c r="K121" i="46"/>
  <c r="J121" i="46"/>
  <c r="K120" i="46"/>
  <c r="J120" i="46"/>
  <c r="K119" i="46"/>
  <c r="J119" i="46"/>
  <c r="K118" i="46"/>
  <c r="J118" i="46"/>
  <c r="K117" i="46"/>
  <c r="J117" i="46"/>
  <c r="K116" i="46"/>
  <c r="J116" i="46"/>
  <c r="K115" i="46"/>
  <c r="J115" i="46"/>
  <c r="K114" i="46"/>
  <c r="J114" i="46"/>
  <c r="K113" i="46"/>
  <c r="J113" i="46"/>
  <c r="K112" i="46"/>
  <c r="J112" i="46"/>
  <c r="K111" i="46"/>
  <c r="J111" i="46"/>
  <c r="K110" i="46"/>
  <c r="J110" i="46"/>
  <c r="K109" i="46"/>
  <c r="J109" i="46"/>
  <c r="K108" i="46"/>
  <c r="J108" i="46"/>
  <c r="K107" i="46"/>
  <c r="J107" i="46"/>
  <c r="K106" i="46"/>
  <c r="J106" i="46"/>
  <c r="K105" i="46"/>
  <c r="J105" i="46"/>
  <c r="K104" i="46"/>
  <c r="J104" i="46"/>
  <c r="K103" i="46"/>
  <c r="J103" i="46"/>
  <c r="K102" i="46"/>
  <c r="J102" i="46"/>
  <c r="K101" i="46"/>
  <c r="J101" i="46"/>
  <c r="K100" i="46"/>
  <c r="J100" i="46"/>
  <c r="K99" i="46"/>
  <c r="J99" i="46"/>
  <c r="K98" i="46"/>
  <c r="J98" i="46"/>
  <c r="K97" i="46"/>
  <c r="J97" i="46"/>
  <c r="K96" i="46"/>
  <c r="J96" i="46"/>
  <c r="K95" i="46"/>
  <c r="J95" i="46"/>
  <c r="K94" i="46"/>
  <c r="J94" i="46"/>
  <c r="K93" i="46"/>
  <c r="J93" i="46"/>
  <c r="K92" i="46"/>
  <c r="J92" i="46"/>
  <c r="K91" i="46"/>
  <c r="J91" i="46"/>
  <c r="K90" i="46"/>
  <c r="J90" i="46"/>
  <c r="K89" i="46"/>
  <c r="J89" i="46"/>
  <c r="K88" i="46"/>
  <c r="J88" i="46"/>
  <c r="K87" i="46"/>
  <c r="J87" i="46"/>
  <c r="K86" i="46"/>
  <c r="J86" i="46"/>
  <c r="K85" i="46"/>
  <c r="J85" i="46"/>
  <c r="K84" i="46"/>
  <c r="J84" i="46"/>
  <c r="K83" i="46"/>
  <c r="J83" i="46"/>
  <c r="K82" i="46"/>
  <c r="J82" i="46"/>
  <c r="K81" i="46"/>
  <c r="J81" i="46"/>
  <c r="K80" i="46"/>
  <c r="J80" i="46"/>
  <c r="K79" i="46"/>
  <c r="J79" i="46"/>
  <c r="K78" i="46"/>
  <c r="J78" i="46"/>
  <c r="K77" i="46"/>
  <c r="J77" i="46"/>
  <c r="K76" i="46"/>
  <c r="J76" i="46"/>
  <c r="K75" i="46"/>
  <c r="J75" i="46"/>
  <c r="K74" i="46"/>
  <c r="J74" i="46"/>
  <c r="K73" i="46"/>
  <c r="J73" i="46"/>
  <c r="K72" i="46"/>
  <c r="J72" i="46"/>
  <c r="K71" i="46"/>
  <c r="J71" i="46"/>
  <c r="K70" i="46"/>
  <c r="J70" i="46"/>
  <c r="K69" i="46"/>
  <c r="J69" i="46"/>
  <c r="K68" i="46"/>
  <c r="J68" i="46"/>
  <c r="K67" i="46"/>
  <c r="J67" i="46"/>
  <c r="K66" i="46"/>
  <c r="J66" i="46"/>
  <c r="K65" i="46"/>
  <c r="J65" i="46"/>
  <c r="K64" i="46"/>
  <c r="J64" i="46"/>
  <c r="K63" i="46"/>
  <c r="J63" i="46"/>
  <c r="K62" i="46"/>
  <c r="J62" i="46"/>
  <c r="K61" i="46"/>
  <c r="J61" i="46"/>
  <c r="K60" i="46"/>
  <c r="J60" i="46"/>
  <c r="K59" i="46"/>
  <c r="J59" i="46"/>
  <c r="K58" i="46"/>
  <c r="J58" i="46"/>
  <c r="K57" i="46"/>
  <c r="J57" i="46"/>
  <c r="K56" i="46"/>
  <c r="J56" i="46"/>
  <c r="K55" i="46"/>
  <c r="J55" i="46"/>
  <c r="K54" i="46"/>
  <c r="J54" i="46"/>
  <c r="K53" i="46"/>
  <c r="J53" i="46"/>
  <c r="K52" i="46"/>
  <c r="J52" i="46"/>
  <c r="K51" i="46"/>
  <c r="J51" i="46"/>
  <c r="K50" i="46"/>
  <c r="J50" i="46"/>
  <c r="K49" i="46"/>
  <c r="J49" i="46"/>
  <c r="K48" i="46"/>
  <c r="J48" i="46"/>
  <c r="K47" i="46"/>
  <c r="J47" i="46"/>
  <c r="K46" i="46"/>
  <c r="J46" i="46"/>
  <c r="K45" i="46"/>
  <c r="J45" i="46"/>
  <c r="K44" i="46"/>
  <c r="J44" i="46"/>
  <c r="K43" i="46"/>
  <c r="J43" i="46"/>
  <c r="K42" i="46"/>
  <c r="J42" i="46"/>
  <c r="K41" i="46"/>
  <c r="J41" i="46"/>
  <c r="K40" i="46"/>
  <c r="J40" i="46"/>
  <c r="K39" i="46"/>
  <c r="J39" i="46"/>
  <c r="K38" i="46"/>
  <c r="J38" i="46"/>
  <c r="K37" i="46"/>
  <c r="J37" i="46"/>
  <c r="K36" i="46"/>
  <c r="J36" i="46"/>
  <c r="K35" i="46"/>
  <c r="J35" i="46"/>
  <c r="K34" i="46"/>
  <c r="J34" i="46"/>
  <c r="K33" i="46"/>
  <c r="J33" i="46"/>
  <c r="K32" i="46"/>
  <c r="J32" i="46"/>
  <c r="K31" i="46"/>
  <c r="J31" i="46"/>
  <c r="K30" i="46"/>
  <c r="J30" i="46"/>
  <c r="K29" i="46"/>
  <c r="J29" i="46"/>
  <c r="K28" i="46"/>
  <c r="J28" i="46"/>
  <c r="K27" i="46"/>
  <c r="J27" i="46"/>
  <c r="K26" i="46"/>
  <c r="J26" i="46"/>
  <c r="K25" i="46"/>
  <c r="J25" i="46"/>
  <c r="K24" i="46"/>
  <c r="J24" i="46"/>
  <c r="K23" i="46"/>
  <c r="J23" i="46"/>
  <c r="K22" i="46"/>
  <c r="J22" i="46"/>
  <c r="K21" i="46"/>
  <c r="J21" i="46"/>
  <c r="K20" i="46"/>
  <c r="J20" i="46"/>
  <c r="K19" i="46"/>
  <c r="J19" i="46"/>
  <c r="K18" i="46"/>
  <c r="J18" i="46"/>
  <c r="K17" i="46"/>
  <c r="J17" i="46"/>
  <c r="K16" i="46"/>
  <c r="J16" i="46"/>
  <c r="K15" i="46"/>
  <c r="J15" i="46"/>
  <c r="K14" i="46"/>
  <c r="J14" i="46"/>
  <c r="K13" i="46"/>
  <c r="J13" i="46"/>
  <c r="K12" i="46"/>
  <c r="J12" i="46"/>
  <c r="K11" i="46"/>
  <c r="J11" i="46"/>
  <c r="K10" i="46"/>
  <c r="J10" i="46"/>
  <c r="K9" i="46"/>
  <c r="J9" i="46"/>
  <c r="K8" i="46"/>
  <c r="J8" i="46"/>
  <c r="K7" i="46"/>
  <c r="J7" i="46"/>
  <c r="K6" i="46"/>
  <c r="J6" i="46"/>
  <c r="K5" i="46"/>
  <c r="J5" i="46"/>
  <c r="G244" i="46"/>
  <c r="F244" i="46"/>
  <c r="G243" i="46"/>
  <c r="F243" i="46"/>
  <c r="G242" i="46"/>
  <c r="F242" i="46"/>
  <c r="G241" i="46"/>
  <c r="F241" i="46"/>
  <c r="G240" i="46"/>
  <c r="F240" i="46"/>
  <c r="G239" i="46"/>
  <c r="F239" i="46"/>
  <c r="G238" i="46"/>
  <c r="F238" i="46"/>
  <c r="G237" i="46"/>
  <c r="F237" i="46"/>
  <c r="G236" i="46"/>
  <c r="F236" i="46"/>
  <c r="G235" i="46"/>
  <c r="F235" i="46"/>
  <c r="G234" i="46"/>
  <c r="F234" i="46"/>
  <c r="G233" i="46"/>
  <c r="F233" i="46"/>
  <c r="G232" i="46"/>
  <c r="F232" i="46"/>
  <c r="G231" i="46"/>
  <c r="F231" i="46"/>
  <c r="G230" i="46"/>
  <c r="F230" i="46"/>
  <c r="G229" i="46"/>
  <c r="F229" i="46"/>
  <c r="G228" i="46"/>
  <c r="F228" i="46"/>
  <c r="G227" i="46"/>
  <c r="F227" i="46"/>
  <c r="G226" i="46"/>
  <c r="F226" i="46"/>
  <c r="G225" i="46"/>
  <c r="F225" i="46"/>
  <c r="G224" i="46"/>
  <c r="F224" i="46"/>
  <c r="G223" i="46"/>
  <c r="F223" i="46"/>
  <c r="G222" i="46"/>
  <c r="F222" i="46"/>
  <c r="G221" i="46"/>
  <c r="F221" i="46"/>
  <c r="G220" i="46"/>
  <c r="F220" i="46"/>
  <c r="G219" i="46"/>
  <c r="F219" i="46"/>
  <c r="G218" i="46"/>
  <c r="F218" i="46"/>
  <c r="G217" i="46"/>
  <c r="F217" i="46"/>
  <c r="G216" i="46"/>
  <c r="F216" i="46"/>
  <c r="G215" i="46"/>
  <c r="F215" i="46"/>
  <c r="G214" i="46"/>
  <c r="F214" i="46"/>
  <c r="G213" i="46"/>
  <c r="F213" i="46"/>
  <c r="G212" i="46"/>
  <c r="F212" i="46"/>
  <c r="G211" i="46"/>
  <c r="F211" i="46"/>
  <c r="G210" i="46"/>
  <c r="F210" i="46"/>
  <c r="G209" i="46"/>
  <c r="F209" i="46"/>
  <c r="G208" i="46"/>
  <c r="F208" i="46"/>
  <c r="G207" i="46"/>
  <c r="F207" i="46"/>
  <c r="G206" i="46"/>
  <c r="F206" i="46"/>
  <c r="G205" i="46"/>
  <c r="F205" i="46"/>
  <c r="G204" i="46"/>
  <c r="F204" i="46"/>
  <c r="G203" i="46"/>
  <c r="F203" i="46"/>
  <c r="G202" i="46"/>
  <c r="F202" i="46"/>
  <c r="G201" i="46"/>
  <c r="F201" i="46"/>
  <c r="G200" i="46"/>
  <c r="F200" i="46"/>
  <c r="G199" i="46"/>
  <c r="F199" i="46"/>
  <c r="G198" i="46"/>
  <c r="F198" i="46"/>
  <c r="G197" i="46"/>
  <c r="F197" i="46"/>
  <c r="G196" i="46"/>
  <c r="F196" i="46"/>
  <c r="G195" i="46"/>
  <c r="F195" i="46"/>
  <c r="G194" i="46"/>
  <c r="F194" i="46"/>
  <c r="G193" i="46"/>
  <c r="F193" i="46"/>
  <c r="G192" i="46"/>
  <c r="F192" i="46"/>
  <c r="G191" i="46"/>
  <c r="F191" i="46"/>
  <c r="G190" i="46"/>
  <c r="F190" i="46"/>
  <c r="G189" i="46"/>
  <c r="F189" i="46"/>
  <c r="G188" i="46"/>
  <c r="F188" i="46"/>
  <c r="G187" i="46"/>
  <c r="F187" i="46"/>
  <c r="G186" i="46"/>
  <c r="F186" i="46"/>
  <c r="G185" i="46"/>
  <c r="F185" i="46"/>
  <c r="G184" i="46"/>
  <c r="F184" i="46"/>
  <c r="G183" i="46"/>
  <c r="F183" i="46"/>
  <c r="G182" i="46"/>
  <c r="F182" i="46"/>
  <c r="G181" i="46"/>
  <c r="F181" i="46"/>
  <c r="G180" i="46"/>
  <c r="F180" i="46"/>
  <c r="G179" i="46"/>
  <c r="F179" i="46"/>
  <c r="G178" i="46"/>
  <c r="F178" i="46"/>
  <c r="G177" i="46"/>
  <c r="F177" i="46"/>
  <c r="G176" i="46"/>
  <c r="F176" i="46"/>
  <c r="G175" i="46"/>
  <c r="F175" i="46"/>
  <c r="G174" i="46"/>
  <c r="F174" i="46"/>
  <c r="G173" i="46"/>
  <c r="F173" i="46"/>
  <c r="G172" i="46"/>
  <c r="F172" i="46"/>
  <c r="G171" i="46"/>
  <c r="F171" i="46"/>
  <c r="G170" i="46"/>
  <c r="F170" i="46"/>
  <c r="G169" i="46"/>
  <c r="F169" i="46"/>
  <c r="G168" i="46"/>
  <c r="F168" i="46"/>
  <c r="G167" i="46"/>
  <c r="F167" i="46"/>
  <c r="G166" i="46"/>
  <c r="F166" i="46"/>
  <c r="G165" i="46"/>
  <c r="F165" i="46"/>
  <c r="G164" i="46"/>
  <c r="F164" i="46"/>
  <c r="G163" i="46"/>
  <c r="F163" i="46"/>
  <c r="G162" i="46"/>
  <c r="F162" i="46"/>
  <c r="G161" i="46"/>
  <c r="F161" i="46"/>
  <c r="G160" i="46"/>
  <c r="F160" i="46"/>
  <c r="G159" i="46"/>
  <c r="F159" i="46"/>
  <c r="G158" i="46"/>
  <c r="F158" i="46"/>
  <c r="G157" i="46"/>
  <c r="F157" i="46"/>
  <c r="G156" i="46"/>
  <c r="F156" i="46"/>
  <c r="G155" i="46"/>
  <c r="F155" i="46"/>
  <c r="G154" i="46"/>
  <c r="F154" i="46"/>
  <c r="G153" i="46"/>
  <c r="F153" i="46"/>
  <c r="G152" i="46"/>
  <c r="F152" i="46"/>
  <c r="G151" i="46"/>
  <c r="F151" i="46"/>
  <c r="G150" i="46"/>
  <c r="F150" i="46"/>
  <c r="G149" i="46"/>
  <c r="F149" i="46"/>
  <c r="G148" i="46"/>
  <c r="F148" i="46"/>
  <c r="G147" i="46"/>
  <c r="F147" i="46"/>
  <c r="G146" i="46"/>
  <c r="F146" i="46"/>
  <c r="G145" i="46"/>
  <c r="F145" i="46"/>
  <c r="G144" i="46"/>
  <c r="F144" i="46"/>
  <c r="G143" i="46"/>
  <c r="F143" i="46"/>
  <c r="G142" i="46"/>
  <c r="F142" i="46"/>
  <c r="G141" i="46"/>
  <c r="F141" i="46"/>
  <c r="G140" i="46"/>
  <c r="F140" i="46"/>
  <c r="G139" i="46"/>
  <c r="F139" i="46"/>
  <c r="G138" i="46"/>
  <c r="F138" i="46"/>
  <c r="G137" i="46"/>
  <c r="F137" i="46"/>
  <c r="G136" i="46"/>
  <c r="F136" i="46"/>
  <c r="G135" i="46"/>
  <c r="F135" i="46"/>
  <c r="G134" i="46"/>
  <c r="F134" i="46"/>
  <c r="G133" i="46"/>
  <c r="F133" i="46"/>
  <c r="G132" i="46"/>
  <c r="F132" i="46"/>
  <c r="G131" i="46"/>
  <c r="F131" i="46"/>
  <c r="G130" i="46"/>
  <c r="F130" i="46"/>
  <c r="G129" i="46"/>
  <c r="F129" i="46"/>
  <c r="G128" i="46"/>
  <c r="F128" i="46"/>
  <c r="G127" i="46"/>
  <c r="F127" i="46"/>
  <c r="G126" i="46"/>
  <c r="F126" i="46"/>
  <c r="G125" i="46"/>
  <c r="F125" i="46"/>
  <c r="G124" i="46"/>
  <c r="F124" i="46"/>
  <c r="G123" i="46"/>
  <c r="F123" i="46"/>
  <c r="G122" i="46"/>
  <c r="F122" i="46"/>
  <c r="G121" i="46"/>
  <c r="F121" i="46"/>
  <c r="G120" i="46"/>
  <c r="F120" i="46"/>
  <c r="G119" i="46"/>
  <c r="F119" i="46"/>
  <c r="G118" i="46"/>
  <c r="F118" i="46"/>
  <c r="G117" i="46"/>
  <c r="F117" i="46"/>
  <c r="G116" i="46"/>
  <c r="F116" i="46"/>
  <c r="G115" i="46"/>
  <c r="F115" i="46"/>
  <c r="G114" i="46"/>
  <c r="F114" i="46"/>
  <c r="G113" i="46"/>
  <c r="F113" i="46"/>
  <c r="G112" i="46"/>
  <c r="F112" i="46"/>
  <c r="G111" i="46"/>
  <c r="F111" i="46"/>
  <c r="G110" i="46"/>
  <c r="F110" i="46"/>
  <c r="G109" i="46"/>
  <c r="F109" i="46"/>
  <c r="G108" i="46"/>
  <c r="F108" i="46"/>
  <c r="G107" i="46"/>
  <c r="F107" i="46"/>
  <c r="G106" i="46"/>
  <c r="F106" i="46"/>
  <c r="G105" i="46"/>
  <c r="F105" i="46"/>
  <c r="G104" i="46"/>
  <c r="F104" i="46"/>
  <c r="G103" i="46"/>
  <c r="F103" i="46"/>
  <c r="G102" i="46"/>
  <c r="F102" i="46"/>
  <c r="G101" i="46"/>
  <c r="F101" i="46"/>
  <c r="G100" i="46"/>
  <c r="F100" i="46"/>
  <c r="G99" i="46"/>
  <c r="F99" i="46"/>
  <c r="G98" i="46"/>
  <c r="F98" i="46"/>
  <c r="G97" i="46"/>
  <c r="F97" i="46"/>
  <c r="G96" i="46"/>
  <c r="F96" i="46"/>
  <c r="G95" i="46"/>
  <c r="F95" i="46"/>
  <c r="G94" i="46"/>
  <c r="F94" i="46"/>
  <c r="G93" i="46"/>
  <c r="F93" i="46"/>
  <c r="G92" i="46"/>
  <c r="F92" i="46"/>
  <c r="G91" i="46"/>
  <c r="F91" i="46"/>
  <c r="G90" i="46"/>
  <c r="F90" i="46"/>
  <c r="G89" i="46"/>
  <c r="F89" i="46"/>
  <c r="G88" i="46"/>
  <c r="F88" i="46"/>
  <c r="G87" i="46"/>
  <c r="F87" i="46"/>
  <c r="G86" i="46"/>
  <c r="F86" i="46"/>
  <c r="G85" i="46"/>
  <c r="F85" i="46"/>
  <c r="G84" i="46"/>
  <c r="F84" i="46"/>
  <c r="G83" i="46"/>
  <c r="F83" i="46"/>
  <c r="G82" i="46"/>
  <c r="F82" i="46"/>
  <c r="G81" i="46"/>
  <c r="F81" i="46"/>
  <c r="G80" i="46"/>
  <c r="F80" i="46"/>
  <c r="G79" i="46"/>
  <c r="F79" i="46"/>
  <c r="G78" i="46"/>
  <c r="F78" i="46"/>
  <c r="G77" i="46"/>
  <c r="F77" i="46"/>
  <c r="G76" i="46"/>
  <c r="F76" i="46"/>
  <c r="G75" i="46"/>
  <c r="F75" i="46"/>
  <c r="G74" i="46"/>
  <c r="F74" i="46"/>
  <c r="G73" i="46"/>
  <c r="F73" i="46"/>
  <c r="G72" i="46"/>
  <c r="F72" i="46"/>
  <c r="G71" i="46"/>
  <c r="F71" i="46"/>
  <c r="G70" i="46"/>
  <c r="F70" i="46"/>
  <c r="G69" i="46"/>
  <c r="F69" i="46"/>
  <c r="G68" i="46"/>
  <c r="F68" i="46"/>
  <c r="G67" i="46"/>
  <c r="F67" i="46"/>
  <c r="G66" i="46"/>
  <c r="F66" i="46"/>
  <c r="G65" i="46"/>
  <c r="F65" i="46"/>
  <c r="G64" i="46"/>
  <c r="F64" i="46"/>
  <c r="G63" i="46"/>
  <c r="F63" i="46"/>
  <c r="G62" i="46"/>
  <c r="F62" i="46"/>
  <c r="G61" i="46"/>
  <c r="F61" i="46"/>
  <c r="G60" i="46"/>
  <c r="F60" i="46"/>
  <c r="G59" i="46"/>
  <c r="F59" i="46"/>
  <c r="G58" i="46"/>
  <c r="F58" i="46"/>
  <c r="G57" i="46"/>
  <c r="F57" i="46"/>
  <c r="G56" i="46"/>
  <c r="F56" i="46"/>
  <c r="G55" i="46"/>
  <c r="F55" i="46"/>
  <c r="G54" i="46"/>
  <c r="F54" i="46"/>
  <c r="G53" i="46"/>
  <c r="F53" i="46"/>
  <c r="G52" i="46"/>
  <c r="F52" i="46"/>
  <c r="G51" i="46"/>
  <c r="F51" i="46"/>
  <c r="G50" i="46"/>
  <c r="F50" i="46"/>
  <c r="G49" i="46"/>
  <c r="F49" i="46"/>
  <c r="G48" i="46"/>
  <c r="F48" i="46"/>
  <c r="G47" i="46"/>
  <c r="F47" i="46"/>
  <c r="G46" i="46"/>
  <c r="F46" i="46"/>
  <c r="G45" i="46"/>
  <c r="F45" i="46"/>
  <c r="G44" i="46"/>
  <c r="F44" i="46"/>
  <c r="G43" i="46"/>
  <c r="F43" i="46"/>
  <c r="G42" i="46"/>
  <c r="F42" i="46"/>
  <c r="G41" i="46"/>
  <c r="F41" i="46"/>
  <c r="G40" i="46"/>
  <c r="F40" i="46"/>
  <c r="G39" i="46"/>
  <c r="F39" i="46"/>
  <c r="G38" i="46"/>
  <c r="F38" i="46"/>
  <c r="G37" i="46"/>
  <c r="F37" i="46"/>
  <c r="G36" i="46"/>
  <c r="F36" i="46"/>
  <c r="G35" i="46"/>
  <c r="F35" i="46"/>
  <c r="G34" i="46"/>
  <c r="F34" i="46"/>
  <c r="G33" i="46"/>
  <c r="F33" i="46"/>
  <c r="G32" i="46"/>
  <c r="F32" i="46"/>
  <c r="G31" i="46"/>
  <c r="F31" i="46"/>
  <c r="G30" i="46"/>
  <c r="F30" i="46"/>
  <c r="G29" i="46"/>
  <c r="F29" i="46"/>
  <c r="G28" i="46"/>
  <c r="F28" i="46"/>
  <c r="G27" i="46"/>
  <c r="F27" i="46"/>
  <c r="G26" i="46"/>
  <c r="F26" i="46"/>
  <c r="G25" i="46"/>
  <c r="F25" i="46"/>
  <c r="G24" i="46"/>
  <c r="F24" i="46"/>
  <c r="G23" i="46"/>
  <c r="F23" i="46"/>
  <c r="G22" i="46"/>
  <c r="F22" i="46"/>
  <c r="G21" i="46"/>
  <c r="F21" i="46"/>
  <c r="G20" i="46"/>
  <c r="F20" i="46"/>
  <c r="G19" i="46"/>
  <c r="F19" i="46"/>
  <c r="G18" i="46"/>
  <c r="F18" i="46"/>
  <c r="G17" i="46"/>
  <c r="F17" i="46"/>
  <c r="G16" i="46"/>
  <c r="F16" i="46"/>
  <c r="G15" i="46"/>
  <c r="F15" i="46"/>
  <c r="G14" i="46"/>
  <c r="F14" i="46"/>
  <c r="G13" i="46"/>
  <c r="F13" i="46"/>
  <c r="G12" i="46"/>
  <c r="F12" i="46"/>
  <c r="G11" i="46"/>
  <c r="F11" i="46"/>
  <c r="G10" i="46"/>
  <c r="F10" i="46"/>
  <c r="G9" i="46"/>
  <c r="F9" i="46"/>
  <c r="G8" i="46"/>
  <c r="F8" i="46"/>
  <c r="G7" i="46"/>
  <c r="F7" i="46"/>
  <c r="G6" i="46"/>
  <c r="F6" i="46"/>
  <c r="G5" i="46"/>
  <c r="F5" i="46"/>
  <c r="C244" i="46"/>
  <c r="B244" i="46"/>
  <c r="C243" i="46"/>
  <c r="B243" i="46"/>
  <c r="C242" i="46"/>
  <c r="B242" i="46"/>
  <c r="C241" i="46"/>
  <c r="B241" i="46"/>
  <c r="C240" i="46"/>
  <c r="B240" i="46"/>
  <c r="C239" i="46"/>
  <c r="B239" i="46"/>
  <c r="C238" i="46"/>
  <c r="B238" i="46"/>
  <c r="C237" i="46"/>
  <c r="B237" i="46"/>
  <c r="C236" i="46"/>
  <c r="B236" i="46"/>
  <c r="C235" i="46"/>
  <c r="B235" i="46"/>
  <c r="C234" i="46"/>
  <c r="B234" i="46"/>
  <c r="C233" i="46"/>
  <c r="B233" i="46"/>
  <c r="C232" i="46"/>
  <c r="B232" i="46"/>
  <c r="C231" i="46"/>
  <c r="B231" i="46"/>
  <c r="C230" i="46"/>
  <c r="B230" i="46"/>
  <c r="C229" i="46"/>
  <c r="B229" i="46"/>
  <c r="C228" i="46"/>
  <c r="B228" i="46"/>
  <c r="C227" i="46"/>
  <c r="B227" i="46"/>
  <c r="C226" i="46"/>
  <c r="B226" i="46"/>
  <c r="C225" i="46"/>
  <c r="B225" i="46"/>
  <c r="C224" i="46"/>
  <c r="B224" i="46"/>
  <c r="C223" i="46"/>
  <c r="B223" i="46"/>
  <c r="C222" i="46"/>
  <c r="B222" i="46"/>
  <c r="C221" i="46"/>
  <c r="B221" i="46"/>
  <c r="C220" i="46"/>
  <c r="B220" i="46"/>
  <c r="C219" i="46"/>
  <c r="B219" i="46"/>
  <c r="C218" i="46"/>
  <c r="B218" i="46"/>
  <c r="C217" i="46"/>
  <c r="B217" i="46"/>
  <c r="C216" i="46"/>
  <c r="B216" i="46"/>
  <c r="C215" i="46"/>
  <c r="B215" i="46"/>
  <c r="C214" i="46"/>
  <c r="B214" i="46"/>
  <c r="C213" i="46"/>
  <c r="B213" i="46"/>
  <c r="C212" i="46"/>
  <c r="B212" i="46"/>
  <c r="C211" i="46"/>
  <c r="B211" i="46"/>
  <c r="C210" i="46"/>
  <c r="B210" i="46"/>
  <c r="C209" i="46"/>
  <c r="B209" i="46"/>
  <c r="C208" i="46"/>
  <c r="B208" i="46"/>
  <c r="C207" i="46"/>
  <c r="B207" i="46"/>
  <c r="C206" i="46"/>
  <c r="B206" i="46"/>
  <c r="C205" i="46"/>
  <c r="B205" i="46"/>
  <c r="C204" i="46"/>
  <c r="B204" i="46"/>
  <c r="C203" i="46"/>
  <c r="B203" i="46"/>
  <c r="C202" i="46"/>
  <c r="B202" i="46"/>
  <c r="C201" i="46"/>
  <c r="B201" i="46"/>
  <c r="C200" i="46"/>
  <c r="B200" i="46"/>
  <c r="C199" i="46"/>
  <c r="B199" i="46"/>
  <c r="C198" i="46"/>
  <c r="B198" i="46"/>
  <c r="C197" i="46"/>
  <c r="B197" i="46"/>
  <c r="C196" i="46"/>
  <c r="B196" i="46"/>
  <c r="C195" i="46"/>
  <c r="B195" i="46"/>
  <c r="C194" i="46"/>
  <c r="B194" i="46"/>
  <c r="C193" i="46"/>
  <c r="B193" i="46"/>
  <c r="C192" i="46"/>
  <c r="B192" i="46"/>
  <c r="C191" i="46"/>
  <c r="B191" i="46"/>
  <c r="C190" i="46"/>
  <c r="B190" i="46"/>
  <c r="C189" i="46"/>
  <c r="B189" i="46"/>
  <c r="C188" i="46"/>
  <c r="B188" i="46"/>
  <c r="C187" i="46"/>
  <c r="B187" i="46"/>
  <c r="C186" i="46"/>
  <c r="B186" i="46"/>
  <c r="C185" i="46"/>
  <c r="B185" i="46"/>
  <c r="C184" i="46"/>
  <c r="B184" i="46"/>
  <c r="C183" i="46"/>
  <c r="B183" i="46"/>
  <c r="C182" i="46"/>
  <c r="B182" i="46"/>
  <c r="C181" i="46"/>
  <c r="B181" i="46"/>
  <c r="C180" i="46"/>
  <c r="B180" i="46"/>
  <c r="C179" i="46"/>
  <c r="B179" i="46"/>
  <c r="C178" i="46"/>
  <c r="B178" i="46"/>
  <c r="C177" i="46"/>
  <c r="B177" i="46"/>
  <c r="C176" i="46"/>
  <c r="B176" i="46"/>
  <c r="C175" i="46"/>
  <c r="B175" i="46"/>
  <c r="C174" i="46"/>
  <c r="B174" i="46"/>
  <c r="C173" i="46"/>
  <c r="B173" i="46"/>
  <c r="C172" i="46"/>
  <c r="B172" i="46"/>
  <c r="C171" i="46"/>
  <c r="B171" i="46"/>
  <c r="C170" i="46"/>
  <c r="B170" i="46"/>
  <c r="C169" i="46"/>
  <c r="B169" i="46"/>
  <c r="C168" i="46"/>
  <c r="B168" i="46"/>
  <c r="C167" i="46"/>
  <c r="B167" i="46"/>
  <c r="C166" i="46"/>
  <c r="B166" i="46"/>
  <c r="C165" i="46"/>
  <c r="B165" i="46"/>
  <c r="C164" i="46"/>
  <c r="B164" i="46"/>
  <c r="C163" i="46"/>
  <c r="B163" i="46"/>
  <c r="C162" i="46"/>
  <c r="B162" i="46"/>
  <c r="C161" i="46"/>
  <c r="B161" i="46"/>
  <c r="C160" i="46"/>
  <c r="B160" i="46"/>
  <c r="C159" i="46"/>
  <c r="B159" i="46"/>
  <c r="C158" i="46"/>
  <c r="B158" i="46"/>
  <c r="C157" i="46"/>
  <c r="B157" i="46"/>
  <c r="C156" i="46"/>
  <c r="B156" i="46"/>
  <c r="C155" i="46"/>
  <c r="B155" i="46"/>
  <c r="C154" i="46"/>
  <c r="B154" i="46"/>
  <c r="C153" i="46"/>
  <c r="B153" i="46"/>
  <c r="C152" i="46"/>
  <c r="B152" i="46"/>
  <c r="C151" i="46"/>
  <c r="B151" i="46"/>
  <c r="C150" i="46"/>
  <c r="B150" i="46"/>
  <c r="C149" i="46"/>
  <c r="B149" i="46"/>
  <c r="C148" i="46"/>
  <c r="B148" i="46"/>
  <c r="C147" i="46"/>
  <c r="B147" i="46"/>
  <c r="C146" i="46"/>
  <c r="B146" i="46"/>
  <c r="C145" i="46"/>
  <c r="B145" i="46"/>
  <c r="C144" i="46"/>
  <c r="B144" i="46"/>
  <c r="C143" i="46"/>
  <c r="B143" i="46"/>
  <c r="C142" i="46"/>
  <c r="B142" i="46"/>
  <c r="C141" i="46"/>
  <c r="B141" i="46"/>
  <c r="C140" i="46"/>
  <c r="B140" i="46"/>
  <c r="C139" i="46"/>
  <c r="B139" i="46"/>
  <c r="C138" i="46"/>
  <c r="B138" i="46"/>
  <c r="C137" i="46"/>
  <c r="B137" i="46"/>
  <c r="C136" i="46"/>
  <c r="B136" i="46"/>
  <c r="C135" i="46"/>
  <c r="B135" i="46"/>
  <c r="C134" i="46"/>
  <c r="B134" i="46"/>
  <c r="C133" i="46"/>
  <c r="B133" i="46"/>
  <c r="C132" i="46"/>
  <c r="B132" i="46"/>
  <c r="C131" i="46"/>
  <c r="B131" i="46"/>
  <c r="C130" i="46"/>
  <c r="B130" i="46"/>
  <c r="C129" i="46"/>
  <c r="B129" i="46"/>
  <c r="C128" i="46"/>
  <c r="B128" i="46"/>
  <c r="C127" i="46"/>
  <c r="B127" i="46"/>
  <c r="C126" i="46"/>
  <c r="B126" i="46"/>
  <c r="C125" i="46"/>
  <c r="B125" i="46"/>
  <c r="C124" i="46"/>
  <c r="B124" i="46"/>
  <c r="C123" i="46"/>
  <c r="B123" i="46"/>
  <c r="C122" i="46"/>
  <c r="B122" i="46"/>
  <c r="C121" i="46"/>
  <c r="B121" i="46"/>
  <c r="C120" i="46"/>
  <c r="B120" i="46"/>
  <c r="C119" i="46"/>
  <c r="B119" i="46"/>
  <c r="C118" i="46"/>
  <c r="B118" i="46"/>
  <c r="C117" i="46"/>
  <c r="B117" i="46"/>
  <c r="C116" i="46"/>
  <c r="B116" i="46"/>
  <c r="C115" i="46"/>
  <c r="B115" i="46"/>
  <c r="C114" i="46"/>
  <c r="B114" i="46"/>
  <c r="C113" i="46"/>
  <c r="B113" i="46"/>
  <c r="C112" i="46"/>
  <c r="B112" i="46"/>
  <c r="C111" i="46"/>
  <c r="B111" i="46"/>
  <c r="C110" i="46"/>
  <c r="B110" i="46"/>
  <c r="C109" i="46"/>
  <c r="B109" i="46"/>
  <c r="C108" i="46"/>
  <c r="B108" i="46"/>
  <c r="C107" i="46"/>
  <c r="B107" i="46"/>
  <c r="C106" i="46"/>
  <c r="B106" i="46"/>
  <c r="C105" i="46"/>
  <c r="B105" i="46"/>
  <c r="C104" i="46"/>
  <c r="B104" i="46"/>
  <c r="C103" i="46"/>
  <c r="B103" i="46"/>
  <c r="C102" i="46"/>
  <c r="B102" i="46"/>
  <c r="C101" i="46"/>
  <c r="B101" i="46"/>
  <c r="C100" i="46"/>
  <c r="B100" i="46"/>
  <c r="C99" i="46"/>
  <c r="B99" i="46"/>
  <c r="C98" i="46"/>
  <c r="B98" i="46"/>
  <c r="C97" i="46"/>
  <c r="B97" i="46"/>
  <c r="C96" i="46"/>
  <c r="B96" i="46"/>
  <c r="C95" i="46"/>
  <c r="B95" i="46"/>
  <c r="C94" i="46"/>
  <c r="B94" i="46"/>
  <c r="C93" i="46"/>
  <c r="B93" i="46"/>
  <c r="C92" i="46"/>
  <c r="B92" i="46"/>
  <c r="C91" i="46"/>
  <c r="B91" i="46"/>
  <c r="C90" i="46"/>
  <c r="B90" i="46"/>
  <c r="C89" i="46"/>
  <c r="B89" i="46"/>
  <c r="C88" i="46"/>
  <c r="B88" i="46"/>
  <c r="C87" i="46"/>
  <c r="B87" i="46"/>
  <c r="C86" i="46"/>
  <c r="B86" i="46"/>
  <c r="C85" i="46"/>
  <c r="B85" i="46"/>
  <c r="C84" i="46"/>
  <c r="B84" i="46"/>
  <c r="C83" i="46"/>
  <c r="B83" i="46"/>
  <c r="C82" i="46"/>
  <c r="B82" i="46"/>
  <c r="C81" i="46"/>
  <c r="B81" i="46"/>
  <c r="C80" i="46"/>
  <c r="B80" i="46"/>
  <c r="C79" i="46"/>
  <c r="B79" i="46"/>
  <c r="C78" i="46"/>
  <c r="B78" i="46"/>
  <c r="C77" i="46"/>
  <c r="B77" i="46"/>
  <c r="C76" i="46"/>
  <c r="B76" i="46"/>
  <c r="C75" i="46"/>
  <c r="B75" i="46"/>
  <c r="C74" i="46"/>
  <c r="B74" i="46"/>
  <c r="C73" i="46"/>
  <c r="B73" i="46"/>
  <c r="C72" i="46"/>
  <c r="B72" i="46"/>
  <c r="C71" i="46"/>
  <c r="B71" i="46"/>
  <c r="C70" i="46"/>
  <c r="B70" i="46"/>
  <c r="C69" i="46"/>
  <c r="B69" i="46"/>
  <c r="C68" i="46"/>
  <c r="B68" i="46"/>
  <c r="C67" i="46"/>
  <c r="B67" i="46"/>
  <c r="C66" i="46"/>
  <c r="B66" i="46"/>
  <c r="C65" i="46"/>
  <c r="B65" i="46"/>
  <c r="C64" i="46"/>
  <c r="B64" i="46"/>
  <c r="C63" i="46"/>
  <c r="B63" i="46"/>
  <c r="C62" i="46"/>
  <c r="B62" i="46"/>
  <c r="C61" i="46"/>
  <c r="B61" i="46"/>
  <c r="C60" i="46"/>
  <c r="B60" i="46"/>
  <c r="C59" i="46"/>
  <c r="B59" i="46"/>
  <c r="C58" i="46"/>
  <c r="B58" i="46"/>
  <c r="C57" i="46"/>
  <c r="B57" i="46"/>
  <c r="C56" i="46"/>
  <c r="B56" i="46"/>
  <c r="C55" i="46"/>
  <c r="B55" i="46"/>
  <c r="C54" i="46"/>
  <c r="B54" i="46"/>
  <c r="C53" i="46"/>
  <c r="B53" i="46"/>
  <c r="C52" i="46"/>
  <c r="B52" i="46"/>
  <c r="C51" i="46"/>
  <c r="B51" i="46"/>
  <c r="C50" i="46"/>
  <c r="B50" i="46"/>
  <c r="C49" i="46"/>
  <c r="B49" i="46"/>
  <c r="C48" i="46"/>
  <c r="B48" i="46"/>
  <c r="C47" i="46"/>
  <c r="B47" i="46"/>
  <c r="C46" i="46"/>
  <c r="B46" i="46"/>
  <c r="C45" i="46"/>
  <c r="B45" i="46"/>
  <c r="C44" i="46"/>
  <c r="B44" i="46"/>
  <c r="C43" i="46"/>
  <c r="B43" i="46"/>
  <c r="C42" i="46"/>
  <c r="B42" i="46"/>
  <c r="C41" i="46"/>
  <c r="B41" i="46"/>
  <c r="C40" i="46"/>
  <c r="B40" i="46"/>
  <c r="C39" i="46"/>
  <c r="B39" i="46"/>
  <c r="C38" i="46"/>
  <c r="B38" i="46"/>
  <c r="C37" i="46"/>
  <c r="B37" i="46"/>
  <c r="C36" i="46"/>
  <c r="B36" i="46"/>
  <c r="C35" i="46"/>
  <c r="B35" i="46"/>
  <c r="C34" i="46"/>
  <c r="B34" i="46"/>
  <c r="C33" i="46"/>
  <c r="B33" i="46"/>
  <c r="C32" i="46"/>
  <c r="B32" i="46"/>
  <c r="C31" i="46"/>
  <c r="B31" i="46"/>
  <c r="C30" i="46"/>
  <c r="B30" i="46"/>
  <c r="C29" i="46"/>
  <c r="B29" i="46"/>
  <c r="C28" i="46"/>
  <c r="B28" i="46"/>
  <c r="C27" i="46"/>
  <c r="B27" i="46"/>
  <c r="C26" i="46"/>
  <c r="B26" i="46"/>
  <c r="C25" i="46"/>
  <c r="B25" i="46"/>
  <c r="C24" i="46"/>
  <c r="B24" i="46"/>
  <c r="C23" i="46"/>
  <c r="B23" i="46"/>
  <c r="C22" i="46"/>
  <c r="B22" i="46"/>
  <c r="C21" i="46"/>
  <c r="B21" i="46"/>
  <c r="C20" i="46"/>
  <c r="B20" i="46"/>
  <c r="C19" i="46"/>
  <c r="B19" i="46"/>
  <c r="C18" i="46"/>
  <c r="B18" i="46"/>
  <c r="C17" i="46"/>
  <c r="B17" i="46"/>
  <c r="C16" i="46"/>
  <c r="B16" i="46"/>
  <c r="C15" i="46"/>
  <c r="B15" i="46"/>
  <c r="C14" i="46"/>
  <c r="B14" i="46"/>
  <c r="C13" i="46"/>
  <c r="B13" i="46"/>
  <c r="C12" i="46"/>
  <c r="B12" i="46"/>
  <c r="C11" i="46"/>
  <c r="B11" i="46"/>
  <c r="C10" i="46"/>
  <c r="B10" i="46"/>
  <c r="C9" i="46"/>
  <c r="B9" i="46"/>
  <c r="C8" i="46"/>
  <c r="B8" i="46"/>
  <c r="C7" i="46"/>
  <c r="B7" i="46"/>
  <c r="C6" i="46"/>
  <c r="B6" i="46"/>
  <c r="C5" i="46"/>
  <c r="B5" i="46"/>
  <c r="G4" i="47"/>
  <c r="G245" i="47" s="1"/>
  <c r="F4" i="47"/>
  <c r="C4" i="47"/>
  <c r="C245" i="47" s="1"/>
  <c r="B4" i="47"/>
  <c r="K4" i="46"/>
  <c r="J4" i="46"/>
  <c r="G4" i="46"/>
  <c r="F4" i="46"/>
  <c r="C4" i="46"/>
  <c r="B4" i="46"/>
  <c r="B4" i="45"/>
  <c r="A4" i="45"/>
  <c r="F245" i="47" l="1"/>
  <c r="B245" i="47"/>
  <c r="B245" i="46"/>
  <c r="C245" i="46"/>
  <c r="G245" i="46" l="1"/>
  <c r="K245" i="46"/>
  <c r="J245" i="46"/>
  <c r="F245" i="46"/>
</calcChain>
</file>

<file path=xl/sharedStrings.xml><?xml version="1.0" encoding="utf-8"?>
<sst xmlns="http://schemas.openxmlformats.org/spreadsheetml/2006/main" count="254" uniqueCount="51">
  <si>
    <t>Right Buccal Mucosa</t>
  </si>
  <si>
    <t>Left Buccal Mucosa</t>
  </si>
  <si>
    <t>Time(s)</t>
  </si>
  <si>
    <t>Age</t>
  </si>
  <si>
    <t>Male/Female</t>
  </si>
  <si>
    <t>Female</t>
  </si>
  <si>
    <r>
      <t>Average heat transfer coefficient (W/m</t>
    </r>
    <r>
      <rPr>
        <vertAlign val="superscript"/>
        <sz val="11"/>
        <color theme="1"/>
        <rFont val="Adobe Heiti Std R"/>
        <family val="2"/>
        <charset val="128"/>
      </rPr>
      <t>2</t>
    </r>
    <r>
      <rPr>
        <sz val="11"/>
        <color theme="1"/>
        <rFont val="Adobe Heiti Std R"/>
        <family val="2"/>
        <charset val="128"/>
      </rPr>
      <t>/K)</t>
    </r>
  </si>
  <si>
    <t>Relative humidity, RH (%)</t>
  </si>
  <si>
    <r>
      <t>Core body temperture, T</t>
    </r>
    <r>
      <rPr>
        <vertAlign val="subscript"/>
        <sz val="11"/>
        <color theme="1"/>
        <rFont val="Adobe Heiti Std R"/>
        <family val="2"/>
        <charset val="128"/>
      </rPr>
      <t>c</t>
    </r>
    <r>
      <rPr>
        <sz val="11"/>
        <color theme="1"/>
        <rFont val="Adobe Heiti Std R"/>
        <family val="2"/>
        <charset val="128"/>
      </rPr>
      <t xml:space="preserve"> (degC)</t>
    </r>
  </si>
  <si>
    <r>
      <t>Ambient temperature, T</t>
    </r>
    <r>
      <rPr>
        <vertAlign val="subscript"/>
        <sz val="11"/>
        <color theme="1"/>
        <rFont val="Adobe Heiti Std R"/>
        <family val="2"/>
        <charset val="128"/>
      </rPr>
      <t>amb</t>
    </r>
    <r>
      <rPr>
        <sz val="11"/>
        <color theme="1"/>
        <rFont val="Adobe Heiti Std R"/>
        <family val="2"/>
        <charset val="128"/>
      </rPr>
      <t xml:space="preserve"> (degC)</t>
    </r>
  </si>
  <si>
    <t>Moisture (%)</t>
  </si>
  <si>
    <r>
      <t>ROI (x</t>
    </r>
    <r>
      <rPr>
        <vertAlign val="subscript"/>
        <sz val="11"/>
        <color theme="1"/>
        <rFont val="Adobe Heiti Std R"/>
        <family val="2"/>
        <charset val="128"/>
      </rPr>
      <t>1</t>
    </r>
    <r>
      <rPr>
        <sz val="11"/>
        <color theme="1"/>
        <rFont val="Adobe Heiti Std R"/>
        <family val="2"/>
        <charset val="128"/>
      </rPr>
      <t>,y</t>
    </r>
    <r>
      <rPr>
        <vertAlign val="subscript"/>
        <sz val="11"/>
        <color theme="1"/>
        <rFont val="Adobe Heiti Std R"/>
        <family val="2"/>
        <charset val="128"/>
      </rPr>
      <t>1</t>
    </r>
    <r>
      <rPr>
        <sz val="11"/>
        <color theme="1"/>
        <rFont val="Adobe Heiti Std R"/>
        <family val="2"/>
        <charset val="128"/>
      </rPr>
      <t xml:space="preserve"> - x</t>
    </r>
    <r>
      <rPr>
        <vertAlign val="subscript"/>
        <sz val="11"/>
        <color theme="1"/>
        <rFont val="Adobe Heiti Std R"/>
        <family val="2"/>
        <charset val="128"/>
      </rPr>
      <t>2</t>
    </r>
    <r>
      <rPr>
        <sz val="11"/>
        <color theme="1"/>
        <rFont val="Adobe Heiti Std R"/>
        <family val="2"/>
        <charset val="128"/>
      </rPr>
      <t>,y</t>
    </r>
    <r>
      <rPr>
        <vertAlign val="subscript"/>
        <sz val="11"/>
        <color theme="1"/>
        <rFont val="Adobe Heiti Std R"/>
        <family val="2"/>
        <charset val="128"/>
      </rPr>
      <t>2</t>
    </r>
    <r>
      <rPr>
        <sz val="11"/>
        <color theme="1"/>
        <rFont val="Adobe Heiti Std R"/>
        <family val="2"/>
        <charset val="128"/>
      </rPr>
      <t>)</t>
    </r>
  </si>
  <si>
    <t>Male</t>
  </si>
  <si>
    <r>
      <t>Pixel averaged effective thermal diffusivity, α</t>
    </r>
    <r>
      <rPr>
        <vertAlign val="subscript"/>
        <sz val="11"/>
        <color theme="1"/>
        <rFont val="Adobe Heiti Std R"/>
        <family val="2"/>
        <charset val="128"/>
      </rPr>
      <t>eff</t>
    </r>
    <r>
      <rPr>
        <sz val="11"/>
        <color theme="1"/>
        <rFont val="Adobe Heiti Std R"/>
        <family val="2"/>
        <charset val="128"/>
      </rPr>
      <t xml:space="preserve"> (m</t>
    </r>
    <r>
      <rPr>
        <vertAlign val="superscript"/>
        <sz val="11"/>
        <color theme="1"/>
        <rFont val="Adobe Heiti Std R"/>
        <family val="2"/>
        <charset val="128"/>
      </rPr>
      <t>2</t>
    </r>
    <r>
      <rPr>
        <sz val="11"/>
        <color theme="1"/>
        <rFont val="Adobe Heiti Std R"/>
        <family val="2"/>
        <charset val="128"/>
      </rPr>
      <t>/s)</t>
    </r>
  </si>
  <si>
    <r>
      <t>Pixel averaged effective thermal diffusivity, α</t>
    </r>
    <r>
      <rPr>
        <vertAlign val="subscript"/>
        <sz val="12.3"/>
        <color theme="1"/>
        <rFont val="Adobe Heiti Std R"/>
        <family val="2"/>
        <charset val="128"/>
      </rPr>
      <t>eff</t>
    </r>
    <r>
      <rPr>
        <sz val="12.3"/>
        <color theme="1"/>
        <rFont val="Adobe Heiti Std R"/>
        <family val="2"/>
        <charset val="128"/>
      </rPr>
      <t xml:space="preserve"> (m</t>
    </r>
    <r>
      <rPr>
        <vertAlign val="superscript"/>
        <sz val="12.3"/>
        <color theme="1"/>
        <rFont val="Adobe Heiti Std R"/>
        <family val="2"/>
        <charset val="128"/>
      </rPr>
      <t>2</t>
    </r>
    <r>
      <rPr>
        <sz val="12.3"/>
        <color theme="1"/>
        <rFont val="Adobe Heiti Std R"/>
        <family val="2"/>
        <charset val="128"/>
      </rPr>
      <t>/s)</t>
    </r>
  </si>
  <si>
    <r>
      <t>Pixel averaged effective thermal diffusivity, α</t>
    </r>
    <r>
      <rPr>
        <vertAlign val="subscript"/>
        <sz val="11"/>
        <color theme="1"/>
        <rFont val="Adobe Heiti Std R"/>
        <family val="2"/>
        <charset val="128"/>
      </rPr>
      <t>eff</t>
    </r>
    <r>
      <rPr>
        <sz val="11"/>
        <color theme="1"/>
        <rFont val="Adobe Heiti Std R"/>
        <family val="2"/>
        <charset val="128"/>
      </rPr>
      <t xml:space="preserve"> (m</t>
    </r>
    <r>
      <rPr>
        <b/>
        <vertAlign val="superscript"/>
        <sz val="11"/>
        <color theme="1"/>
        <rFont val="Adobe Heiti Std R"/>
        <family val="2"/>
        <charset val="128"/>
      </rPr>
      <t>2</t>
    </r>
    <r>
      <rPr>
        <sz val="11"/>
        <color theme="1"/>
        <rFont val="Adobe Heiti Std R"/>
        <family val="2"/>
        <charset val="128"/>
      </rPr>
      <t>/s)</t>
    </r>
  </si>
  <si>
    <t>44,36-107,95</t>
  </si>
  <si>
    <t>35,47-98,108</t>
  </si>
  <si>
    <t>54,37-118,97</t>
  </si>
  <si>
    <t>19,33-88,99</t>
  </si>
  <si>
    <t>60,62-108,110</t>
  </si>
  <si>
    <t>37,37-73,78</t>
  </si>
  <si>
    <t>46,55-105,109</t>
  </si>
  <si>
    <t>39,59-93,113</t>
  </si>
  <si>
    <t>103,89-131,117</t>
  </si>
  <si>
    <t>17,45-58,80</t>
  </si>
  <si>
    <t>69,57 - 109,99</t>
  </si>
  <si>
    <t>25,21-55,53</t>
  </si>
  <si>
    <t>92,95-106,110</t>
  </si>
  <si>
    <t>37,78-58,95</t>
  </si>
  <si>
    <t>79,42-131,91</t>
  </si>
  <si>
    <t>116,60-156,102</t>
  </si>
  <si>
    <t>48,31-112,90</t>
  </si>
  <si>
    <t>Pixel averaged effective thermal diffusivity, αeff (m2/s)</t>
  </si>
  <si>
    <t>26,32-78,80</t>
  </si>
  <si>
    <t>28,39 - 90,90</t>
  </si>
  <si>
    <t>79,79 - 109,109</t>
  </si>
  <si>
    <t>31,43 - 72,87</t>
  </si>
  <si>
    <t>43,57-83,98</t>
  </si>
  <si>
    <t>94,43-134,86</t>
  </si>
  <si>
    <t>59,35-102,79</t>
  </si>
  <si>
    <t>NUMBER OF SAMPLES</t>
  </si>
  <si>
    <t>Time</t>
  </si>
  <si>
    <t>sec</t>
  </si>
  <si>
    <t>Average of time series data</t>
  </si>
  <si>
    <t>Mean of Pixel Averaged Thermal diffusivity</t>
  </si>
  <si>
    <r>
      <t>m</t>
    </r>
    <r>
      <rPr>
        <b/>
        <vertAlign val="superscript"/>
        <sz val="11"/>
        <color theme="1"/>
        <rFont val="Adobe Heiti Std R"/>
        <family val="2"/>
        <charset val="128"/>
      </rPr>
      <t>2</t>
    </r>
    <r>
      <rPr>
        <b/>
        <sz val="11"/>
        <color theme="1"/>
        <rFont val="Adobe Heiti Std R"/>
        <family val="2"/>
        <charset val="128"/>
      </rPr>
      <t>/s</t>
    </r>
  </si>
  <si>
    <t>Maximum/Positive Deviation of Pixel Averaged  Thermal diffusivity</t>
  </si>
  <si>
    <t>Minimum/Negative Deviation of Pixel Averaged  Thermal diffusivity</t>
  </si>
  <si>
    <t>Standard dev of Pixel Averaged Thermal diffusivity</t>
  </si>
  <si>
    <t>Standard Error of Pixel Averaged Thermal diffusivity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</si>
</sst>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Adobe Heiti Std R"/>
      <family val="2"/>
      <charset val="128"/>
    </font>
    <font>
      <sz val="11"/>
      <color theme="1"/>
      <name val="Adobe Heiti Std R"/>
      <family val="2"/>
      <charset val="128"/>
    </font>
    <font>
      <vertAlign val="subscript"/>
      <sz val="11"/>
      <color theme="1"/>
      <name val="Adobe Heiti Std R"/>
      <family val="2"/>
      <charset val="128"/>
    </font>
    <font>
      <sz val="12.3"/>
      <color theme="1"/>
      <name val="Adobe Heiti Std R"/>
      <family val="2"/>
      <charset val="128"/>
    </font>
    <font>
      <vertAlign val="superscript"/>
      <sz val="11"/>
      <color theme="1"/>
      <name val="Adobe Heiti Std R"/>
      <family val="2"/>
      <charset val="128"/>
    </font>
    <font>
      <vertAlign val="subscript"/>
      <sz val="12.3"/>
      <color theme="1"/>
      <name val="Adobe Heiti Std R"/>
      <family val="2"/>
      <charset val="128"/>
    </font>
    <font>
      <vertAlign val="superscript"/>
      <sz val="12.3"/>
      <color theme="1"/>
      <name val="Adobe Heiti Std R"/>
      <family val="2"/>
      <charset val="128"/>
    </font>
    <font>
      <b/>
      <vertAlign val="superscript"/>
      <sz val="11"/>
      <color theme="1"/>
      <name val="Adobe Heiti Std R"/>
      <family val="2"/>
      <charset val="128"/>
    </font>
    <font>
      <b/>
      <sz val="9"/>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59E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applyAlignment="1">
      <alignment horizontal="center"/>
    </xf>
    <xf numFmtId="0" fontId="0" fillId="0" borderId="0" xfId="0"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0" fillId="0" borderId="0" xfId="0" applyFill="1"/>
    <xf numFmtId="0" fontId="1" fillId="0" borderId="1" xfId="0" applyFont="1" applyBorder="1" applyAlignment="1">
      <alignment horizontal="center" vertical="center"/>
    </xf>
    <xf numFmtId="0" fontId="1" fillId="0" borderId="1" xfId="0" applyFont="1" applyBorder="1" applyAlignment="1">
      <alignment horizontal="center"/>
    </xf>
    <xf numFmtId="0" fontId="2" fillId="0" borderId="1"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wrapText="1"/>
    </xf>
    <xf numFmtId="11" fontId="0" fillId="0" borderId="1" xfId="0" applyNumberFormat="1" applyBorder="1" applyAlignment="1">
      <alignment horizontal="center"/>
    </xf>
    <xf numFmtId="0" fontId="2" fillId="0" borderId="1" xfId="0" applyFont="1" applyBorder="1" applyAlignment="1">
      <alignment horizontal="center" wrapText="1"/>
    </xf>
    <xf numFmtId="0" fontId="1" fillId="0" borderId="2" xfId="0" applyFont="1" applyBorder="1" applyAlignment="1">
      <alignment horizontal="center" vertical="center" wrapText="1"/>
    </xf>
    <xf numFmtId="0" fontId="2" fillId="0" borderId="1" xfId="0" applyFont="1" applyBorder="1" applyAlignment="1">
      <alignment horizontal="center"/>
    </xf>
    <xf numFmtId="0" fontId="1" fillId="0" borderId="1"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1" xfId="0" applyFont="1" applyBorder="1" applyAlignment="1">
      <alignment horizontal="center" vertical="center" wrapText="1"/>
    </xf>
    <xf numFmtId="0" fontId="4" fillId="0" borderId="2" xfId="0" applyFont="1" applyBorder="1" applyAlignment="1">
      <alignment horizontal="center" wrapText="1"/>
    </xf>
    <xf numFmtId="0" fontId="2" fillId="0" borderId="3" xfId="0" applyFont="1" applyBorder="1" applyAlignment="1">
      <alignment horizontal="center" wrapText="1"/>
    </xf>
    <xf numFmtId="0" fontId="2" fillId="0" borderId="2" xfId="0" applyFont="1" applyBorder="1" applyAlignment="1">
      <alignment horizont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Fill="1" applyBorder="1" applyAlignment="1">
      <alignment horizont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1" xfId="0" applyFont="1" applyFill="1" applyBorder="1" applyAlignment="1">
      <alignment horizontal="center"/>
    </xf>
    <xf numFmtId="0" fontId="9" fillId="2" borderId="1" xfId="0" applyFont="1" applyFill="1" applyBorder="1" applyAlignment="1">
      <alignment vertical="center" wrapText="1"/>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581025</xdr:colOff>
      <xdr:row>17</xdr:row>
      <xdr:rowOff>104775</xdr:rowOff>
    </xdr:to>
    <xdr:sp macro="" textlink="">
      <xdr:nvSpPr>
        <xdr:cNvPr id="3" name="Rectangle 2"/>
        <xdr:cNvSpPr/>
      </xdr:nvSpPr>
      <xdr:spPr>
        <a:xfrm>
          <a:off x="0" y="0"/>
          <a:ext cx="11553825" cy="3343275"/>
        </a:xfrm>
        <a:prstGeom prst="rect">
          <a:avLst/>
        </a:prstGeom>
        <a:solidFill>
          <a:srgbClr val="C59EE2"/>
        </a:solidFill>
        <a:ln>
          <a:solidFill>
            <a:schemeClr val="tx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solidFill>
                <a:schemeClr val="tx1"/>
              </a:solidFill>
              <a:latin typeface="Adobe Heiti Std R" panose="020B0400000000000000" pitchFamily="34" charset="-128"/>
              <a:ea typeface="Adobe Heiti Std R" panose="020B0400000000000000" pitchFamily="34" charset="-128"/>
            </a:rPr>
            <a:t>File No. "</a:t>
          </a:r>
          <a:r>
            <a:rPr lang="en-US" sz="1100">
              <a:solidFill>
                <a:srgbClr val="0000CC"/>
              </a:solidFill>
              <a:latin typeface="Adobe Heiti Std R" panose="020B0400000000000000" pitchFamily="34" charset="-128"/>
              <a:ea typeface="Adobe Heiti Std R" panose="020B0400000000000000" pitchFamily="34" charset="-128"/>
            </a:rPr>
            <a:t>OSF_thermaldiffusivity.xlsx</a:t>
          </a:r>
          <a:r>
            <a:rPr lang="en-US" sz="1100">
              <a:solidFill>
                <a:schemeClr val="tx1"/>
              </a:solidFill>
              <a:latin typeface="Adobe Heiti Std R" panose="020B0400000000000000" pitchFamily="34" charset="-128"/>
              <a:ea typeface="Adobe Heiti Std R" panose="020B0400000000000000" pitchFamily="34" charset="-128"/>
            </a:rPr>
            <a:t>"</a:t>
          </a:r>
        </a:p>
        <a:p>
          <a:pPr algn="l"/>
          <a:endParaRPr lang="en-US" sz="1100">
            <a:solidFill>
              <a:schemeClr val="tx1"/>
            </a:solidFill>
            <a:latin typeface="Adobe Heiti Std R" panose="020B0400000000000000" pitchFamily="34" charset="-128"/>
            <a:ea typeface="Adobe Heiti Std R" panose="020B0400000000000000" pitchFamily="34" charset="-128"/>
          </a:endParaRPr>
        </a:p>
        <a:p>
          <a:pPr algn="l"/>
          <a:r>
            <a:rPr lang="en-US" sz="1100">
              <a:solidFill>
                <a:schemeClr val="tx1"/>
              </a:solidFill>
              <a:latin typeface="Adobe Heiti Std R" panose="020B0400000000000000" pitchFamily="34" charset="-128"/>
              <a:ea typeface="Adobe Heiti Std R" panose="020B0400000000000000" pitchFamily="34" charset="-128"/>
            </a:rPr>
            <a:t>File Description: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Adobe Heiti Std R" panose="020B0400000000000000" pitchFamily="34" charset="-128"/>
              <a:ea typeface="Adobe Heiti Std R" panose="020B0400000000000000" pitchFamily="34" charset="-128"/>
            </a:rPr>
            <a:t>This file comprised of measured thermal diffusivity data of different oral sites of participants with Oral submucosa fibrosis. To maintain anonymity, the sheet number corresponds to each patient was represented by unique patient Id.</a:t>
          </a:r>
        </a:p>
        <a:p>
          <a:endParaRPr lang="en-US" sz="1000">
            <a:solidFill>
              <a:schemeClr val="tx1"/>
            </a:solidFill>
            <a:effectLst/>
            <a:latin typeface="Adobe Heiti Std R" panose="020B0400000000000000" pitchFamily="34" charset="-128"/>
            <a:ea typeface="Adobe Heiti Std R" panose="020B0400000000000000" pitchFamily="34" charset="-128"/>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sng" baseline="0">
              <a:solidFill>
                <a:srgbClr val="0000CC"/>
              </a:solidFill>
              <a:effectLst/>
              <a:latin typeface="Adobe Heiti Std R" panose="020B0400000000000000" pitchFamily="34" charset="-128"/>
              <a:ea typeface="Adobe Heiti Std R" panose="020B0400000000000000" pitchFamily="34" charset="-128"/>
              <a:cs typeface="+mn-cs"/>
            </a:rPr>
            <a:t>Copyright (c) 2020, Arka Bhowmik and Suman Chakraborty</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Use of source files and data, with or without modification, are permitted provided that the following condition is met.</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1. Citing the source paper or data source.</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2. Source paper: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Arka Bhowmik, Mousumi Pal, Ranjan Rashmi Paul, Jyotirmoy Chatterjee, Suman Chakraborty, A Portable Blood Perfusion Imaging Device for Screening of Oral Submucosa Fibrosis and Squamous Cell Carcinoma, Journal Name, Vol, Year.</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3. Data source: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 Bhowmik, J. Chatterjee, and S. Chakraborty, Measured temperature, blood perfusion, metabolic heat generation and thermal conductivity of  </a:t>
          </a:r>
          <a:r>
            <a:rPr lang="en-US" sz="1000">
              <a:solidFill>
                <a:schemeClr val="tx1"/>
              </a:solidFill>
              <a:effectLst/>
              <a:latin typeface="Adobe Heiti Std R" panose="020B0400000000000000" pitchFamily="34" charset="-128"/>
              <a:ea typeface="Adobe Heiti Std R" panose="020B0400000000000000" pitchFamily="34" charset="-128"/>
              <a:cs typeface="+mn-cs"/>
            </a:rPr>
            <a:t>healthy oral mucosa, OSCC and OSF</a:t>
          </a:r>
          <a:r>
            <a:rPr lang="en-US" sz="1000" baseline="0">
              <a:solidFill>
                <a:schemeClr val="tx1"/>
              </a:solidFill>
              <a:effectLst/>
              <a:latin typeface="Adobe Heiti Std R" panose="020B0400000000000000" pitchFamily="34" charset="-128"/>
              <a:ea typeface="Adobe Heiti Std R" panose="020B0400000000000000" pitchFamily="34" charset="-128"/>
              <a:cs typeface="+mn-cs"/>
            </a:rPr>
            <a:t>, 2020 [Online]: </a:t>
          </a:r>
          <a:r>
            <a:rPr lang="en-US" sz="1000">
              <a:solidFill>
                <a:schemeClr val="tx1"/>
              </a:solidFill>
              <a:effectLst/>
              <a:latin typeface="Adobe Heiti Std R" panose="020B0400000000000000" pitchFamily="34" charset="-128"/>
              <a:ea typeface="Adobe Heiti Std R" panose="020B0400000000000000" pitchFamily="34" charset="-128"/>
              <a:cs typeface="+mn-cs"/>
            </a:rPr>
            <a:t>https://github.com/Arka-Bhowmik/oral_properties</a:t>
          </a:r>
          <a:endParaRPr lang="en-US" sz="1000">
            <a:solidFill>
              <a:schemeClr val="tx1"/>
            </a:solidFill>
            <a:effectLst/>
            <a:latin typeface="Adobe Heiti Std R" panose="020B0400000000000000" pitchFamily="34" charset="-128"/>
            <a:ea typeface="Adobe Heiti Std R" panose="020B0400000000000000" pitchFamily="34" charset="-128"/>
          </a:endParaRPr>
        </a:p>
        <a:p>
          <a:endParaRPr lang="en-US" sz="1000">
            <a:solidFill>
              <a:srgbClr val="FF0000"/>
            </a:solidFill>
            <a:effectLst/>
            <a:latin typeface="Adobe Heiti Std R" panose="020B0400000000000000" pitchFamily="34" charset="-128"/>
            <a:ea typeface="Adobe Heiti Std R" panose="020B0400000000000000" pitchFamily="34" charset="-128"/>
          </a:endParaRPr>
        </a:p>
        <a:p>
          <a:r>
            <a:rPr lang="en-US" sz="1100">
              <a:solidFill>
                <a:schemeClr val="tx1"/>
              </a:solidFill>
              <a:effectLst/>
              <a:latin typeface="Adobe Heiti Std R" panose="020B0400000000000000" pitchFamily="34" charset="-128"/>
              <a:ea typeface="Adobe Heiti Std R" panose="020B0400000000000000" pitchFamily="34" charset="-128"/>
              <a:cs typeface="+mn-cs"/>
            </a:rPr>
            <a:t>Further information can be obtained from Dr. Arka Bhowmik (arkabhowmik@yahoo.co.uk) and/or Dr. Suman Chakraborty</a:t>
          </a:r>
          <a:r>
            <a:rPr lang="en-US" sz="1100" baseline="0">
              <a:solidFill>
                <a:schemeClr val="tx1"/>
              </a:solidFill>
              <a:effectLst/>
              <a:latin typeface="Adobe Heiti Std R" panose="020B0400000000000000" pitchFamily="34" charset="-128"/>
              <a:ea typeface="Adobe Heiti Std R" panose="020B0400000000000000" pitchFamily="34" charset="-128"/>
              <a:cs typeface="+mn-cs"/>
            </a:rPr>
            <a:t> (suman@mech.iitkgp.ac.in).</a:t>
          </a:r>
          <a:endParaRPr lang="en-US" sz="1100">
            <a:solidFill>
              <a:schemeClr val="tx1"/>
            </a:solidFill>
            <a:latin typeface="Adobe Heiti Std R" panose="020B0400000000000000" pitchFamily="34" charset="-128"/>
            <a:ea typeface="Adobe Heiti Std R" panose="020B0400000000000000" pitchFamily="34"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 sqref="B1:B2"/>
    </sheetView>
  </sheetViews>
  <sheetFormatPr defaultRowHeight="15" x14ac:dyDescent="0.25"/>
  <cols>
    <col min="1" max="1" width="30.140625" style="2" customWidth="1"/>
    <col min="2" max="2" width="31.85546875" style="2" customWidth="1"/>
  </cols>
  <sheetData>
    <row r="1" spans="1:2" ht="33" x14ac:dyDescent="0.35">
      <c r="A1" s="17" t="s">
        <v>2</v>
      </c>
      <c r="B1" s="14" t="s">
        <v>13</v>
      </c>
    </row>
    <row r="2" spans="1:2" x14ac:dyDescent="0.25">
      <c r="A2" s="17"/>
      <c r="B2" s="10" t="s">
        <v>0</v>
      </c>
    </row>
    <row r="3" spans="1:2" x14ac:dyDescent="0.25">
      <c r="A3" s="3" t="s">
        <v>3</v>
      </c>
      <c r="B3" s="9">
        <v>55</v>
      </c>
    </row>
    <row r="4" spans="1:2" x14ac:dyDescent="0.25">
      <c r="A4" s="3" t="s">
        <v>4</v>
      </c>
      <c r="B4" s="9" t="s">
        <v>12</v>
      </c>
    </row>
    <row r="5" spans="1:2" ht="31.5" x14ac:dyDescent="0.25">
      <c r="A5" s="4" t="s">
        <v>6</v>
      </c>
      <c r="B5" s="3">
        <v>4</v>
      </c>
    </row>
    <row r="6" spans="1:2" x14ac:dyDescent="0.25">
      <c r="A6" s="4" t="s">
        <v>7</v>
      </c>
      <c r="B6" s="9">
        <v>70.56456666666665</v>
      </c>
    </row>
    <row r="7" spans="1:2" ht="33" x14ac:dyDescent="0.25">
      <c r="A7" s="4" t="s">
        <v>8</v>
      </c>
      <c r="B7" s="3">
        <v>37.44</v>
      </c>
    </row>
    <row r="8" spans="1:2" ht="33" x14ac:dyDescent="0.25">
      <c r="A8" s="4" t="s">
        <v>9</v>
      </c>
      <c r="B8" s="3">
        <v>31.512866666666664</v>
      </c>
    </row>
    <row r="9" spans="1:2" x14ac:dyDescent="0.25">
      <c r="A9" s="3" t="s">
        <v>10</v>
      </c>
      <c r="B9" s="9">
        <v>85</v>
      </c>
    </row>
    <row r="10" spans="1:2" s="6" customFormat="1" ht="18" x14ac:dyDescent="0.25">
      <c r="A10" s="5" t="s">
        <v>11</v>
      </c>
      <c r="B10" s="5" t="s">
        <v>32</v>
      </c>
    </row>
    <row r="11" spans="1:2" x14ac:dyDescent="0.25">
      <c r="A11" s="1">
        <v>0</v>
      </c>
      <c r="B11" s="13">
        <v>1.4096258691635399E-7</v>
      </c>
    </row>
    <row r="12" spans="1:2" x14ac:dyDescent="0.25">
      <c r="A12" s="1">
        <v>0.125</v>
      </c>
      <c r="B12" s="13">
        <v>1.4096258729333601E-7</v>
      </c>
    </row>
    <row r="13" spans="1:2" x14ac:dyDescent="0.25">
      <c r="A13" s="1">
        <v>0.25</v>
      </c>
      <c r="B13" s="13">
        <v>1.4096258873934399E-7</v>
      </c>
    </row>
    <row r="14" spans="1:2" x14ac:dyDescent="0.25">
      <c r="A14" s="1">
        <v>0.375</v>
      </c>
      <c r="B14" s="13">
        <v>1.4096258894132799E-7</v>
      </c>
    </row>
    <row r="15" spans="1:2" x14ac:dyDescent="0.25">
      <c r="A15" s="1">
        <v>0.5</v>
      </c>
      <c r="B15" s="13">
        <v>1.4096258832707201E-7</v>
      </c>
    </row>
    <row r="16" spans="1:2" x14ac:dyDescent="0.25">
      <c r="A16" s="1">
        <v>0.625</v>
      </c>
      <c r="B16" s="13">
        <v>1.4096257938545399E-7</v>
      </c>
    </row>
    <row r="17" spans="1:2" x14ac:dyDescent="0.25">
      <c r="A17" s="1">
        <v>0.75</v>
      </c>
      <c r="B17" s="13">
        <v>1.4096257901084501E-7</v>
      </c>
    </row>
    <row r="18" spans="1:2" x14ac:dyDescent="0.25">
      <c r="A18" s="1">
        <v>0.875</v>
      </c>
      <c r="B18" s="13">
        <v>1.4096257660746801E-7</v>
      </c>
    </row>
    <row r="19" spans="1:2" x14ac:dyDescent="0.25">
      <c r="A19" s="1">
        <v>1</v>
      </c>
      <c r="B19" s="13">
        <v>1.40962576408519E-7</v>
      </c>
    </row>
    <row r="20" spans="1:2" x14ac:dyDescent="0.25">
      <c r="A20" s="1">
        <v>1.125</v>
      </c>
      <c r="B20" s="13">
        <v>1.4096257673876799E-7</v>
      </c>
    </row>
    <row r="21" spans="1:2" x14ac:dyDescent="0.25">
      <c r="A21" s="1">
        <v>1.25</v>
      </c>
      <c r="B21" s="13">
        <v>1.4096257758842999E-7</v>
      </c>
    </row>
    <row r="22" spans="1:2" x14ac:dyDescent="0.25">
      <c r="A22" s="1">
        <v>1.375</v>
      </c>
      <c r="B22" s="13">
        <v>1.40962578015458E-7</v>
      </c>
    </row>
    <row r="23" spans="1:2" x14ac:dyDescent="0.25">
      <c r="A23" s="1">
        <v>1.5</v>
      </c>
      <c r="B23" s="13">
        <v>1.4096257799309501E-7</v>
      </c>
    </row>
    <row r="24" spans="1:2" x14ac:dyDescent="0.25">
      <c r="A24" s="1">
        <v>1.625</v>
      </c>
      <c r="B24" s="13">
        <v>1.4096257767312E-7</v>
      </c>
    </row>
    <row r="25" spans="1:2" x14ac:dyDescent="0.25">
      <c r="A25" s="1">
        <v>1.75</v>
      </c>
      <c r="B25" s="13">
        <v>1.4096257848974801E-7</v>
      </c>
    </row>
    <row r="26" spans="1:2" x14ac:dyDescent="0.25">
      <c r="A26" s="1">
        <v>1.875</v>
      </c>
      <c r="B26" s="13">
        <v>1.40962581690813E-7</v>
      </c>
    </row>
    <row r="27" spans="1:2" x14ac:dyDescent="0.25">
      <c r="A27" s="1">
        <v>2</v>
      </c>
      <c r="B27" s="13">
        <v>1.4096258557624201E-7</v>
      </c>
    </row>
    <row r="28" spans="1:2" x14ac:dyDescent="0.25">
      <c r="A28" s="1">
        <v>2.125</v>
      </c>
      <c r="B28" s="13">
        <v>1.4096258859012201E-7</v>
      </c>
    </row>
    <row r="29" spans="1:2" x14ac:dyDescent="0.25">
      <c r="A29" s="1">
        <v>2.25</v>
      </c>
      <c r="B29" s="13">
        <v>1.40962589411343E-7</v>
      </c>
    </row>
    <row r="30" spans="1:2" x14ac:dyDescent="0.25">
      <c r="A30" s="1">
        <v>2.375</v>
      </c>
      <c r="B30" s="13">
        <v>1.4096259008249199E-7</v>
      </c>
    </row>
    <row r="31" spans="1:2" x14ac:dyDescent="0.25">
      <c r="A31" s="1">
        <v>2.5</v>
      </c>
      <c r="B31" s="13">
        <v>1.40962590482691E-7</v>
      </c>
    </row>
    <row r="32" spans="1:2" x14ac:dyDescent="0.25">
      <c r="A32" s="1">
        <v>2.625</v>
      </c>
      <c r="B32" s="13">
        <v>1.4096259145377801E-7</v>
      </c>
    </row>
    <row r="33" spans="1:2" x14ac:dyDescent="0.25">
      <c r="A33" s="1">
        <v>2.75</v>
      </c>
      <c r="B33" s="13">
        <v>1.40962591526781E-7</v>
      </c>
    </row>
    <row r="34" spans="1:2" x14ac:dyDescent="0.25">
      <c r="A34" s="1">
        <v>2.875</v>
      </c>
      <c r="B34" s="13">
        <v>1.4096259103777599E-7</v>
      </c>
    </row>
    <row r="35" spans="1:2" x14ac:dyDescent="0.25">
      <c r="A35" s="1">
        <v>3</v>
      </c>
      <c r="B35" s="13">
        <v>1.40962589280423E-7</v>
      </c>
    </row>
    <row r="36" spans="1:2" x14ac:dyDescent="0.25">
      <c r="A36" s="1">
        <v>3.125</v>
      </c>
      <c r="B36" s="13">
        <v>1.40962589829241E-7</v>
      </c>
    </row>
    <row r="37" spans="1:2" x14ac:dyDescent="0.25">
      <c r="A37" s="1">
        <v>3.25</v>
      </c>
      <c r="B37" s="13">
        <v>1.4096258837074699E-7</v>
      </c>
    </row>
    <row r="38" spans="1:2" x14ac:dyDescent="0.25">
      <c r="A38" s="1">
        <v>3.375</v>
      </c>
      <c r="B38" s="13">
        <v>1.40962587735271E-7</v>
      </c>
    </row>
    <row r="39" spans="1:2" x14ac:dyDescent="0.25">
      <c r="A39" s="1">
        <v>3.5</v>
      </c>
      <c r="B39" s="13">
        <v>1.4096258744330999E-7</v>
      </c>
    </row>
    <row r="40" spans="1:2" x14ac:dyDescent="0.25">
      <c r="A40" s="1">
        <v>3.625</v>
      </c>
      <c r="B40" s="13">
        <v>1.4096258742344699E-7</v>
      </c>
    </row>
    <row r="41" spans="1:2" x14ac:dyDescent="0.25">
      <c r="A41" s="1">
        <v>3.75</v>
      </c>
      <c r="B41" s="13">
        <v>1.4096258649913899E-7</v>
      </c>
    </row>
    <row r="42" spans="1:2" x14ac:dyDescent="0.25">
      <c r="A42" s="1">
        <v>3.875</v>
      </c>
      <c r="B42" s="13">
        <v>1.4096258618339801E-7</v>
      </c>
    </row>
    <row r="43" spans="1:2" x14ac:dyDescent="0.25">
      <c r="A43" s="1">
        <v>4</v>
      </c>
      <c r="B43" s="13">
        <v>1.4096258463291201E-7</v>
      </c>
    </row>
    <row r="44" spans="1:2" x14ac:dyDescent="0.25">
      <c r="A44" s="1">
        <v>4.125</v>
      </c>
      <c r="B44" s="13">
        <v>1.4096258498022201E-7</v>
      </c>
    </row>
    <row r="45" spans="1:2" x14ac:dyDescent="0.25">
      <c r="A45" s="1">
        <v>4.25</v>
      </c>
      <c r="B45" s="13">
        <v>1.4096258526068799E-7</v>
      </c>
    </row>
    <row r="46" spans="1:2" x14ac:dyDescent="0.25">
      <c r="A46" s="1">
        <v>4.375</v>
      </c>
      <c r="B46" s="13">
        <v>1.4096258599789099E-7</v>
      </c>
    </row>
    <row r="47" spans="1:2" x14ac:dyDescent="0.25">
      <c r="A47" s="1">
        <v>4.5</v>
      </c>
      <c r="B47" s="13">
        <v>1.40962585819437E-7</v>
      </c>
    </row>
    <row r="48" spans="1:2" x14ac:dyDescent="0.25">
      <c r="A48" s="1">
        <v>4.625</v>
      </c>
      <c r="B48" s="13">
        <v>1.4096258508213699E-7</v>
      </c>
    </row>
    <row r="49" spans="1:2" x14ac:dyDescent="0.25">
      <c r="A49" s="1">
        <v>4.75</v>
      </c>
      <c r="B49" s="13">
        <v>1.4096258352951101E-7</v>
      </c>
    </row>
    <row r="50" spans="1:2" x14ac:dyDescent="0.25">
      <c r="A50" s="1">
        <v>4.875</v>
      </c>
      <c r="B50" s="13">
        <v>1.40962583677798E-7</v>
      </c>
    </row>
    <row r="51" spans="1:2" x14ac:dyDescent="0.25">
      <c r="A51" s="1">
        <v>5</v>
      </c>
      <c r="B51" s="13">
        <v>1.4096258449678799E-7</v>
      </c>
    </row>
    <row r="52" spans="1:2" x14ac:dyDescent="0.25">
      <c r="A52" s="1">
        <v>5.125</v>
      </c>
      <c r="B52" s="13">
        <v>1.4096258418351701E-7</v>
      </c>
    </row>
    <row r="53" spans="1:2" x14ac:dyDescent="0.25">
      <c r="A53" s="1">
        <v>5.25</v>
      </c>
      <c r="B53" s="13">
        <v>1.40962583520467E-7</v>
      </c>
    </row>
    <row r="54" spans="1:2" x14ac:dyDescent="0.25">
      <c r="A54" s="1">
        <v>5.375</v>
      </c>
      <c r="B54" s="13">
        <v>1.4096258382945401E-7</v>
      </c>
    </row>
    <row r="55" spans="1:2" x14ac:dyDescent="0.25">
      <c r="A55" s="1">
        <v>5.5</v>
      </c>
      <c r="B55" s="13">
        <v>1.4096258327567401E-7</v>
      </c>
    </row>
    <row r="56" spans="1:2" x14ac:dyDescent="0.25">
      <c r="A56" s="1">
        <v>5.625</v>
      </c>
      <c r="B56" s="13">
        <v>1.40962583101551E-7</v>
      </c>
    </row>
    <row r="57" spans="1:2" x14ac:dyDescent="0.25">
      <c r="A57" s="1">
        <v>5.75</v>
      </c>
      <c r="B57" s="13">
        <v>1.4096258437160099E-7</v>
      </c>
    </row>
    <row r="58" spans="1:2" x14ac:dyDescent="0.25">
      <c r="A58" s="1">
        <v>5.875</v>
      </c>
      <c r="B58" s="13">
        <v>1.4096258472434299E-7</v>
      </c>
    </row>
    <row r="59" spans="1:2" x14ac:dyDescent="0.25">
      <c r="A59" s="1">
        <v>6</v>
      </c>
      <c r="B59" s="13">
        <v>1.40962585082239E-7</v>
      </c>
    </row>
    <row r="60" spans="1:2" x14ac:dyDescent="0.25">
      <c r="A60" s="1">
        <v>6.125</v>
      </c>
      <c r="B60" s="13">
        <v>1.4096258615056201E-7</v>
      </c>
    </row>
    <row r="61" spans="1:2" x14ac:dyDescent="0.25">
      <c r="A61" s="1">
        <v>6.25</v>
      </c>
      <c r="B61" s="13">
        <v>1.4096258641389701E-7</v>
      </c>
    </row>
    <row r="62" spans="1:2" x14ac:dyDescent="0.25">
      <c r="A62" s="1">
        <v>6.375</v>
      </c>
      <c r="B62" s="13">
        <v>1.4096258647364899E-7</v>
      </c>
    </row>
    <row r="63" spans="1:2" x14ac:dyDescent="0.25">
      <c r="A63" s="1">
        <v>6.5</v>
      </c>
      <c r="B63" s="13">
        <v>1.4096258731381401E-7</v>
      </c>
    </row>
    <row r="64" spans="1:2" x14ac:dyDescent="0.25">
      <c r="A64" s="1">
        <v>6.625</v>
      </c>
      <c r="B64" s="13">
        <v>1.40962585990998E-7</v>
      </c>
    </row>
    <row r="65" spans="1:2" x14ac:dyDescent="0.25">
      <c r="A65" s="1">
        <v>6.75</v>
      </c>
      <c r="B65" s="13">
        <v>1.4096258328739001E-7</v>
      </c>
    </row>
    <row r="66" spans="1:2" x14ac:dyDescent="0.25">
      <c r="A66" s="1">
        <v>6.875</v>
      </c>
      <c r="B66" s="13">
        <v>1.4096257977555599E-7</v>
      </c>
    </row>
    <row r="67" spans="1:2" x14ac:dyDescent="0.25">
      <c r="A67" s="1">
        <v>7</v>
      </c>
      <c r="B67" s="13">
        <v>1.40962578083668E-7</v>
      </c>
    </row>
    <row r="68" spans="1:2" x14ac:dyDescent="0.25">
      <c r="A68" s="1">
        <v>7.125</v>
      </c>
      <c r="B68" s="13">
        <v>1.4096257666586799E-7</v>
      </c>
    </row>
    <row r="69" spans="1:2" x14ac:dyDescent="0.25">
      <c r="A69" s="1">
        <v>7.25</v>
      </c>
      <c r="B69" s="13">
        <v>1.40962574544284E-7</v>
      </c>
    </row>
    <row r="70" spans="1:2" x14ac:dyDescent="0.25">
      <c r="A70" s="1">
        <v>7.375</v>
      </c>
      <c r="B70" s="13">
        <v>1.40962572896859E-7</v>
      </c>
    </row>
    <row r="71" spans="1:2" x14ac:dyDescent="0.25">
      <c r="A71" s="1">
        <v>7.5</v>
      </c>
      <c r="B71" s="13">
        <v>1.4096257078358001E-7</v>
      </c>
    </row>
    <row r="72" spans="1:2" x14ac:dyDescent="0.25">
      <c r="A72" s="1">
        <v>7.625</v>
      </c>
      <c r="B72" s="13">
        <v>1.4096256659083301E-7</v>
      </c>
    </row>
    <row r="73" spans="1:2" x14ac:dyDescent="0.25">
      <c r="A73" s="1">
        <v>7.75</v>
      </c>
      <c r="B73" s="13">
        <v>1.4096256395498401E-7</v>
      </c>
    </row>
    <row r="74" spans="1:2" x14ac:dyDescent="0.25">
      <c r="A74" s="1">
        <v>7.875</v>
      </c>
      <c r="B74" s="13">
        <v>1.409625624311E-7</v>
      </c>
    </row>
    <row r="75" spans="1:2" x14ac:dyDescent="0.25">
      <c r="A75" s="1">
        <v>8</v>
      </c>
      <c r="B75" s="13">
        <v>1.40962562268498E-7</v>
      </c>
    </row>
    <row r="76" spans="1:2" x14ac:dyDescent="0.25">
      <c r="A76" s="1">
        <v>8.125</v>
      </c>
      <c r="B76" s="13">
        <v>1.4096256184026501E-7</v>
      </c>
    </row>
    <row r="77" spans="1:2" x14ac:dyDescent="0.25">
      <c r="A77" s="1">
        <v>8.25</v>
      </c>
      <c r="B77" s="13">
        <v>1.40962562009836E-7</v>
      </c>
    </row>
    <row r="78" spans="1:2" x14ac:dyDescent="0.25">
      <c r="A78" s="1">
        <v>8.375</v>
      </c>
      <c r="B78" s="13">
        <v>1.40962563650082E-7</v>
      </c>
    </row>
    <row r="79" spans="1:2" x14ac:dyDescent="0.25">
      <c r="A79" s="1">
        <v>8.5</v>
      </c>
      <c r="B79" s="13">
        <v>1.4096256479462799E-7</v>
      </c>
    </row>
    <row r="80" spans="1:2" x14ac:dyDescent="0.25">
      <c r="A80" s="1">
        <v>8.625</v>
      </c>
      <c r="B80" s="13">
        <v>1.40962566636247E-7</v>
      </c>
    </row>
    <row r="81" spans="1:2" x14ac:dyDescent="0.25">
      <c r="A81" s="1">
        <v>8.75</v>
      </c>
      <c r="B81" s="13">
        <v>1.4096256974195101E-7</v>
      </c>
    </row>
    <row r="82" spans="1:2" x14ac:dyDescent="0.25">
      <c r="A82" s="1">
        <v>8.875</v>
      </c>
      <c r="B82" s="13">
        <v>1.40962571152497E-7</v>
      </c>
    </row>
    <row r="83" spans="1:2" x14ac:dyDescent="0.25">
      <c r="A83" s="1">
        <v>9</v>
      </c>
      <c r="B83" s="13">
        <v>1.4096257176151401E-7</v>
      </c>
    </row>
    <row r="84" spans="1:2" x14ac:dyDescent="0.25">
      <c r="A84" s="1">
        <v>9.125</v>
      </c>
      <c r="B84" s="13">
        <v>1.4096257405366399E-7</v>
      </c>
    </row>
    <row r="85" spans="1:2" x14ac:dyDescent="0.25">
      <c r="A85" s="1">
        <v>9.25</v>
      </c>
      <c r="B85" s="13">
        <v>1.4096257493224701E-7</v>
      </c>
    </row>
    <row r="86" spans="1:2" x14ac:dyDescent="0.25">
      <c r="A86" s="1">
        <v>9.375</v>
      </c>
      <c r="B86" s="13">
        <v>1.4096257575328499E-7</v>
      </c>
    </row>
    <row r="87" spans="1:2" x14ac:dyDescent="0.25">
      <c r="A87" s="1">
        <v>9.5</v>
      </c>
      <c r="B87" s="13">
        <v>1.40962577044114E-7</v>
      </c>
    </row>
    <row r="88" spans="1:2" x14ac:dyDescent="0.25">
      <c r="A88" s="1">
        <v>9.625</v>
      </c>
      <c r="B88" s="13">
        <v>1.40962576422397E-7</v>
      </c>
    </row>
    <row r="89" spans="1:2" x14ac:dyDescent="0.25">
      <c r="A89" s="1">
        <v>9.75</v>
      </c>
      <c r="B89" s="13">
        <v>1.4096257701023101E-7</v>
      </c>
    </row>
    <row r="90" spans="1:2" x14ac:dyDescent="0.25">
      <c r="A90" s="1">
        <v>9.875</v>
      </c>
      <c r="B90" s="13">
        <v>1.4096257839646599E-7</v>
      </c>
    </row>
    <row r="91" spans="1:2" x14ac:dyDescent="0.25">
      <c r="A91" s="1">
        <v>10</v>
      </c>
      <c r="B91" s="13">
        <v>1.4096257779232099E-7</v>
      </c>
    </row>
    <row r="92" spans="1:2" x14ac:dyDescent="0.25">
      <c r="A92" s="1">
        <v>10.125</v>
      </c>
      <c r="B92" s="13">
        <v>1.4096257893766401E-7</v>
      </c>
    </row>
    <row r="93" spans="1:2" x14ac:dyDescent="0.25">
      <c r="A93" s="1">
        <v>10.25</v>
      </c>
      <c r="B93" s="13">
        <v>1.40962579402193E-7</v>
      </c>
    </row>
    <row r="94" spans="1:2" x14ac:dyDescent="0.25">
      <c r="A94" s="1">
        <v>10.375</v>
      </c>
      <c r="B94" s="13">
        <v>1.4096258145264499E-7</v>
      </c>
    </row>
    <row r="95" spans="1:2" x14ac:dyDescent="0.25">
      <c r="A95" s="1">
        <v>10.5</v>
      </c>
      <c r="B95" s="13">
        <v>1.4096258205130199E-7</v>
      </c>
    </row>
    <row r="96" spans="1:2" x14ac:dyDescent="0.25">
      <c r="A96" s="1">
        <v>10.625</v>
      </c>
      <c r="B96" s="13">
        <v>1.4096258266800701E-7</v>
      </c>
    </row>
    <row r="97" spans="1:2" x14ac:dyDescent="0.25">
      <c r="A97" s="1">
        <v>10.75</v>
      </c>
      <c r="B97" s="13">
        <v>1.4096258417192301E-7</v>
      </c>
    </row>
    <row r="98" spans="1:2" x14ac:dyDescent="0.25">
      <c r="A98" s="1">
        <v>10.875</v>
      </c>
      <c r="B98" s="13">
        <v>1.40962585243782E-7</v>
      </c>
    </row>
    <row r="99" spans="1:2" x14ac:dyDescent="0.25">
      <c r="A99" s="1">
        <v>11</v>
      </c>
      <c r="B99" s="13">
        <v>1.4096258685581599E-7</v>
      </c>
    </row>
    <row r="100" spans="1:2" x14ac:dyDescent="0.25">
      <c r="A100" s="1">
        <v>11.125</v>
      </c>
      <c r="B100" s="13">
        <v>1.4096258983746E-7</v>
      </c>
    </row>
    <row r="101" spans="1:2" x14ac:dyDescent="0.25">
      <c r="A101" s="1">
        <v>11.25</v>
      </c>
      <c r="B101" s="13">
        <v>1.4096259486210201E-7</v>
      </c>
    </row>
    <row r="102" spans="1:2" x14ac:dyDescent="0.25">
      <c r="A102" s="1">
        <v>11.375</v>
      </c>
      <c r="B102" s="13">
        <v>1.40962596037671E-7</v>
      </c>
    </row>
    <row r="103" spans="1:2" x14ac:dyDescent="0.25">
      <c r="A103" s="1">
        <v>11.5</v>
      </c>
      <c r="B103" s="13">
        <v>1.40962599307273E-7</v>
      </c>
    </row>
    <row r="104" spans="1:2" x14ac:dyDescent="0.25">
      <c r="A104" s="1">
        <v>11.625</v>
      </c>
      <c r="B104" s="13">
        <v>1.4096260053758301E-7</v>
      </c>
    </row>
    <row r="105" spans="1:2" x14ac:dyDescent="0.25">
      <c r="A105" s="1">
        <v>11.75</v>
      </c>
      <c r="B105" s="13">
        <v>1.4096260101970799E-7</v>
      </c>
    </row>
    <row r="106" spans="1:2" x14ac:dyDescent="0.25">
      <c r="A106" s="1">
        <v>11.875</v>
      </c>
      <c r="B106" s="13">
        <v>1.4096260504044001E-7</v>
      </c>
    </row>
    <row r="107" spans="1:2" x14ac:dyDescent="0.25">
      <c r="A107" s="1">
        <v>12</v>
      </c>
      <c r="B107" s="13">
        <v>1.40962606326643E-7</v>
      </c>
    </row>
    <row r="108" spans="1:2" x14ac:dyDescent="0.25">
      <c r="A108" s="1">
        <v>12.125</v>
      </c>
      <c r="B108" s="13">
        <v>1.4096260544830099E-7</v>
      </c>
    </row>
    <row r="109" spans="1:2" x14ac:dyDescent="0.25">
      <c r="A109" s="1">
        <v>12.25</v>
      </c>
      <c r="B109" s="13">
        <v>1.40962604972178E-7</v>
      </c>
    </row>
    <row r="110" spans="1:2" x14ac:dyDescent="0.25">
      <c r="A110" s="1">
        <v>12.375</v>
      </c>
      <c r="B110" s="13">
        <v>1.4096260597907499E-7</v>
      </c>
    </row>
    <row r="111" spans="1:2" x14ac:dyDescent="0.25">
      <c r="A111" s="1">
        <v>12.5</v>
      </c>
      <c r="B111" s="13">
        <v>1.4096260546884601E-7</v>
      </c>
    </row>
    <row r="112" spans="1:2" x14ac:dyDescent="0.25">
      <c r="A112" s="1">
        <v>12.625</v>
      </c>
      <c r="B112" s="13">
        <v>1.40962604397582E-7</v>
      </c>
    </row>
    <row r="113" spans="1:2" x14ac:dyDescent="0.25">
      <c r="A113" s="1">
        <v>12.75</v>
      </c>
      <c r="B113" s="13">
        <v>1.4096260504510899E-7</v>
      </c>
    </row>
    <row r="114" spans="1:2" x14ac:dyDescent="0.25">
      <c r="A114" s="1">
        <v>12.875</v>
      </c>
      <c r="B114" s="13">
        <v>1.4096260500137501E-7</v>
      </c>
    </row>
    <row r="115" spans="1:2" x14ac:dyDescent="0.25">
      <c r="A115" s="1">
        <v>13</v>
      </c>
      <c r="B115" s="13">
        <v>1.4096260402773099E-7</v>
      </c>
    </row>
    <row r="116" spans="1:2" x14ac:dyDescent="0.25">
      <c r="A116" s="1">
        <v>13.125</v>
      </c>
      <c r="B116" s="13">
        <v>1.4096260066650701E-7</v>
      </c>
    </row>
    <row r="117" spans="1:2" x14ac:dyDescent="0.25">
      <c r="A117" s="1">
        <v>13.25</v>
      </c>
      <c r="B117" s="13">
        <v>1.40962595094445E-7</v>
      </c>
    </row>
    <row r="118" spans="1:2" x14ac:dyDescent="0.25">
      <c r="A118" s="1">
        <v>13.375</v>
      </c>
      <c r="B118" s="13">
        <v>1.4096260266021401E-7</v>
      </c>
    </row>
    <row r="119" spans="1:2" x14ac:dyDescent="0.25">
      <c r="A119" s="1">
        <v>13.5</v>
      </c>
      <c r="B119" s="13">
        <v>1.4096260679176999E-7</v>
      </c>
    </row>
    <row r="120" spans="1:2" x14ac:dyDescent="0.25">
      <c r="A120" s="1">
        <v>13.625</v>
      </c>
      <c r="B120" s="13">
        <v>1.40962617739107E-7</v>
      </c>
    </row>
    <row r="121" spans="1:2" x14ac:dyDescent="0.25">
      <c r="A121" s="1">
        <v>13.75</v>
      </c>
      <c r="B121" s="13">
        <v>1.40962628248124E-7</v>
      </c>
    </row>
    <row r="122" spans="1:2" x14ac:dyDescent="0.25">
      <c r="A122" s="1">
        <v>13.875</v>
      </c>
      <c r="B122" s="13">
        <v>1.4096263703800001E-7</v>
      </c>
    </row>
    <row r="123" spans="1:2" x14ac:dyDescent="0.25">
      <c r="A123" s="1">
        <v>14</v>
      </c>
      <c r="B123" s="13">
        <v>1.4096264413832299E-7</v>
      </c>
    </row>
    <row r="124" spans="1:2" x14ac:dyDescent="0.25">
      <c r="A124" s="1">
        <v>14.125</v>
      </c>
      <c r="B124" s="13">
        <v>1.40962643980342E-7</v>
      </c>
    </row>
    <row r="125" spans="1:2" x14ac:dyDescent="0.25">
      <c r="A125" s="1">
        <v>14.25</v>
      </c>
      <c r="B125" s="13">
        <v>1.4096264478162501E-7</v>
      </c>
    </row>
    <row r="126" spans="1:2" x14ac:dyDescent="0.25">
      <c r="A126" s="1">
        <v>14.375</v>
      </c>
      <c r="B126" s="13">
        <v>1.40962644234738E-7</v>
      </c>
    </row>
    <row r="127" spans="1:2" x14ac:dyDescent="0.25">
      <c r="A127" s="1">
        <v>14.5</v>
      </c>
      <c r="B127" s="13">
        <v>1.4096264525592801E-7</v>
      </c>
    </row>
    <row r="128" spans="1:2" x14ac:dyDescent="0.25">
      <c r="A128" s="1">
        <v>14.625</v>
      </c>
      <c r="B128" s="13">
        <v>1.4096264658513499E-7</v>
      </c>
    </row>
    <row r="129" spans="1:2" x14ac:dyDescent="0.25">
      <c r="A129" s="1">
        <v>14.75</v>
      </c>
      <c r="B129" s="13">
        <v>1.40962646842083E-7</v>
      </c>
    </row>
    <row r="130" spans="1:2" x14ac:dyDescent="0.25">
      <c r="A130" s="1">
        <v>14.875</v>
      </c>
      <c r="B130" s="13">
        <v>1.40962645757437E-7</v>
      </c>
    </row>
    <row r="131" spans="1:2" x14ac:dyDescent="0.25">
      <c r="A131" s="1">
        <v>15</v>
      </c>
      <c r="B131" s="13">
        <v>1.40962646424909E-7</v>
      </c>
    </row>
    <row r="132" spans="1:2" x14ac:dyDescent="0.25">
      <c r="A132" s="1">
        <v>15.125</v>
      </c>
      <c r="B132" s="13">
        <v>1.4096264466944801E-7</v>
      </c>
    </row>
    <row r="133" spans="1:2" x14ac:dyDescent="0.25">
      <c r="A133" s="1">
        <v>15.25</v>
      </c>
      <c r="B133" s="13">
        <v>1.40962644693742E-7</v>
      </c>
    </row>
    <row r="134" spans="1:2" x14ac:dyDescent="0.25">
      <c r="A134" s="1">
        <v>15.375</v>
      </c>
      <c r="B134" s="13">
        <v>1.4096264354680701E-7</v>
      </c>
    </row>
    <row r="135" spans="1:2" x14ac:dyDescent="0.25">
      <c r="A135" s="1">
        <v>15.5</v>
      </c>
      <c r="B135" s="13">
        <v>1.40962643533144E-7</v>
      </c>
    </row>
    <row r="136" spans="1:2" x14ac:dyDescent="0.25">
      <c r="A136" s="1">
        <v>15.625</v>
      </c>
      <c r="B136" s="13">
        <v>1.4096263842385301E-7</v>
      </c>
    </row>
    <row r="137" spans="1:2" x14ac:dyDescent="0.25">
      <c r="A137" s="1">
        <v>15.75</v>
      </c>
      <c r="B137" s="13">
        <v>1.4096263472483199E-7</v>
      </c>
    </row>
    <row r="138" spans="1:2" x14ac:dyDescent="0.25">
      <c r="A138" s="1">
        <v>15.875</v>
      </c>
      <c r="B138" s="13">
        <v>1.4096263431813399E-7</v>
      </c>
    </row>
    <row r="139" spans="1:2" x14ac:dyDescent="0.25">
      <c r="A139" s="1">
        <v>16</v>
      </c>
      <c r="B139" s="13">
        <v>1.4096263245359001E-7</v>
      </c>
    </row>
    <row r="140" spans="1:2" x14ac:dyDescent="0.25">
      <c r="A140" s="1">
        <v>16.125</v>
      </c>
      <c r="B140" s="13">
        <v>1.4096263063178401E-7</v>
      </c>
    </row>
    <row r="141" spans="1:2" x14ac:dyDescent="0.25">
      <c r="A141" s="1">
        <v>16.25</v>
      </c>
      <c r="B141" s="13">
        <v>1.4096262783684501E-7</v>
      </c>
    </row>
    <row r="142" spans="1:2" x14ac:dyDescent="0.25">
      <c r="A142" s="1">
        <v>16.375</v>
      </c>
      <c r="B142" s="13">
        <v>1.4096262614992601E-7</v>
      </c>
    </row>
    <row r="143" spans="1:2" x14ac:dyDescent="0.25">
      <c r="A143" s="1">
        <v>16.5</v>
      </c>
      <c r="B143" s="13">
        <v>1.40962621205639E-7</v>
      </c>
    </row>
    <row r="144" spans="1:2" x14ac:dyDescent="0.25">
      <c r="A144" s="1">
        <v>16.625</v>
      </c>
      <c r="B144" s="13">
        <v>1.4096261548117001E-7</v>
      </c>
    </row>
    <row r="145" spans="1:2" x14ac:dyDescent="0.25">
      <c r="A145" s="1">
        <v>16.75</v>
      </c>
      <c r="B145" s="13">
        <v>1.4096261478508201E-7</v>
      </c>
    </row>
    <row r="146" spans="1:2" x14ac:dyDescent="0.25">
      <c r="A146" s="1">
        <v>16.875</v>
      </c>
      <c r="B146" s="13">
        <v>1.4096261449633401E-7</v>
      </c>
    </row>
    <row r="147" spans="1:2" x14ac:dyDescent="0.25">
      <c r="A147" s="1">
        <v>17</v>
      </c>
      <c r="B147" s="13">
        <v>1.4096261605230799E-7</v>
      </c>
    </row>
    <row r="148" spans="1:2" x14ac:dyDescent="0.25">
      <c r="A148" s="1">
        <v>17.125</v>
      </c>
      <c r="B148" s="13">
        <v>1.4096261725330399E-7</v>
      </c>
    </row>
    <row r="149" spans="1:2" x14ac:dyDescent="0.25">
      <c r="A149" s="1">
        <v>17.25</v>
      </c>
      <c r="B149" s="13">
        <v>1.4096261597963399E-7</v>
      </c>
    </row>
    <row r="150" spans="1:2" x14ac:dyDescent="0.25">
      <c r="A150" s="1">
        <v>17.375</v>
      </c>
      <c r="B150" s="13">
        <v>1.4096261668593199E-7</v>
      </c>
    </row>
    <row r="151" spans="1:2" x14ac:dyDescent="0.25">
      <c r="A151" s="1">
        <v>17.5</v>
      </c>
      <c r="B151" s="13">
        <v>1.4096261828167499E-7</v>
      </c>
    </row>
    <row r="152" spans="1:2" x14ac:dyDescent="0.25">
      <c r="A152" s="1">
        <v>17.625</v>
      </c>
      <c r="B152" s="13">
        <v>1.40962618409447E-7</v>
      </c>
    </row>
    <row r="153" spans="1:2" x14ac:dyDescent="0.25">
      <c r="A153" s="1">
        <v>17.75</v>
      </c>
      <c r="B153" s="13">
        <v>1.4096261861761699E-7</v>
      </c>
    </row>
    <row r="154" spans="1:2" x14ac:dyDescent="0.25">
      <c r="A154" s="1">
        <v>17.875</v>
      </c>
      <c r="B154" s="13">
        <v>1.40962618785521E-7</v>
      </c>
    </row>
    <row r="155" spans="1:2" x14ac:dyDescent="0.25">
      <c r="A155" s="1">
        <v>18</v>
      </c>
      <c r="B155" s="13">
        <v>1.40962621797633E-7</v>
      </c>
    </row>
    <row r="156" spans="1:2" x14ac:dyDescent="0.25">
      <c r="A156" s="1">
        <v>18.125</v>
      </c>
      <c r="B156" s="13">
        <v>1.40962625096978E-7</v>
      </c>
    </row>
    <row r="157" spans="1:2" x14ac:dyDescent="0.25">
      <c r="A157" s="1">
        <v>18.25</v>
      </c>
      <c r="B157" s="13">
        <v>1.4096262987394299E-7</v>
      </c>
    </row>
    <row r="158" spans="1:2" x14ac:dyDescent="0.25">
      <c r="A158" s="1">
        <v>18.375</v>
      </c>
      <c r="B158" s="13">
        <v>1.4096263062516E-7</v>
      </c>
    </row>
    <row r="159" spans="1:2" x14ac:dyDescent="0.25">
      <c r="A159" s="1">
        <v>18.5</v>
      </c>
      <c r="B159" s="13">
        <v>1.4096263962337001E-7</v>
      </c>
    </row>
    <row r="160" spans="1:2" x14ac:dyDescent="0.25">
      <c r="A160" s="1">
        <v>18.625</v>
      </c>
      <c r="B160" s="13">
        <v>1.40962645515656E-7</v>
      </c>
    </row>
    <row r="161" spans="1:2" x14ac:dyDescent="0.25">
      <c r="A161" s="1">
        <v>18.75</v>
      </c>
      <c r="B161" s="13">
        <v>1.40962645845897E-7</v>
      </c>
    </row>
    <row r="162" spans="1:2" x14ac:dyDescent="0.25">
      <c r="A162" s="1">
        <v>18.875</v>
      </c>
      <c r="B162" s="13">
        <v>1.40962646077582E-7</v>
      </c>
    </row>
    <row r="163" spans="1:2" x14ac:dyDescent="0.25">
      <c r="A163" s="1">
        <v>19</v>
      </c>
      <c r="B163" s="13">
        <v>1.40962646594952E-7</v>
      </c>
    </row>
    <row r="164" spans="1:2" x14ac:dyDescent="0.25">
      <c r="A164" s="1">
        <v>19.125</v>
      </c>
      <c r="B164" s="13">
        <v>1.40962647755196E-7</v>
      </c>
    </row>
    <row r="165" spans="1:2" x14ac:dyDescent="0.25">
      <c r="A165" s="1">
        <v>19.25</v>
      </c>
      <c r="B165" s="13">
        <v>1.4096265053617301E-7</v>
      </c>
    </row>
    <row r="166" spans="1:2" x14ac:dyDescent="0.25">
      <c r="A166" s="1">
        <v>19.375</v>
      </c>
      <c r="B166" s="13">
        <v>1.4096265212125001E-7</v>
      </c>
    </row>
    <row r="167" spans="1:2" x14ac:dyDescent="0.25">
      <c r="A167" s="1">
        <v>19.5</v>
      </c>
      <c r="B167" s="13">
        <v>1.40962652247996E-7</v>
      </c>
    </row>
    <row r="168" spans="1:2" x14ac:dyDescent="0.25">
      <c r="A168" s="1">
        <v>19.625</v>
      </c>
      <c r="B168" s="13">
        <v>1.40962652789236E-7</v>
      </c>
    </row>
    <row r="169" spans="1:2" x14ac:dyDescent="0.25">
      <c r="A169" s="1">
        <v>19.75</v>
      </c>
      <c r="B169" s="13">
        <v>1.40962652886202E-7</v>
      </c>
    </row>
    <row r="170" spans="1:2" x14ac:dyDescent="0.25">
      <c r="A170" s="1">
        <v>19.875</v>
      </c>
      <c r="B170" s="13">
        <v>1.4096265315082999E-7</v>
      </c>
    </row>
    <row r="171" spans="1:2" x14ac:dyDescent="0.25">
      <c r="A171" s="1">
        <v>20</v>
      </c>
      <c r="B171" s="13">
        <v>1.4096265317136901E-7</v>
      </c>
    </row>
    <row r="172" spans="1:2" x14ac:dyDescent="0.25">
      <c r="A172" s="1">
        <v>20.125</v>
      </c>
      <c r="B172" s="13">
        <v>1.4096265297856099E-7</v>
      </c>
    </row>
    <row r="173" spans="1:2" x14ac:dyDescent="0.25">
      <c r="A173" s="1">
        <v>20.25</v>
      </c>
      <c r="B173" s="13">
        <v>1.40962652285722E-7</v>
      </c>
    </row>
    <row r="174" spans="1:2" x14ac:dyDescent="0.25">
      <c r="A174" s="1">
        <v>20.375</v>
      </c>
      <c r="B174" s="13">
        <v>1.4096265150321599E-7</v>
      </c>
    </row>
    <row r="175" spans="1:2" x14ac:dyDescent="0.25">
      <c r="A175" s="1">
        <v>20.5</v>
      </c>
      <c r="B175" s="13">
        <v>1.40962651496455E-7</v>
      </c>
    </row>
    <row r="176" spans="1:2" x14ac:dyDescent="0.25">
      <c r="A176" s="1">
        <v>20.625</v>
      </c>
      <c r="B176" s="13">
        <v>1.40962651239008E-7</v>
      </c>
    </row>
    <row r="177" spans="1:2" x14ac:dyDescent="0.25">
      <c r="A177" s="1">
        <v>20.75</v>
      </c>
      <c r="B177" s="13">
        <v>1.40962650672478E-7</v>
      </c>
    </row>
    <row r="178" spans="1:2" x14ac:dyDescent="0.25">
      <c r="A178" s="1">
        <v>20.875</v>
      </c>
      <c r="B178" s="13">
        <v>1.4096264357701901E-7</v>
      </c>
    </row>
    <row r="179" spans="1:2" x14ac:dyDescent="0.25">
      <c r="A179" s="1">
        <v>21</v>
      </c>
      <c r="B179" s="13">
        <v>1.4096264382792901E-7</v>
      </c>
    </row>
    <row r="180" spans="1:2" x14ac:dyDescent="0.25">
      <c r="A180" s="1">
        <v>21.125</v>
      </c>
      <c r="B180" s="13">
        <v>1.40962641741552E-7</v>
      </c>
    </row>
    <row r="181" spans="1:2" x14ac:dyDescent="0.25">
      <c r="A181" s="1">
        <v>21.25</v>
      </c>
      <c r="B181" s="13">
        <v>1.4096264091845199E-7</v>
      </c>
    </row>
    <row r="182" spans="1:2" x14ac:dyDescent="0.25">
      <c r="A182" s="1">
        <v>21.375</v>
      </c>
      <c r="B182" s="13">
        <v>1.4096264115489399E-7</v>
      </c>
    </row>
    <row r="183" spans="1:2" x14ac:dyDescent="0.25">
      <c r="A183" s="1">
        <v>21.5</v>
      </c>
      <c r="B183" s="13">
        <v>1.4096264193605501E-7</v>
      </c>
    </row>
    <row r="184" spans="1:2" x14ac:dyDescent="0.25">
      <c r="A184" s="1">
        <v>21.625</v>
      </c>
      <c r="B184" s="13">
        <v>1.40962641477001E-7</v>
      </c>
    </row>
    <row r="185" spans="1:2" x14ac:dyDescent="0.25">
      <c r="A185" s="1">
        <v>21.75</v>
      </c>
      <c r="B185" s="13">
        <v>1.40962641303176E-7</v>
      </c>
    </row>
    <row r="186" spans="1:2" x14ac:dyDescent="0.25">
      <c r="A186" s="1">
        <v>21.875</v>
      </c>
      <c r="B186" s="13">
        <v>1.40962641528165E-7</v>
      </c>
    </row>
    <row r="187" spans="1:2" x14ac:dyDescent="0.25">
      <c r="A187" s="1">
        <v>22</v>
      </c>
      <c r="B187" s="13">
        <v>1.4096264173499901E-7</v>
      </c>
    </row>
    <row r="188" spans="1:2" x14ac:dyDescent="0.25">
      <c r="A188" s="1">
        <v>22.125</v>
      </c>
      <c r="B188" s="13">
        <v>1.4096264212946101E-7</v>
      </c>
    </row>
    <row r="189" spans="1:2" x14ac:dyDescent="0.25">
      <c r="A189" s="1">
        <v>22.25</v>
      </c>
      <c r="B189" s="13">
        <v>1.4096264216277399E-7</v>
      </c>
    </row>
    <row r="190" spans="1:2" x14ac:dyDescent="0.25">
      <c r="A190" s="1">
        <v>22.375</v>
      </c>
      <c r="B190" s="13">
        <v>1.4096263666847699E-7</v>
      </c>
    </row>
    <row r="191" spans="1:2" x14ac:dyDescent="0.25">
      <c r="A191" s="1">
        <v>22.5</v>
      </c>
      <c r="B191" s="13">
        <v>1.4096263728144501E-7</v>
      </c>
    </row>
    <row r="192" spans="1:2" x14ac:dyDescent="0.25">
      <c r="A192" s="1">
        <v>22.625</v>
      </c>
      <c r="B192" s="13">
        <v>1.4096263625078699E-7</v>
      </c>
    </row>
    <row r="193" spans="1:2" x14ac:dyDescent="0.25">
      <c r="A193" s="1">
        <v>22.75</v>
      </c>
      <c r="B193" s="13">
        <v>1.4096263441986101E-7</v>
      </c>
    </row>
    <row r="194" spans="1:2" x14ac:dyDescent="0.25">
      <c r="A194" s="1">
        <v>22.875</v>
      </c>
      <c r="B194" s="13">
        <v>1.4096263003807201E-7</v>
      </c>
    </row>
    <row r="195" spans="1:2" x14ac:dyDescent="0.25">
      <c r="A195" s="1">
        <v>23</v>
      </c>
      <c r="B195" s="13">
        <v>1.4096263035343201E-7</v>
      </c>
    </row>
    <row r="196" spans="1:2" x14ac:dyDescent="0.25">
      <c r="A196" s="1">
        <v>23.125</v>
      </c>
      <c r="B196" s="13">
        <v>1.4096263327401901E-7</v>
      </c>
    </row>
    <row r="197" spans="1:2" x14ac:dyDescent="0.25">
      <c r="A197" s="1">
        <v>23.25</v>
      </c>
      <c r="B197" s="13">
        <v>1.4096263376802699E-7</v>
      </c>
    </row>
    <row r="198" spans="1:2" x14ac:dyDescent="0.25">
      <c r="A198" s="1">
        <v>23.375</v>
      </c>
      <c r="B198" s="13">
        <v>1.4096263388212299E-7</v>
      </c>
    </row>
    <row r="199" spans="1:2" x14ac:dyDescent="0.25">
      <c r="A199" s="1">
        <v>23.5</v>
      </c>
      <c r="B199" s="13">
        <v>1.40962636832799E-7</v>
      </c>
    </row>
    <row r="200" spans="1:2" x14ac:dyDescent="0.25">
      <c r="A200" s="1">
        <v>23.625</v>
      </c>
      <c r="B200" s="13">
        <v>1.4096263820368199E-7</v>
      </c>
    </row>
    <row r="201" spans="1:2" x14ac:dyDescent="0.25">
      <c r="A201" s="1">
        <v>23.75</v>
      </c>
      <c r="B201" s="13">
        <v>1.40962637574959E-7</v>
      </c>
    </row>
    <row r="202" spans="1:2" x14ac:dyDescent="0.25">
      <c r="A202" s="1">
        <v>23.875</v>
      </c>
      <c r="B202" s="13">
        <v>1.4096263920425999E-7</v>
      </c>
    </row>
    <row r="203" spans="1:2" x14ac:dyDescent="0.25">
      <c r="A203" s="1">
        <v>24</v>
      </c>
      <c r="B203" s="13">
        <v>1.4096264368858399E-7</v>
      </c>
    </row>
    <row r="204" spans="1:2" x14ac:dyDescent="0.25">
      <c r="A204" s="1">
        <v>24.125</v>
      </c>
      <c r="B204" s="13">
        <v>1.4096265061439499E-7</v>
      </c>
    </row>
    <row r="205" spans="1:2" x14ac:dyDescent="0.25">
      <c r="A205" s="1">
        <v>24.25</v>
      </c>
      <c r="B205" s="13">
        <v>1.4096264847471499E-7</v>
      </c>
    </row>
    <row r="206" spans="1:2" x14ac:dyDescent="0.25">
      <c r="A206" s="1">
        <v>24.375</v>
      </c>
      <c r="B206" s="13">
        <v>1.4096264819201899E-7</v>
      </c>
    </row>
    <row r="207" spans="1:2" x14ac:dyDescent="0.25">
      <c r="A207" s="1">
        <v>24.5</v>
      </c>
      <c r="B207" s="13">
        <v>1.4096264843573401E-7</v>
      </c>
    </row>
    <row r="208" spans="1:2" x14ac:dyDescent="0.25">
      <c r="A208" s="1">
        <v>24.625</v>
      </c>
      <c r="B208" s="13">
        <v>1.4096264881911901E-7</v>
      </c>
    </row>
    <row r="209" spans="1:2" x14ac:dyDescent="0.25">
      <c r="A209" s="1">
        <v>24.75</v>
      </c>
      <c r="B209" s="13">
        <v>1.4096264922847799E-7</v>
      </c>
    </row>
    <row r="210" spans="1:2" x14ac:dyDescent="0.25">
      <c r="A210" s="1">
        <v>24.875</v>
      </c>
      <c r="B210" s="13">
        <v>1.40962649336586E-7</v>
      </c>
    </row>
    <row r="211" spans="1:2" x14ac:dyDescent="0.25">
      <c r="A211" s="1">
        <v>25</v>
      </c>
      <c r="B211" s="13">
        <v>1.4096264769836901E-7</v>
      </c>
    </row>
    <row r="212" spans="1:2" x14ac:dyDescent="0.25">
      <c r="A212" s="1">
        <v>25.125</v>
      </c>
      <c r="B212" s="13">
        <v>1.40962646199685E-7</v>
      </c>
    </row>
    <row r="213" spans="1:2" x14ac:dyDescent="0.25">
      <c r="A213" s="1">
        <v>25.25</v>
      </c>
      <c r="B213" s="13">
        <v>1.4096264606622501E-7</v>
      </c>
    </row>
    <row r="214" spans="1:2" x14ac:dyDescent="0.25">
      <c r="A214" s="1">
        <v>25.375</v>
      </c>
      <c r="B214" s="13">
        <v>1.4096264609813899E-7</v>
      </c>
    </row>
    <row r="215" spans="1:2" x14ac:dyDescent="0.25">
      <c r="A215" s="1">
        <v>25.5</v>
      </c>
      <c r="B215" s="13">
        <v>1.4096264940550499E-7</v>
      </c>
    </row>
    <row r="216" spans="1:2" x14ac:dyDescent="0.25">
      <c r="A216" s="1">
        <v>25.625</v>
      </c>
      <c r="B216" s="13">
        <v>1.40962649132369E-7</v>
      </c>
    </row>
    <row r="217" spans="1:2" x14ac:dyDescent="0.25">
      <c r="A217" s="1">
        <v>25.75</v>
      </c>
      <c r="B217" s="13">
        <v>1.40962650744619E-7</v>
      </c>
    </row>
    <row r="218" spans="1:2" x14ac:dyDescent="0.25">
      <c r="A218" s="1">
        <v>25.875</v>
      </c>
      <c r="B218" s="13">
        <v>1.40962651791825E-7</v>
      </c>
    </row>
    <row r="219" spans="1:2" x14ac:dyDescent="0.25">
      <c r="A219" s="1">
        <v>26</v>
      </c>
      <c r="B219" s="13">
        <v>1.40962652018574E-7</v>
      </c>
    </row>
    <row r="220" spans="1:2" x14ac:dyDescent="0.25">
      <c r="A220" s="1">
        <v>26.125</v>
      </c>
      <c r="B220" s="13">
        <v>1.40962652568794E-7</v>
      </c>
    </row>
    <row r="221" spans="1:2" x14ac:dyDescent="0.25">
      <c r="A221" s="1">
        <v>26.25</v>
      </c>
      <c r="B221" s="13">
        <v>1.40962653448372E-7</v>
      </c>
    </row>
    <row r="222" spans="1:2" x14ac:dyDescent="0.25">
      <c r="A222" s="1">
        <v>26.375</v>
      </c>
      <c r="B222" s="13">
        <v>1.4096265408212099E-7</v>
      </c>
    </row>
    <row r="223" spans="1:2" x14ac:dyDescent="0.25">
      <c r="A223" s="1">
        <v>26.5</v>
      </c>
      <c r="B223" s="13">
        <v>1.4096265484066099E-7</v>
      </c>
    </row>
    <row r="224" spans="1:2" x14ac:dyDescent="0.25">
      <c r="A224" s="1">
        <v>26.625</v>
      </c>
      <c r="B224" s="13">
        <v>1.40962653953221E-7</v>
      </c>
    </row>
    <row r="225" spans="1:2" x14ac:dyDescent="0.25">
      <c r="A225" s="1">
        <v>26.75</v>
      </c>
      <c r="B225" s="13">
        <v>1.4096265327895601E-7</v>
      </c>
    </row>
    <row r="226" spans="1:2" x14ac:dyDescent="0.25">
      <c r="A226" s="1">
        <v>26.875</v>
      </c>
      <c r="B226" s="13">
        <v>1.4096265316747199E-7</v>
      </c>
    </row>
    <row r="227" spans="1:2" x14ac:dyDescent="0.25">
      <c r="A227" s="1">
        <v>27</v>
      </c>
      <c r="B227" s="13">
        <v>1.4096265227998999E-7</v>
      </c>
    </row>
    <row r="228" spans="1:2" x14ac:dyDescent="0.25">
      <c r="A228" s="1">
        <v>27.125</v>
      </c>
      <c r="B228" s="13">
        <v>1.4096265230874401E-7</v>
      </c>
    </row>
    <row r="229" spans="1:2" x14ac:dyDescent="0.25">
      <c r="A229" s="1">
        <v>27.25</v>
      </c>
      <c r="B229" s="13">
        <v>1.40962652688426E-7</v>
      </c>
    </row>
    <row r="230" spans="1:2" x14ac:dyDescent="0.25">
      <c r="A230" s="1">
        <v>27.375</v>
      </c>
      <c r="B230" s="13">
        <v>1.4096265311111701E-7</v>
      </c>
    </row>
    <row r="231" spans="1:2" x14ac:dyDescent="0.25">
      <c r="A231" s="1">
        <v>27.5</v>
      </c>
      <c r="B231" s="13">
        <v>1.4096265380798899E-7</v>
      </c>
    </row>
    <row r="232" spans="1:2" x14ac:dyDescent="0.25">
      <c r="A232" s="1">
        <v>27.625</v>
      </c>
      <c r="B232" s="13">
        <v>1.40962653664334E-7</v>
      </c>
    </row>
    <row r="233" spans="1:2" x14ac:dyDescent="0.25">
      <c r="A233" s="1">
        <v>27.75</v>
      </c>
      <c r="B233" s="13">
        <v>1.40962653498809E-7</v>
      </c>
    </row>
    <row r="234" spans="1:2" x14ac:dyDescent="0.25">
      <c r="A234" s="1">
        <v>27.875</v>
      </c>
      <c r="B234" s="13">
        <v>1.4096265351455701E-7</v>
      </c>
    </row>
    <row r="235" spans="1:2" x14ac:dyDescent="0.25">
      <c r="A235" s="1">
        <v>28</v>
      </c>
      <c r="B235" s="13">
        <v>1.4096265378799301E-7</v>
      </c>
    </row>
    <row r="236" spans="1:2" x14ac:dyDescent="0.25">
      <c r="A236" s="1">
        <v>28.125</v>
      </c>
      <c r="B236" s="13">
        <v>1.40962653619433E-7</v>
      </c>
    </row>
    <row r="237" spans="1:2" x14ac:dyDescent="0.25">
      <c r="A237" s="1">
        <v>28.25</v>
      </c>
      <c r="B237" s="13">
        <v>1.4096265369649201E-7</v>
      </c>
    </row>
    <row r="238" spans="1:2" x14ac:dyDescent="0.25">
      <c r="A238" s="1">
        <v>28.375</v>
      </c>
      <c r="B238" s="13">
        <v>1.40962653140681E-7</v>
      </c>
    </row>
    <row r="239" spans="1:2" x14ac:dyDescent="0.25">
      <c r="A239" s="1">
        <v>28.5</v>
      </c>
      <c r="B239" s="13">
        <v>1.40962653154332E-7</v>
      </c>
    </row>
    <row r="240" spans="1:2" x14ac:dyDescent="0.25">
      <c r="A240" s="1">
        <v>28.625</v>
      </c>
      <c r="B240" s="13">
        <v>1.4096265226811999E-7</v>
      </c>
    </row>
    <row r="241" spans="1:2" x14ac:dyDescent="0.25">
      <c r="A241" s="1">
        <v>28.75</v>
      </c>
      <c r="B241" s="13">
        <v>1.40962649821803E-7</v>
      </c>
    </row>
    <row r="242" spans="1:2" x14ac:dyDescent="0.25">
      <c r="A242" s="1">
        <v>28.875</v>
      </c>
      <c r="B242" s="13">
        <v>1.4096264952292801E-7</v>
      </c>
    </row>
    <row r="243" spans="1:2" x14ac:dyDescent="0.25">
      <c r="A243" s="1">
        <v>29</v>
      </c>
      <c r="B243" s="13">
        <v>1.40962649095927E-7</v>
      </c>
    </row>
    <row r="244" spans="1:2" x14ac:dyDescent="0.25">
      <c r="A244" s="1">
        <v>29.125</v>
      </c>
      <c r="B244" s="13">
        <v>1.40962644209122E-7</v>
      </c>
    </row>
    <row r="245" spans="1:2" x14ac:dyDescent="0.25">
      <c r="A245" s="1">
        <v>29.25</v>
      </c>
      <c r="B245" s="13">
        <v>1.4096264493220301E-7</v>
      </c>
    </row>
    <row r="246" spans="1:2" x14ac:dyDescent="0.25">
      <c r="A246" s="1">
        <v>29.375</v>
      </c>
      <c r="B246" s="13">
        <v>1.4096264596024099E-7</v>
      </c>
    </row>
    <row r="247" spans="1:2" x14ac:dyDescent="0.25">
      <c r="A247" s="1">
        <v>29.5</v>
      </c>
      <c r="B247" s="13">
        <v>1.40962645222605E-7</v>
      </c>
    </row>
    <row r="248" spans="1:2" x14ac:dyDescent="0.25">
      <c r="A248" s="1">
        <v>29.625</v>
      </c>
      <c r="B248" s="13">
        <v>1.40962644777869E-7</v>
      </c>
    </row>
    <row r="249" spans="1:2" x14ac:dyDescent="0.25">
      <c r="A249" s="1">
        <v>29.75</v>
      </c>
      <c r="B249" s="13">
        <v>1.4096264806845099E-7</v>
      </c>
    </row>
    <row r="250" spans="1:2" x14ac:dyDescent="0.25">
      <c r="A250" s="1">
        <v>29.875</v>
      </c>
      <c r="B250" s="13">
        <v>1.4096264827321901E-7</v>
      </c>
    </row>
    <row r="251" spans="1:2" x14ac:dyDescent="0.25">
      <c r="A251" s="1">
        <v>30</v>
      </c>
      <c r="B251" s="13">
        <v>1.4096264805644801E-7</v>
      </c>
    </row>
  </sheetData>
  <mergeCells count="1">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11" sqref="C11:C251"/>
    </sheetView>
  </sheetViews>
  <sheetFormatPr defaultRowHeight="15" x14ac:dyDescent="0.25"/>
  <cols>
    <col min="1" max="1" width="30.140625" style="2" customWidth="1"/>
    <col min="2" max="2" width="25.5703125" style="2" customWidth="1"/>
    <col min="3" max="3" width="28.85546875" style="2" customWidth="1"/>
  </cols>
  <sheetData>
    <row r="1" spans="1:3" ht="18" x14ac:dyDescent="0.35">
      <c r="A1" s="17" t="s">
        <v>2</v>
      </c>
      <c r="B1" s="18" t="s">
        <v>13</v>
      </c>
      <c r="C1" s="19"/>
    </row>
    <row r="2" spans="1:3" x14ac:dyDescent="0.25">
      <c r="A2" s="17"/>
      <c r="B2" s="11" t="s">
        <v>0</v>
      </c>
      <c r="C2" s="10" t="s">
        <v>1</v>
      </c>
    </row>
    <row r="3" spans="1:3" x14ac:dyDescent="0.25">
      <c r="A3" s="3" t="s">
        <v>3</v>
      </c>
      <c r="B3" s="9">
        <v>62</v>
      </c>
      <c r="C3" s="9">
        <v>62</v>
      </c>
    </row>
    <row r="4" spans="1:3" x14ac:dyDescent="0.25">
      <c r="A4" s="3" t="s">
        <v>4</v>
      </c>
      <c r="B4" s="9" t="s">
        <v>12</v>
      </c>
      <c r="C4" s="9" t="s">
        <v>12</v>
      </c>
    </row>
    <row r="5" spans="1:3" ht="31.5" x14ac:dyDescent="0.25">
      <c r="A5" s="4" t="s">
        <v>6</v>
      </c>
      <c r="B5" s="3">
        <v>4</v>
      </c>
      <c r="C5" s="3">
        <v>4</v>
      </c>
    </row>
    <row r="6" spans="1:3" x14ac:dyDescent="0.25">
      <c r="A6" s="4" t="s">
        <v>7</v>
      </c>
      <c r="B6" s="9">
        <v>34.154744186046514</v>
      </c>
      <c r="C6" s="9">
        <v>43.068390000000001</v>
      </c>
    </row>
    <row r="7" spans="1:3" ht="33" x14ac:dyDescent="0.25">
      <c r="A7" s="4" t="s">
        <v>8</v>
      </c>
      <c r="B7" s="3">
        <v>37.44</v>
      </c>
      <c r="C7" s="3">
        <v>37.44</v>
      </c>
    </row>
    <row r="8" spans="1:3" ht="33" x14ac:dyDescent="0.25">
      <c r="A8" s="4" t="s">
        <v>9</v>
      </c>
      <c r="B8" s="3">
        <v>34.93662790697676</v>
      </c>
      <c r="C8" s="3">
        <v>34.665570000000002</v>
      </c>
    </row>
    <row r="9" spans="1:3" x14ac:dyDescent="0.25">
      <c r="A9" s="3" t="s">
        <v>10</v>
      </c>
      <c r="B9" s="9">
        <v>85</v>
      </c>
      <c r="C9" s="9">
        <v>85</v>
      </c>
    </row>
    <row r="10" spans="1:3" s="6" customFormat="1" ht="18" x14ac:dyDescent="0.25">
      <c r="A10" s="5" t="s">
        <v>11</v>
      </c>
      <c r="B10" s="5" t="s">
        <v>30</v>
      </c>
      <c r="C10" s="5" t="s">
        <v>31</v>
      </c>
    </row>
    <row r="11" spans="1:3" x14ac:dyDescent="0.25">
      <c r="A11" s="1">
        <v>0</v>
      </c>
      <c r="B11" s="13">
        <v>1.40959768365232E-7</v>
      </c>
      <c r="C11" s="13">
        <v>1.40961006249533E-7</v>
      </c>
    </row>
    <row r="12" spans="1:3" x14ac:dyDescent="0.25">
      <c r="A12" s="1">
        <v>0.125</v>
      </c>
      <c r="B12" s="13">
        <v>1.40959780591432E-7</v>
      </c>
      <c r="C12" s="13">
        <v>1.4096099707732101E-7</v>
      </c>
    </row>
    <row r="13" spans="1:3" x14ac:dyDescent="0.25">
      <c r="A13" s="1">
        <v>0.25</v>
      </c>
      <c r="B13" s="13">
        <v>1.4095980542410301E-7</v>
      </c>
      <c r="C13" s="13">
        <v>1.40960950712442E-7</v>
      </c>
    </row>
    <row r="14" spans="1:3" x14ac:dyDescent="0.25">
      <c r="A14" s="1">
        <v>0.375</v>
      </c>
      <c r="B14" s="13">
        <v>1.4095980796385899E-7</v>
      </c>
      <c r="C14" s="13">
        <v>1.4096094423647399E-7</v>
      </c>
    </row>
    <row r="15" spans="1:3" x14ac:dyDescent="0.25">
      <c r="A15" s="1">
        <v>0.5</v>
      </c>
      <c r="B15" s="13">
        <v>1.40959828358998E-7</v>
      </c>
      <c r="C15" s="13">
        <v>1.40960928807051E-7</v>
      </c>
    </row>
    <row r="16" spans="1:3" x14ac:dyDescent="0.25">
      <c r="A16" s="1">
        <v>0.625</v>
      </c>
      <c r="B16" s="13">
        <v>1.4095983524547901E-7</v>
      </c>
      <c r="C16" s="13">
        <v>1.4096092773760599E-7</v>
      </c>
    </row>
    <row r="17" spans="1:3" x14ac:dyDescent="0.25">
      <c r="A17" s="1">
        <v>0.75</v>
      </c>
      <c r="B17" s="13">
        <v>1.409598402147E-7</v>
      </c>
      <c r="C17" s="13">
        <v>1.40960893049054E-7</v>
      </c>
    </row>
    <row r="18" spans="1:3" x14ac:dyDescent="0.25">
      <c r="A18" s="1">
        <v>0.875</v>
      </c>
      <c r="B18" s="13">
        <v>1.4095984874439401E-7</v>
      </c>
      <c r="C18" s="13">
        <v>1.4096087849421601E-7</v>
      </c>
    </row>
    <row r="19" spans="1:3" x14ac:dyDescent="0.25">
      <c r="A19" s="1">
        <v>1</v>
      </c>
      <c r="B19" s="13">
        <v>1.40959856750208E-7</v>
      </c>
      <c r="C19" s="13">
        <v>1.4096086019614499E-7</v>
      </c>
    </row>
    <row r="20" spans="1:3" x14ac:dyDescent="0.25">
      <c r="A20" s="1">
        <v>1.125</v>
      </c>
      <c r="B20" s="13">
        <v>1.4095986048426399E-7</v>
      </c>
      <c r="C20" s="13">
        <v>1.4096085130646701E-7</v>
      </c>
    </row>
    <row r="21" spans="1:3" x14ac:dyDescent="0.25">
      <c r="A21" s="1">
        <v>1.25</v>
      </c>
      <c r="B21" s="13">
        <v>1.4095988306721999E-7</v>
      </c>
      <c r="C21" s="13">
        <v>1.4096084058978E-7</v>
      </c>
    </row>
    <row r="22" spans="1:3" x14ac:dyDescent="0.25">
      <c r="A22" s="1">
        <v>1.375</v>
      </c>
      <c r="B22" s="13">
        <v>1.4095989775460999E-7</v>
      </c>
      <c r="C22" s="13">
        <v>1.40960817348044E-7</v>
      </c>
    </row>
    <row r="23" spans="1:3" x14ac:dyDescent="0.25">
      <c r="A23" s="1">
        <v>1.5</v>
      </c>
      <c r="B23" s="13">
        <v>1.4095994847932301E-7</v>
      </c>
      <c r="C23" s="13">
        <v>1.40960806632996E-7</v>
      </c>
    </row>
    <row r="24" spans="1:3" x14ac:dyDescent="0.25">
      <c r="A24" s="1">
        <v>1.625</v>
      </c>
      <c r="B24" s="13">
        <v>1.4095995944783201E-7</v>
      </c>
      <c r="C24" s="13">
        <v>1.40960796815144E-7</v>
      </c>
    </row>
    <row r="25" spans="1:3" x14ac:dyDescent="0.25">
      <c r="A25" s="1">
        <v>1.75</v>
      </c>
      <c r="B25" s="13">
        <v>1.4095994610526899E-7</v>
      </c>
      <c r="C25" s="13">
        <v>1.40960788910437E-7</v>
      </c>
    </row>
    <row r="26" spans="1:3" x14ac:dyDescent="0.25">
      <c r="A26" s="1">
        <v>1.875</v>
      </c>
      <c r="B26" s="13">
        <v>1.4095994673110101E-7</v>
      </c>
      <c r="C26" s="13">
        <v>1.40960795459807E-7</v>
      </c>
    </row>
    <row r="27" spans="1:3" x14ac:dyDescent="0.25">
      <c r="A27" s="1">
        <v>2</v>
      </c>
      <c r="B27" s="13">
        <v>1.4095994777264001E-7</v>
      </c>
      <c r="C27" s="13">
        <v>1.4096079869768301E-7</v>
      </c>
    </row>
    <row r="28" spans="1:3" x14ac:dyDescent="0.25">
      <c r="A28" s="1">
        <v>2.125</v>
      </c>
      <c r="B28" s="13">
        <v>1.40959952725971E-7</v>
      </c>
      <c r="C28" s="13">
        <v>1.4096078040662501E-7</v>
      </c>
    </row>
    <row r="29" spans="1:3" x14ac:dyDescent="0.25">
      <c r="A29" s="1">
        <v>2.25</v>
      </c>
      <c r="B29" s="13">
        <v>1.4095994360911099E-7</v>
      </c>
      <c r="C29" s="13">
        <v>1.4096079643619901E-7</v>
      </c>
    </row>
    <row r="30" spans="1:3" x14ac:dyDescent="0.25">
      <c r="A30" s="1">
        <v>2.375</v>
      </c>
      <c r="B30" s="13">
        <v>1.4095994906189001E-7</v>
      </c>
      <c r="C30" s="13">
        <v>1.4096080622009E-7</v>
      </c>
    </row>
    <row r="31" spans="1:3" x14ac:dyDescent="0.25">
      <c r="A31" s="1">
        <v>2.5</v>
      </c>
      <c r="B31" s="13">
        <v>1.40959959074259E-7</v>
      </c>
      <c r="C31" s="13">
        <v>1.4096080038921299E-7</v>
      </c>
    </row>
    <row r="32" spans="1:3" x14ac:dyDescent="0.25">
      <c r="A32" s="1">
        <v>2.625</v>
      </c>
      <c r="B32" s="13">
        <v>1.40960002109555E-7</v>
      </c>
      <c r="C32" s="13">
        <v>1.4096080957561599E-7</v>
      </c>
    </row>
    <row r="33" spans="1:3" x14ac:dyDescent="0.25">
      <c r="A33" s="1">
        <v>2.75</v>
      </c>
      <c r="B33" s="13">
        <v>1.4095999428845701E-7</v>
      </c>
      <c r="C33" s="13">
        <v>1.4096089278744399E-7</v>
      </c>
    </row>
    <row r="34" spans="1:3" x14ac:dyDescent="0.25">
      <c r="A34" s="1">
        <v>2.875</v>
      </c>
      <c r="B34" s="13">
        <v>1.4096000937704101E-7</v>
      </c>
      <c r="C34" s="13">
        <v>1.40960919542396E-7</v>
      </c>
    </row>
    <row r="35" spans="1:3" x14ac:dyDescent="0.25">
      <c r="A35" s="1">
        <v>3</v>
      </c>
      <c r="B35" s="13">
        <v>1.4096001115652801E-7</v>
      </c>
      <c r="C35" s="13">
        <v>1.40960923284809E-7</v>
      </c>
    </row>
    <row r="36" spans="1:3" x14ac:dyDescent="0.25">
      <c r="A36" s="1">
        <v>3.125</v>
      </c>
      <c r="B36" s="13">
        <v>1.4096002774154201E-7</v>
      </c>
      <c r="C36" s="13">
        <v>1.4096092666176401E-7</v>
      </c>
    </row>
    <row r="37" spans="1:3" x14ac:dyDescent="0.25">
      <c r="A37" s="1">
        <v>3.25</v>
      </c>
      <c r="B37" s="13">
        <v>1.4096002841526699E-7</v>
      </c>
      <c r="C37" s="13">
        <v>1.40960897484605E-7</v>
      </c>
    </row>
    <row r="38" spans="1:3" x14ac:dyDescent="0.25">
      <c r="A38" s="1">
        <v>3.375</v>
      </c>
      <c r="B38" s="13">
        <v>1.40960037036533E-7</v>
      </c>
      <c r="C38" s="13">
        <v>1.40960887318929E-7</v>
      </c>
    </row>
    <row r="39" spans="1:3" x14ac:dyDescent="0.25">
      <c r="A39" s="1">
        <v>3.5</v>
      </c>
      <c r="B39" s="13">
        <v>1.4096003555794101E-7</v>
      </c>
      <c r="C39" s="13">
        <v>1.4096088925700399E-7</v>
      </c>
    </row>
    <row r="40" spans="1:3" x14ac:dyDescent="0.25">
      <c r="A40" s="1">
        <v>3.625</v>
      </c>
      <c r="B40" s="13">
        <v>1.4096003383970299E-7</v>
      </c>
      <c r="C40" s="13">
        <v>1.4096088447922201E-7</v>
      </c>
    </row>
    <row r="41" spans="1:3" x14ac:dyDescent="0.25">
      <c r="A41" s="1">
        <v>3.75</v>
      </c>
      <c r="B41" s="13">
        <v>1.4096003695523901E-7</v>
      </c>
      <c r="C41" s="13">
        <v>1.4096088674654299E-7</v>
      </c>
    </row>
    <row r="42" spans="1:3" x14ac:dyDescent="0.25">
      <c r="A42" s="1">
        <v>3.875</v>
      </c>
      <c r="B42" s="13">
        <v>1.4096004223265301E-7</v>
      </c>
      <c r="C42" s="13">
        <v>1.40960894641649E-7</v>
      </c>
    </row>
    <row r="43" spans="1:3" x14ac:dyDescent="0.25">
      <c r="A43" s="1">
        <v>4</v>
      </c>
      <c r="B43" s="13">
        <v>1.4096004372199501E-7</v>
      </c>
      <c r="C43" s="13">
        <v>1.4096086629221001E-7</v>
      </c>
    </row>
    <row r="44" spans="1:3" x14ac:dyDescent="0.25">
      <c r="A44" s="1">
        <v>4.125</v>
      </c>
      <c r="B44" s="13">
        <v>1.4096005796110799E-7</v>
      </c>
      <c r="C44" s="13">
        <v>1.40960862183534E-7</v>
      </c>
    </row>
    <row r="45" spans="1:3" x14ac:dyDescent="0.25">
      <c r="A45" s="1">
        <v>4.25</v>
      </c>
      <c r="B45" s="13">
        <v>1.4096008711382501E-7</v>
      </c>
      <c r="C45" s="13">
        <v>1.4096085746290999E-7</v>
      </c>
    </row>
    <row r="46" spans="1:3" x14ac:dyDescent="0.25">
      <c r="A46" s="1">
        <v>4.375</v>
      </c>
      <c r="B46" s="13">
        <v>1.4096009016859701E-7</v>
      </c>
      <c r="C46" s="13">
        <v>1.4096080336329901E-7</v>
      </c>
    </row>
    <row r="47" spans="1:3" x14ac:dyDescent="0.25">
      <c r="A47" s="1">
        <v>4.5</v>
      </c>
      <c r="B47" s="13">
        <v>1.40960132590367E-7</v>
      </c>
      <c r="C47" s="13">
        <v>1.40960806546854E-7</v>
      </c>
    </row>
    <row r="48" spans="1:3" x14ac:dyDescent="0.25">
      <c r="A48" s="1">
        <v>4.625</v>
      </c>
      <c r="B48" s="13">
        <v>1.4096016656548399E-7</v>
      </c>
      <c r="C48" s="13">
        <v>1.40960804150318E-7</v>
      </c>
    </row>
    <row r="49" spans="1:3" x14ac:dyDescent="0.25">
      <c r="A49" s="1">
        <v>4.75</v>
      </c>
      <c r="B49" s="13">
        <v>1.4096019263833001E-7</v>
      </c>
      <c r="C49" s="13">
        <v>1.40960792412982E-7</v>
      </c>
    </row>
    <row r="50" spans="1:3" x14ac:dyDescent="0.25">
      <c r="A50" s="1">
        <v>4.875</v>
      </c>
      <c r="B50" s="13">
        <v>1.40960219319075E-7</v>
      </c>
      <c r="C50" s="13">
        <v>1.40960781299128E-7</v>
      </c>
    </row>
    <row r="51" spans="1:3" x14ac:dyDescent="0.25">
      <c r="A51" s="1">
        <v>5</v>
      </c>
      <c r="B51" s="13">
        <v>1.4096024266262899E-7</v>
      </c>
      <c r="C51" s="13">
        <v>1.4096082314976599E-7</v>
      </c>
    </row>
    <row r="52" spans="1:3" x14ac:dyDescent="0.25">
      <c r="A52" s="1">
        <v>5.125</v>
      </c>
      <c r="B52" s="13">
        <v>1.40960260268478E-7</v>
      </c>
      <c r="C52" s="13">
        <v>1.40960872442018E-7</v>
      </c>
    </row>
    <row r="53" spans="1:3" x14ac:dyDescent="0.25">
      <c r="A53" s="1">
        <v>5.25</v>
      </c>
      <c r="B53" s="13">
        <v>1.40960268814286E-7</v>
      </c>
      <c r="C53" s="13">
        <v>1.4096090079754401E-7</v>
      </c>
    </row>
    <row r="54" spans="1:3" x14ac:dyDescent="0.25">
      <c r="A54" s="1">
        <v>5.375</v>
      </c>
      <c r="B54" s="13">
        <v>1.4096028837903999E-7</v>
      </c>
      <c r="C54" s="13">
        <v>1.4096091644723999E-7</v>
      </c>
    </row>
    <row r="55" spans="1:3" x14ac:dyDescent="0.25">
      <c r="A55" s="1">
        <v>5.5</v>
      </c>
      <c r="B55" s="13">
        <v>1.40960296170422E-7</v>
      </c>
      <c r="C55" s="13">
        <v>1.4096091302097901E-7</v>
      </c>
    </row>
    <row r="56" spans="1:3" x14ac:dyDescent="0.25">
      <c r="A56" s="1">
        <v>5.625</v>
      </c>
      <c r="B56" s="13">
        <v>1.4096030482276101E-7</v>
      </c>
      <c r="C56" s="13">
        <v>1.4096089757312601E-7</v>
      </c>
    </row>
    <row r="57" spans="1:3" x14ac:dyDescent="0.25">
      <c r="A57" s="1">
        <v>5.75</v>
      </c>
      <c r="B57" s="13">
        <v>1.4096026697539801E-7</v>
      </c>
      <c r="C57" s="13">
        <v>1.40960895722012E-7</v>
      </c>
    </row>
    <row r="58" spans="1:3" x14ac:dyDescent="0.25">
      <c r="A58" s="1">
        <v>5.875</v>
      </c>
      <c r="B58" s="13">
        <v>1.4096027344722299E-7</v>
      </c>
      <c r="C58" s="13">
        <v>1.4096089652787099E-7</v>
      </c>
    </row>
    <row r="59" spans="1:3" x14ac:dyDescent="0.25">
      <c r="A59" s="1">
        <v>6</v>
      </c>
      <c r="B59" s="13">
        <v>1.40960329893075E-7</v>
      </c>
      <c r="C59" s="13">
        <v>1.4096089786634301E-7</v>
      </c>
    </row>
    <row r="60" spans="1:3" x14ac:dyDescent="0.25">
      <c r="A60" s="1">
        <v>6.125</v>
      </c>
      <c r="B60" s="13">
        <v>1.4096032650152699E-7</v>
      </c>
      <c r="C60" s="13">
        <v>1.4096090290818899E-7</v>
      </c>
    </row>
    <row r="61" spans="1:3" x14ac:dyDescent="0.25">
      <c r="A61" s="1">
        <v>6.25</v>
      </c>
      <c r="B61" s="13">
        <v>1.4096032579044101E-7</v>
      </c>
      <c r="C61" s="13">
        <v>1.40960958533538E-7</v>
      </c>
    </row>
    <row r="62" spans="1:3" x14ac:dyDescent="0.25">
      <c r="A62" s="1">
        <v>6.375</v>
      </c>
      <c r="B62" s="13">
        <v>1.4096032508341599E-7</v>
      </c>
      <c r="C62" s="13">
        <v>1.4096101152951E-7</v>
      </c>
    </row>
    <row r="63" spans="1:3" x14ac:dyDescent="0.25">
      <c r="A63" s="1">
        <v>6.5</v>
      </c>
      <c r="B63" s="13">
        <v>1.4096032467597099E-7</v>
      </c>
      <c r="C63" s="13">
        <v>1.4096102161310199E-7</v>
      </c>
    </row>
    <row r="64" spans="1:3" x14ac:dyDescent="0.25">
      <c r="A64" s="1">
        <v>6.625</v>
      </c>
      <c r="B64" s="13">
        <v>1.4096032970274799E-7</v>
      </c>
      <c r="C64" s="13">
        <v>1.4096098540298999E-7</v>
      </c>
    </row>
    <row r="65" spans="1:3" x14ac:dyDescent="0.25">
      <c r="A65" s="1">
        <v>6.75</v>
      </c>
      <c r="B65" s="13">
        <v>1.40960332208511E-7</v>
      </c>
      <c r="C65" s="13">
        <v>1.40960987129183E-7</v>
      </c>
    </row>
    <row r="66" spans="1:3" x14ac:dyDescent="0.25">
      <c r="A66" s="1">
        <v>6.875</v>
      </c>
      <c r="B66" s="13">
        <v>1.4096032352246699E-7</v>
      </c>
      <c r="C66" s="13">
        <v>1.4096098754325E-7</v>
      </c>
    </row>
    <row r="67" spans="1:3" x14ac:dyDescent="0.25">
      <c r="A67" s="1">
        <v>7</v>
      </c>
      <c r="B67" s="13">
        <v>1.40960320423484E-7</v>
      </c>
      <c r="C67" s="13">
        <v>1.4096098334105001E-7</v>
      </c>
    </row>
    <row r="68" spans="1:3" x14ac:dyDescent="0.25">
      <c r="A68" s="1">
        <v>7.125</v>
      </c>
      <c r="B68" s="13">
        <v>1.4096032162799201E-7</v>
      </c>
      <c r="C68" s="13">
        <v>1.4096097198885799E-7</v>
      </c>
    </row>
    <row r="69" spans="1:3" x14ac:dyDescent="0.25">
      <c r="A69" s="1">
        <v>7.25</v>
      </c>
      <c r="B69" s="13">
        <v>1.40960334741453E-7</v>
      </c>
      <c r="C69" s="13">
        <v>1.4096097411645099E-7</v>
      </c>
    </row>
    <row r="70" spans="1:3" x14ac:dyDescent="0.25">
      <c r="A70" s="1">
        <v>7.375</v>
      </c>
      <c r="B70" s="13">
        <v>1.40960370965281E-7</v>
      </c>
      <c r="C70" s="13">
        <v>1.4096097423976901E-7</v>
      </c>
    </row>
    <row r="71" spans="1:3" x14ac:dyDescent="0.25">
      <c r="A71" s="1">
        <v>7.5</v>
      </c>
      <c r="B71" s="13">
        <v>1.4096040469374701E-7</v>
      </c>
      <c r="C71" s="13">
        <v>1.4096091935753399E-7</v>
      </c>
    </row>
    <row r="72" spans="1:3" x14ac:dyDescent="0.25">
      <c r="A72" s="1">
        <v>7.625</v>
      </c>
      <c r="B72" s="13">
        <v>1.40960410662173E-7</v>
      </c>
      <c r="C72" s="13">
        <v>1.40960911516481E-7</v>
      </c>
    </row>
    <row r="73" spans="1:3" x14ac:dyDescent="0.25">
      <c r="A73" s="1">
        <v>7.75</v>
      </c>
      <c r="B73" s="13">
        <v>1.4096042112028599E-7</v>
      </c>
      <c r="C73" s="13">
        <v>1.40960870018226E-7</v>
      </c>
    </row>
    <row r="74" spans="1:3" x14ac:dyDescent="0.25">
      <c r="A74" s="1">
        <v>7.875</v>
      </c>
      <c r="B74" s="13">
        <v>1.4096041580997701E-7</v>
      </c>
      <c r="C74" s="13">
        <v>1.4096086792747401E-7</v>
      </c>
    </row>
    <row r="75" spans="1:3" x14ac:dyDescent="0.25">
      <c r="A75" s="1">
        <v>8</v>
      </c>
      <c r="B75" s="13">
        <v>1.40960417771271E-7</v>
      </c>
      <c r="C75" s="13">
        <v>1.4096087126029899E-7</v>
      </c>
    </row>
    <row r="76" spans="1:3" x14ac:dyDescent="0.25">
      <c r="A76" s="1">
        <v>8.125</v>
      </c>
      <c r="B76" s="13">
        <v>1.40960467387923E-7</v>
      </c>
      <c r="C76" s="13">
        <v>1.4096087105719399E-7</v>
      </c>
    </row>
    <row r="77" spans="1:3" x14ac:dyDescent="0.25">
      <c r="A77" s="1">
        <v>8.25</v>
      </c>
      <c r="B77" s="13">
        <v>1.40960493735868E-7</v>
      </c>
      <c r="C77" s="13">
        <v>1.40960881345313E-7</v>
      </c>
    </row>
    <row r="78" spans="1:3" x14ac:dyDescent="0.25">
      <c r="A78" s="1">
        <v>8.375</v>
      </c>
      <c r="B78" s="13">
        <v>1.4096049684137301E-7</v>
      </c>
      <c r="C78" s="13">
        <v>1.4096091176316399E-7</v>
      </c>
    </row>
    <row r="79" spans="1:3" x14ac:dyDescent="0.25">
      <c r="A79" s="1">
        <v>8.5</v>
      </c>
      <c r="B79" s="13">
        <v>1.40960456562103E-7</v>
      </c>
      <c r="C79" s="13">
        <v>1.4096092809667901E-7</v>
      </c>
    </row>
    <row r="80" spans="1:3" x14ac:dyDescent="0.25">
      <c r="A80" s="1">
        <v>8.625</v>
      </c>
      <c r="B80" s="13">
        <v>1.40960481017509E-7</v>
      </c>
      <c r="C80" s="13">
        <v>1.40960913819731E-7</v>
      </c>
    </row>
    <row r="81" spans="1:3" x14ac:dyDescent="0.25">
      <c r="A81" s="1">
        <v>8.75</v>
      </c>
      <c r="B81" s="13">
        <v>1.4096048520357899E-7</v>
      </c>
      <c r="C81" s="13">
        <v>1.40960921039125E-7</v>
      </c>
    </row>
    <row r="82" spans="1:3" x14ac:dyDescent="0.25">
      <c r="A82" s="1">
        <v>8.875</v>
      </c>
      <c r="B82" s="13">
        <v>1.40960491201125E-7</v>
      </c>
      <c r="C82" s="13">
        <v>1.4096091676309201E-7</v>
      </c>
    </row>
    <row r="83" spans="1:3" x14ac:dyDescent="0.25">
      <c r="A83" s="1">
        <v>9</v>
      </c>
      <c r="B83" s="13">
        <v>1.4096048932665099E-7</v>
      </c>
      <c r="C83" s="13">
        <v>1.4096091947546901E-7</v>
      </c>
    </row>
    <row r="84" spans="1:3" x14ac:dyDescent="0.25">
      <c r="A84" s="1">
        <v>9.125</v>
      </c>
      <c r="B84" s="13">
        <v>1.40960502459146E-7</v>
      </c>
      <c r="C84" s="13">
        <v>1.4096096111833599E-7</v>
      </c>
    </row>
    <row r="85" spans="1:3" x14ac:dyDescent="0.25">
      <c r="A85" s="1">
        <v>9.25</v>
      </c>
      <c r="B85" s="13">
        <v>1.4096051114945199E-7</v>
      </c>
      <c r="C85" s="13">
        <v>1.4096103167262399E-7</v>
      </c>
    </row>
    <row r="86" spans="1:3" x14ac:dyDescent="0.25">
      <c r="A86" s="1">
        <v>9.375</v>
      </c>
      <c r="B86" s="13">
        <v>1.40960510406937E-7</v>
      </c>
      <c r="C86" s="13">
        <v>1.4096105382839001E-7</v>
      </c>
    </row>
    <row r="87" spans="1:3" x14ac:dyDescent="0.25">
      <c r="A87" s="1">
        <v>9.5</v>
      </c>
      <c r="B87" s="13">
        <v>1.40960512153687E-7</v>
      </c>
      <c r="C87" s="13">
        <v>1.40961061621546E-7</v>
      </c>
    </row>
    <row r="88" spans="1:3" x14ac:dyDescent="0.25">
      <c r="A88" s="1">
        <v>9.625</v>
      </c>
      <c r="B88" s="13">
        <v>1.4096056498917899E-7</v>
      </c>
      <c r="C88" s="13">
        <v>1.4096106038832E-7</v>
      </c>
    </row>
    <row r="89" spans="1:3" x14ac:dyDescent="0.25">
      <c r="A89" s="1">
        <v>9.75</v>
      </c>
      <c r="B89" s="13">
        <v>1.40960611809396E-7</v>
      </c>
      <c r="C89" s="13">
        <v>1.4096104042483099E-7</v>
      </c>
    </row>
    <row r="90" spans="1:3" x14ac:dyDescent="0.25">
      <c r="A90" s="1">
        <v>9.875</v>
      </c>
      <c r="B90" s="13">
        <v>1.4096066212479099E-7</v>
      </c>
      <c r="C90" s="13">
        <v>1.4096104346406001E-7</v>
      </c>
    </row>
    <row r="91" spans="1:3" x14ac:dyDescent="0.25">
      <c r="A91" s="1">
        <v>10</v>
      </c>
      <c r="B91" s="13">
        <v>1.4096067154405301E-7</v>
      </c>
      <c r="C91" s="13">
        <v>1.4096101646603601E-7</v>
      </c>
    </row>
    <row r="92" spans="1:3" x14ac:dyDescent="0.25">
      <c r="A92" s="1">
        <v>10.125</v>
      </c>
      <c r="B92" s="13">
        <v>1.4096069027719E-7</v>
      </c>
      <c r="C92" s="13">
        <v>1.4096101178596201E-7</v>
      </c>
    </row>
    <row r="93" spans="1:3" x14ac:dyDescent="0.25">
      <c r="A93" s="1">
        <v>10.25</v>
      </c>
      <c r="B93" s="13">
        <v>1.4096071125033601E-7</v>
      </c>
      <c r="C93" s="13">
        <v>1.4096100397447699E-7</v>
      </c>
    </row>
    <row r="94" spans="1:3" x14ac:dyDescent="0.25">
      <c r="A94" s="1">
        <v>10.375</v>
      </c>
      <c r="B94" s="13">
        <v>1.4096072783671799E-7</v>
      </c>
      <c r="C94" s="13">
        <v>1.40961000944023E-7</v>
      </c>
    </row>
    <row r="95" spans="1:3" x14ac:dyDescent="0.25">
      <c r="A95" s="1">
        <v>10.5</v>
      </c>
      <c r="B95" s="13">
        <v>1.40960731222065E-7</v>
      </c>
      <c r="C95" s="13">
        <v>1.4096099655325201E-7</v>
      </c>
    </row>
    <row r="96" spans="1:3" x14ac:dyDescent="0.25">
      <c r="A96" s="1">
        <v>10.625</v>
      </c>
      <c r="B96" s="13">
        <v>1.4096073412970801E-7</v>
      </c>
      <c r="C96" s="13">
        <v>1.40960977826626E-7</v>
      </c>
    </row>
    <row r="97" spans="1:3" x14ac:dyDescent="0.25">
      <c r="A97" s="1">
        <v>10.75</v>
      </c>
      <c r="B97" s="13">
        <v>1.4096074962536001E-7</v>
      </c>
      <c r="C97" s="13">
        <v>1.4096097038858699E-7</v>
      </c>
    </row>
    <row r="98" spans="1:3" x14ac:dyDescent="0.25">
      <c r="A98" s="1">
        <v>10.875</v>
      </c>
      <c r="B98" s="13">
        <v>1.4096071199462701E-7</v>
      </c>
      <c r="C98" s="13">
        <v>1.4096085895034799E-7</v>
      </c>
    </row>
    <row r="99" spans="1:3" x14ac:dyDescent="0.25">
      <c r="A99" s="1">
        <v>11</v>
      </c>
      <c r="B99" s="13">
        <v>1.40960719124938E-7</v>
      </c>
      <c r="C99" s="13">
        <v>1.40960872873798E-7</v>
      </c>
    </row>
    <row r="100" spans="1:3" x14ac:dyDescent="0.25">
      <c r="A100" s="1">
        <v>11.125</v>
      </c>
      <c r="B100" s="13">
        <v>1.4096072930911399E-7</v>
      </c>
      <c r="C100" s="13">
        <v>1.40960924396742E-7</v>
      </c>
    </row>
    <row r="101" spans="1:3" x14ac:dyDescent="0.25">
      <c r="A101" s="1">
        <v>11.25</v>
      </c>
      <c r="B101" s="13">
        <v>1.4096073233996199E-7</v>
      </c>
      <c r="C101" s="13">
        <v>1.4096094040211799E-7</v>
      </c>
    </row>
    <row r="102" spans="1:3" x14ac:dyDescent="0.25">
      <c r="A102" s="1">
        <v>11.375</v>
      </c>
      <c r="B102" s="13">
        <v>1.40960750497732E-7</v>
      </c>
      <c r="C102" s="13">
        <v>1.4096094918316099E-7</v>
      </c>
    </row>
    <row r="103" spans="1:3" x14ac:dyDescent="0.25">
      <c r="A103" s="1">
        <v>11.5</v>
      </c>
      <c r="B103" s="13">
        <v>1.40960769433265E-7</v>
      </c>
      <c r="C103" s="13">
        <v>1.40960955539357E-7</v>
      </c>
    </row>
    <row r="104" spans="1:3" x14ac:dyDescent="0.25">
      <c r="A104" s="1">
        <v>11.625</v>
      </c>
      <c r="B104" s="13">
        <v>1.4096078296620701E-7</v>
      </c>
      <c r="C104" s="13">
        <v>1.4096096399214299E-7</v>
      </c>
    </row>
    <row r="105" spans="1:3" x14ac:dyDescent="0.25">
      <c r="A105" s="1">
        <v>11.75</v>
      </c>
      <c r="B105" s="13">
        <v>1.40960785063758E-7</v>
      </c>
      <c r="C105" s="13">
        <v>1.4096097010243001E-7</v>
      </c>
    </row>
    <row r="106" spans="1:3" x14ac:dyDescent="0.25">
      <c r="A106" s="1">
        <v>11.875</v>
      </c>
      <c r="B106" s="13">
        <v>1.40960744324124E-7</v>
      </c>
      <c r="C106" s="13">
        <v>1.40960974256224E-7</v>
      </c>
    </row>
    <row r="107" spans="1:3" x14ac:dyDescent="0.25">
      <c r="A107" s="1">
        <v>12</v>
      </c>
      <c r="B107" s="13">
        <v>1.4096073127482401E-7</v>
      </c>
      <c r="C107" s="13">
        <v>1.4096098403784801E-7</v>
      </c>
    </row>
    <row r="108" spans="1:3" x14ac:dyDescent="0.25">
      <c r="A108" s="1">
        <v>12.125</v>
      </c>
      <c r="B108" s="13">
        <v>1.4096072035461299E-7</v>
      </c>
      <c r="C108" s="13">
        <v>1.4096100417498301E-7</v>
      </c>
    </row>
    <row r="109" spans="1:3" x14ac:dyDescent="0.25">
      <c r="A109" s="1">
        <v>12.25</v>
      </c>
      <c r="B109" s="13">
        <v>1.40960707934254E-7</v>
      </c>
      <c r="C109" s="13">
        <v>1.40961089225886E-7</v>
      </c>
    </row>
    <row r="110" spans="1:3" x14ac:dyDescent="0.25">
      <c r="A110" s="1">
        <v>12.375</v>
      </c>
      <c r="B110" s="13">
        <v>1.4096071544965301E-7</v>
      </c>
      <c r="C110" s="13">
        <v>1.40961162503457E-7</v>
      </c>
    </row>
    <row r="111" spans="1:3" x14ac:dyDescent="0.25">
      <c r="A111" s="1">
        <v>12.5</v>
      </c>
      <c r="B111" s="13">
        <v>1.4096070741315499E-7</v>
      </c>
      <c r="C111" s="13">
        <v>1.4096123818422001E-7</v>
      </c>
    </row>
    <row r="112" spans="1:3" x14ac:dyDescent="0.25">
      <c r="A112" s="1">
        <v>12.625</v>
      </c>
      <c r="B112" s="13">
        <v>1.40960713030714E-7</v>
      </c>
      <c r="C112" s="13">
        <v>1.4096123341783199E-7</v>
      </c>
    </row>
    <row r="113" spans="1:3" x14ac:dyDescent="0.25">
      <c r="A113" s="1">
        <v>12.75</v>
      </c>
      <c r="B113" s="13">
        <v>1.4096071108520701E-7</v>
      </c>
      <c r="C113" s="13">
        <v>1.4096122929539901E-7</v>
      </c>
    </row>
    <row r="114" spans="1:3" x14ac:dyDescent="0.25">
      <c r="A114" s="1">
        <v>12.875</v>
      </c>
      <c r="B114" s="13">
        <v>1.4096067821494201E-7</v>
      </c>
      <c r="C114" s="13">
        <v>1.4096121513068101E-7</v>
      </c>
    </row>
    <row r="115" spans="1:3" x14ac:dyDescent="0.25">
      <c r="A115" s="1">
        <v>13</v>
      </c>
      <c r="B115" s="13">
        <v>1.40960682299691E-7</v>
      </c>
      <c r="C115" s="13">
        <v>1.4096120013250999E-7</v>
      </c>
    </row>
    <row r="116" spans="1:3" x14ac:dyDescent="0.25">
      <c r="A116" s="1">
        <v>13.125</v>
      </c>
      <c r="B116" s="13">
        <v>1.4096070558723E-7</v>
      </c>
      <c r="C116" s="13">
        <v>1.4096119179790101E-7</v>
      </c>
    </row>
    <row r="117" spans="1:3" x14ac:dyDescent="0.25">
      <c r="A117" s="1">
        <v>13.25</v>
      </c>
      <c r="B117" s="13">
        <v>1.4096078460065499E-7</v>
      </c>
      <c r="C117" s="13">
        <v>1.4096115692666299E-7</v>
      </c>
    </row>
    <row r="118" spans="1:3" x14ac:dyDescent="0.25">
      <c r="A118" s="1">
        <v>13.375</v>
      </c>
      <c r="B118" s="13">
        <v>1.40960797447736E-7</v>
      </c>
      <c r="C118" s="13">
        <v>1.4096109981727401E-7</v>
      </c>
    </row>
    <row r="119" spans="1:3" x14ac:dyDescent="0.25">
      <c r="A119" s="1">
        <v>13.5</v>
      </c>
      <c r="B119" s="13">
        <v>1.40960865142363E-7</v>
      </c>
      <c r="C119" s="13">
        <v>1.4096106939354199E-7</v>
      </c>
    </row>
    <row r="120" spans="1:3" x14ac:dyDescent="0.25">
      <c r="A120" s="1">
        <v>13.625</v>
      </c>
      <c r="B120" s="13">
        <v>1.4096085919210999E-7</v>
      </c>
      <c r="C120" s="13">
        <v>1.40961050609553E-7</v>
      </c>
    </row>
    <row r="121" spans="1:3" x14ac:dyDescent="0.25">
      <c r="A121" s="1">
        <v>13.75</v>
      </c>
      <c r="B121" s="13">
        <v>1.40960821163217E-7</v>
      </c>
      <c r="C121" s="13">
        <v>1.4096104849173701E-7</v>
      </c>
    </row>
    <row r="122" spans="1:3" x14ac:dyDescent="0.25">
      <c r="A122" s="1">
        <v>13.875</v>
      </c>
      <c r="B122" s="13">
        <v>1.4096082262224801E-7</v>
      </c>
      <c r="C122" s="13">
        <v>1.40961029239313E-7</v>
      </c>
    </row>
    <row r="123" spans="1:3" x14ac:dyDescent="0.25">
      <c r="A123" s="1">
        <v>14</v>
      </c>
      <c r="B123" s="13">
        <v>1.4096083056568601E-7</v>
      </c>
      <c r="C123" s="13">
        <v>1.4096101107906301E-7</v>
      </c>
    </row>
    <row r="124" spans="1:3" x14ac:dyDescent="0.25">
      <c r="A124" s="1">
        <v>14.125</v>
      </c>
      <c r="B124" s="13">
        <v>1.40960846799742E-7</v>
      </c>
      <c r="C124" s="13">
        <v>1.4096100708243101E-7</v>
      </c>
    </row>
    <row r="125" spans="1:3" x14ac:dyDescent="0.25">
      <c r="A125" s="1">
        <v>14.25</v>
      </c>
      <c r="B125" s="13">
        <v>1.40960849352675E-7</v>
      </c>
      <c r="C125" s="13">
        <v>1.4096098922176699E-7</v>
      </c>
    </row>
    <row r="126" spans="1:3" x14ac:dyDescent="0.25">
      <c r="A126" s="1">
        <v>14.375</v>
      </c>
      <c r="B126" s="13">
        <v>1.4096085090430201E-7</v>
      </c>
      <c r="C126" s="13">
        <v>1.4096098992015299E-7</v>
      </c>
    </row>
    <row r="127" spans="1:3" x14ac:dyDescent="0.25">
      <c r="A127" s="1">
        <v>14.5</v>
      </c>
      <c r="B127" s="13">
        <v>1.40960849265122E-7</v>
      </c>
      <c r="C127" s="13">
        <v>1.4096099026289201E-7</v>
      </c>
    </row>
    <row r="128" spans="1:3" x14ac:dyDescent="0.25">
      <c r="A128" s="1">
        <v>14.625</v>
      </c>
      <c r="B128" s="13">
        <v>1.4096084264736899E-7</v>
      </c>
      <c r="C128" s="13">
        <v>1.4096098102802101E-7</v>
      </c>
    </row>
    <row r="129" spans="1:3" x14ac:dyDescent="0.25">
      <c r="A129" s="1">
        <v>14.75</v>
      </c>
      <c r="B129" s="13">
        <v>1.4096084701319401E-7</v>
      </c>
      <c r="C129" s="13">
        <v>1.4096098145800101E-7</v>
      </c>
    </row>
    <row r="130" spans="1:3" x14ac:dyDescent="0.25">
      <c r="A130" s="1">
        <v>14.875</v>
      </c>
      <c r="B130" s="13">
        <v>1.40960840156434E-7</v>
      </c>
      <c r="C130" s="13">
        <v>1.4096100016920001E-7</v>
      </c>
    </row>
    <row r="131" spans="1:3" x14ac:dyDescent="0.25">
      <c r="A131" s="1">
        <v>15</v>
      </c>
      <c r="B131" s="13">
        <v>1.4096084488931199E-7</v>
      </c>
      <c r="C131" s="13">
        <v>1.40961006103704E-7</v>
      </c>
    </row>
    <row r="132" spans="1:3" x14ac:dyDescent="0.25">
      <c r="A132" s="1">
        <v>15.125</v>
      </c>
      <c r="B132" s="13">
        <v>1.4096083254499901E-7</v>
      </c>
      <c r="C132" s="13">
        <v>1.40961035552615E-7</v>
      </c>
    </row>
    <row r="133" spans="1:3" x14ac:dyDescent="0.25">
      <c r="A133" s="1">
        <v>15.25</v>
      </c>
      <c r="B133" s="13">
        <v>1.40960824205745E-7</v>
      </c>
      <c r="C133" s="13">
        <v>1.4096105310780201E-7</v>
      </c>
    </row>
    <row r="134" spans="1:3" x14ac:dyDescent="0.25">
      <c r="A134" s="1">
        <v>15.375</v>
      </c>
      <c r="B134" s="13">
        <v>1.4096081415724799E-7</v>
      </c>
      <c r="C134" s="13">
        <v>1.40961055616673E-7</v>
      </c>
    </row>
    <row r="135" spans="1:3" x14ac:dyDescent="0.25">
      <c r="A135" s="1">
        <v>15.5</v>
      </c>
      <c r="B135" s="13">
        <v>1.4096080546757899E-7</v>
      </c>
      <c r="C135" s="13">
        <v>1.4096105735911101E-7</v>
      </c>
    </row>
    <row r="136" spans="1:3" x14ac:dyDescent="0.25">
      <c r="A136" s="1">
        <v>15.625</v>
      </c>
      <c r="B136" s="13">
        <v>1.40960778495023E-7</v>
      </c>
      <c r="C136" s="13">
        <v>1.4096109088124299E-7</v>
      </c>
    </row>
    <row r="137" spans="1:3" x14ac:dyDescent="0.25">
      <c r="A137" s="1">
        <v>15.75</v>
      </c>
      <c r="B137" s="13">
        <v>1.4096077556767801E-7</v>
      </c>
      <c r="C137" s="13">
        <v>1.4096112176780901E-7</v>
      </c>
    </row>
    <row r="138" spans="1:3" x14ac:dyDescent="0.25">
      <c r="A138" s="1">
        <v>15.875</v>
      </c>
      <c r="B138" s="13">
        <v>1.4096076750982899E-7</v>
      </c>
      <c r="C138" s="13">
        <v>1.40961216560618E-7</v>
      </c>
    </row>
    <row r="139" spans="1:3" x14ac:dyDescent="0.25">
      <c r="A139" s="1">
        <v>16</v>
      </c>
      <c r="B139" s="13">
        <v>1.4096074742335601E-7</v>
      </c>
      <c r="C139" s="13">
        <v>1.40961220089607E-7</v>
      </c>
    </row>
    <row r="140" spans="1:3" x14ac:dyDescent="0.25">
      <c r="A140" s="1">
        <v>16.125</v>
      </c>
      <c r="B140" s="13">
        <v>1.4096074733582601E-7</v>
      </c>
      <c r="C140" s="13">
        <v>1.40961211581154E-7</v>
      </c>
    </row>
    <row r="141" spans="1:3" x14ac:dyDescent="0.25">
      <c r="A141" s="1">
        <v>16.25</v>
      </c>
      <c r="B141" s="13">
        <v>1.40960740353982E-7</v>
      </c>
      <c r="C141" s="13">
        <v>1.40961185802047E-7</v>
      </c>
    </row>
    <row r="142" spans="1:3" x14ac:dyDescent="0.25">
      <c r="A142" s="1">
        <v>16.375</v>
      </c>
      <c r="B142" s="13">
        <v>1.4096069455028299E-7</v>
      </c>
      <c r="C142" s="13">
        <v>1.40961182847022E-7</v>
      </c>
    </row>
    <row r="143" spans="1:3" x14ac:dyDescent="0.25">
      <c r="A143" s="1">
        <v>16.5</v>
      </c>
      <c r="B143" s="13">
        <v>1.4096066676515799E-7</v>
      </c>
      <c r="C143" s="13">
        <v>1.40961184584314E-7</v>
      </c>
    </row>
    <row r="144" spans="1:3" x14ac:dyDescent="0.25">
      <c r="A144" s="1">
        <v>16.625</v>
      </c>
      <c r="B144" s="13">
        <v>1.4096068997379799E-7</v>
      </c>
      <c r="C144" s="13">
        <v>1.40961152223894E-7</v>
      </c>
    </row>
    <row r="145" spans="1:3" x14ac:dyDescent="0.25">
      <c r="A145" s="1">
        <v>16.75</v>
      </c>
      <c r="B145" s="13">
        <v>1.4096074794285601E-7</v>
      </c>
      <c r="C145" s="13">
        <v>1.40961149283072E-7</v>
      </c>
    </row>
    <row r="146" spans="1:3" x14ac:dyDescent="0.25">
      <c r="A146" s="1">
        <v>16.875</v>
      </c>
      <c r="B146" s="13">
        <v>1.4096076307472501E-7</v>
      </c>
      <c r="C146" s="13">
        <v>1.4096110910503699E-7</v>
      </c>
    </row>
    <row r="147" spans="1:3" x14ac:dyDescent="0.25">
      <c r="A147" s="1">
        <v>17</v>
      </c>
      <c r="B147" s="13">
        <v>1.4096077244865499E-7</v>
      </c>
      <c r="C147" s="13">
        <v>1.4096110613362599E-7</v>
      </c>
    </row>
    <row r="148" spans="1:3" x14ac:dyDescent="0.25">
      <c r="A148" s="1">
        <v>17.125</v>
      </c>
      <c r="B148" s="13">
        <v>1.40960772548188E-7</v>
      </c>
      <c r="C148" s="13">
        <v>1.4096111458396199E-7</v>
      </c>
    </row>
    <row r="149" spans="1:3" x14ac:dyDescent="0.25">
      <c r="A149" s="1">
        <v>17.25</v>
      </c>
      <c r="B149" s="13">
        <v>1.4096077848724401E-7</v>
      </c>
      <c r="C149" s="13">
        <v>1.4096111643159699E-7</v>
      </c>
    </row>
    <row r="150" spans="1:3" x14ac:dyDescent="0.25">
      <c r="A150" s="1">
        <v>17.375</v>
      </c>
      <c r="B150" s="13">
        <v>1.4096078375565201E-7</v>
      </c>
      <c r="C150" s="13">
        <v>1.40961117757673E-7</v>
      </c>
    </row>
    <row r="151" spans="1:3" x14ac:dyDescent="0.25">
      <c r="A151" s="1">
        <v>17.5</v>
      </c>
      <c r="B151" s="13">
        <v>1.40960793083214E-7</v>
      </c>
      <c r="C151" s="13">
        <v>1.4096110497237201E-7</v>
      </c>
    </row>
    <row r="152" spans="1:3" x14ac:dyDescent="0.25">
      <c r="A152" s="1">
        <v>17.625</v>
      </c>
      <c r="B152" s="13">
        <v>1.4096079641160001E-7</v>
      </c>
      <c r="C152" s="13">
        <v>1.4096110150404099E-7</v>
      </c>
    </row>
    <row r="153" spans="1:3" x14ac:dyDescent="0.25">
      <c r="A153" s="1">
        <v>17.75</v>
      </c>
      <c r="B153" s="13">
        <v>1.4096081618760701E-7</v>
      </c>
      <c r="C153" s="13">
        <v>1.4096109155172899E-7</v>
      </c>
    </row>
    <row r="154" spans="1:3" x14ac:dyDescent="0.25">
      <c r="A154" s="1">
        <v>17.875</v>
      </c>
      <c r="B154" s="13">
        <v>1.4096082157841E-7</v>
      </c>
      <c r="C154" s="13">
        <v>1.40961077264204E-7</v>
      </c>
    </row>
    <row r="155" spans="1:3" x14ac:dyDescent="0.25">
      <c r="A155" s="1">
        <v>18</v>
      </c>
      <c r="B155" s="13">
        <v>1.4096082563110399E-7</v>
      </c>
      <c r="C155" s="13">
        <v>1.4096107895097999E-7</v>
      </c>
    </row>
    <row r="156" spans="1:3" x14ac:dyDescent="0.25">
      <c r="A156" s="1">
        <v>18.125</v>
      </c>
      <c r="B156" s="13">
        <v>1.40960836554413E-7</v>
      </c>
      <c r="C156" s="13">
        <v>1.40961089045136E-7</v>
      </c>
    </row>
    <row r="157" spans="1:3" x14ac:dyDescent="0.25">
      <c r="A157" s="1">
        <v>18.25</v>
      </c>
      <c r="B157" s="13">
        <v>1.4096084862346299E-7</v>
      </c>
      <c r="C157" s="13">
        <v>1.4096109610152999E-7</v>
      </c>
    </row>
    <row r="158" spans="1:3" x14ac:dyDescent="0.25">
      <c r="A158" s="1">
        <v>18.375</v>
      </c>
      <c r="B158" s="13">
        <v>1.40960846176776E-7</v>
      </c>
      <c r="C158" s="13">
        <v>1.40961101743661E-7</v>
      </c>
    </row>
    <row r="159" spans="1:3" x14ac:dyDescent="0.25">
      <c r="A159" s="1">
        <v>18.5</v>
      </c>
      <c r="B159" s="13">
        <v>1.4096082938181101E-7</v>
      </c>
      <c r="C159" s="13">
        <v>1.4096111787918199E-7</v>
      </c>
    </row>
    <row r="160" spans="1:3" x14ac:dyDescent="0.25">
      <c r="A160" s="1">
        <v>18.625</v>
      </c>
      <c r="B160" s="13">
        <v>1.40960818830348E-7</v>
      </c>
      <c r="C160" s="13">
        <v>1.4096112490224201E-7</v>
      </c>
    </row>
    <row r="161" spans="1:3" x14ac:dyDescent="0.25">
      <c r="A161" s="1">
        <v>18.75</v>
      </c>
      <c r="B161" s="13">
        <v>1.4096080252658801E-7</v>
      </c>
      <c r="C161" s="13">
        <v>1.4096115213166001E-7</v>
      </c>
    </row>
    <row r="162" spans="1:3" x14ac:dyDescent="0.25">
      <c r="A162" s="1">
        <v>18.875</v>
      </c>
      <c r="B162" s="13">
        <v>1.40960795226377E-7</v>
      </c>
      <c r="C162" s="13">
        <v>1.4096120763223201E-7</v>
      </c>
    </row>
    <row r="163" spans="1:3" x14ac:dyDescent="0.25">
      <c r="A163" s="1">
        <v>19</v>
      </c>
      <c r="B163" s="13">
        <v>1.4096078832496701E-7</v>
      </c>
      <c r="C163" s="13">
        <v>1.4096121322221501E-7</v>
      </c>
    </row>
    <row r="164" spans="1:3" x14ac:dyDescent="0.25">
      <c r="A164" s="1">
        <v>19.125</v>
      </c>
      <c r="B164" s="13">
        <v>1.4096078396298201E-7</v>
      </c>
      <c r="C164" s="13">
        <v>1.4096122513588501E-7</v>
      </c>
    </row>
    <row r="165" spans="1:3" x14ac:dyDescent="0.25">
      <c r="A165" s="1">
        <v>19.25</v>
      </c>
      <c r="B165" s="13">
        <v>1.40960785934055E-7</v>
      </c>
      <c r="C165" s="13">
        <v>1.40961247490797E-7</v>
      </c>
    </row>
    <row r="166" spans="1:3" x14ac:dyDescent="0.25">
      <c r="A166" s="1">
        <v>19.375</v>
      </c>
      <c r="B166" s="13">
        <v>1.4096078362812501E-7</v>
      </c>
      <c r="C166" s="13">
        <v>1.40961248288447E-7</v>
      </c>
    </row>
    <row r="167" spans="1:3" x14ac:dyDescent="0.25">
      <c r="A167" s="1">
        <v>19.5</v>
      </c>
      <c r="B167" s="13">
        <v>1.40960764804503E-7</v>
      </c>
      <c r="C167" s="13">
        <v>1.4096111581877001E-7</v>
      </c>
    </row>
    <row r="168" spans="1:3" x14ac:dyDescent="0.25">
      <c r="A168" s="1">
        <v>19.625</v>
      </c>
      <c r="B168" s="13">
        <v>1.4096075683561201E-7</v>
      </c>
      <c r="C168" s="13">
        <v>1.4096110349923801E-7</v>
      </c>
    </row>
    <row r="169" spans="1:3" x14ac:dyDescent="0.25">
      <c r="A169" s="1">
        <v>19.75</v>
      </c>
      <c r="B169" s="13">
        <v>1.4096076244825701E-7</v>
      </c>
      <c r="C169" s="13">
        <v>1.40961098916998E-7</v>
      </c>
    </row>
    <row r="170" spans="1:3" x14ac:dyDescent="0.25">
      <c r="A170" s="1">
        <v>19.875</v>
      </c>
      <c r="B170" s="13">
        <v>1.4096076813667199E-7</v>
      </c>
      <c r="C170" s="13">
        <v>1.40961091890595E-7</v>
      </c>
    </row>
    <row r="171" spans="1:3" x14ac:dyDescent="0.25">
      <c r="A171" s="1">
        <v>20</v>
      </c>
      <c r="B171" s="13">
        <v>1.4096078650713401E-7</v>
      </c>
      <c r="C171" s="13">
        <v>1.4096109316094601E-7</v>
      </c>
    </row>
    <row r="172" spans="1:3" x14ac:dyDescent="0.25">
      <c r="A172" s="1">
        <v>20.125</v>
      </c>
      <c r="B172" s="13">
        <v>1.40960798363414E-7</v>
      </c>
      <c r="C172" s="13">
        <v>1.4096101335859E-7</v>
      </c>
    </row>
    <row r="173" spans="1:3" x14ac:dyDescent="0.25">
      <c r="A173" s="1">
        <v>20.25</v>
      </c>
      <c r="B173" s="13">
        <v>1.4096081381326799E-7</v>
      </c>
      <c r="C173" s="13">
        <v>1.4096101596997101E-7</v>
      </c>
    </row>
    <row r="174" spans="1:3" x14ac:dyDescent="0.25">
      <c r="A174" s="1">
        <v>20.375</v>
      </c>
      <c r="B174" s="13">
        <v>1.4096082857238201E-7</v>
      </c>
      <c r="C174" s="13">
        <v>1.4096101537693399E-7</v>
      </c>
    </row>
    <row r="175" spans="1:3" x14ac:dyDescent="0.25">
      <c r="A175" s="1">
        <v>20.5</v>
      </c>
      <c r="B175" s="13">
        <v>1.4096081384479201E-7</v>
      </c>
      <c r="C175" s="13">
        <v>1.4096101825434999E-7</v>
      </c>
    </row>
    <row r="176" spans="1:3" x14ac:dyDescent="0.25">
      <c r="A176" s="1">
        <v>20.625</v>
      </c>
      <c r="B176" s="13">
        <v>1.4096081176306601E-7</v>
      </c>
      <c r="C176" s="13">
        <v>1.4096102138517001E-7</v>
      </c>
    </row>
    <row r="177" spans="1:3" x14ac:dyDescent="0.25">
      <c r="A177" s="1">
        <v>20.75</v>
      </c>
      <c r="B177" s="13">
        <v>1.4096080180356899E-7</v>
      </c>
      <c r="C177" s="13">
        <v>1.40961025152668E-7</v>
      </c>
    </row>
    <row r="178" spans="1:3" x14ac:dyDescent="0.25">
      <c r="A178" s="1">
        <v>20.875</v>
      </c>
      <c r="B178" s="13">
        <v>1.40960794280618E-7</v>
      </c>
      <c r="C178" s="13">
        <v>1.4096102227232701E-7</v>
      </c>
    </row>
    <row r="179" spans="1:3" x14ac:dyDescent="0.25">
      <c r="A179" s="1">
        <v>21</v>
      </c>
      <c r="B179" s="13">
        <v>1.4096079493112199E-7</v>
      </c>
      <c r="C179" s="13">
        <v>1.40961040584557E-7</v>
      </c>
    </row>
    <row r="180" spans="1:3" x14ac:dyDescent="0.25">
      <c r="A180" s="1">
        <v>21.125</v>
      </c>
      <c r="B180" s="13">
        <v>1.40960784703978E-7</v>
      </c>
      <c r="C180" s="13">
        <v>1.40961038225515E-7</v>
      </c>
    </row>
    <row r="181" spans="1:3" x14ac:dyDescent="0.25">
      <c r="A181" s="1">
        <v>21.25</v>
      </c>
      <c r="B181" s="13">
        <v>1.4096076236183699E-7</v>
      </c>
      <c r="C181" s="13">
        <v>1.40961045375221E-7</v>
      </c>
    </row>
    <row r="182" spans="1:3" x14ac:dyDescent="0.25">
      <c r="A182" s="1">
        <v>21.375</v>
      </c>
      <c r="B182" s="13">
        <v>1.4096077386064401E-7</v>
      </c>
      <c r="C182" s="13">
        <v>1.40961059537226E-7</v>
      </c>
    </row>
    <row r="183" spans="1:3" x14ac:dyDescent="0.25">
      <c r="A183" s="1">
        <v>21.5</v>
      </c>
      <c r="B183" s="13">
        <v>1.4096077502919801E-7</v>
      </c>
      <c r="C183" s="13">
        <v>1.4096105142260299E-7</v>
      </c>
    </row>
    <row r="184" spans="1:3" x14ac:dyDescent="0.25">
      <c r="A184" s="1">
        <v>21.625</v>
      </c>
      <c r="B184" s="13">
        <v>1.40960768872692E-7</v>
      </c>
      <c r="C184" s="13">
        <v>1.40961054280263E-7</v>
      </c>
    </row>
    <row r="185" spans="1:3" x14ac:dyDescent="0.25">
      <c r="A185" s="1">
        <v>21.75</v>
      </c>
      <c r="B185" s="13">
        <v>1.4096079770475599E-7</v>
      </c>
      <c r="C185" s="13">
        <v>1.4096105574362799E-7</v>
      </c>
    </row>
    <row r="186" spans="1:3" x14ac:dyDescent="0.25">
      <c r="A186" s="1">
        <v>21.875</v>
      </c>
      <c r="B186" s="13">
        <v>1.4096082460097899E-7</v>
      </c>
      <c r="C186" s="13">
        <v>1.4096106656120799E-7</v>
      </c>
    </row>
    <row r="187" spans="1:3" x14ac:dyDescent="0.25">
      <c r="A187" s="1">
        <v>22</v>
      </c>
      <c r="B187" s="13">
        <v>1.4096082583344099E-7</v>
      </c>
      <c r="C187" s="13">
        <v>1.40961071848253E-7</v>
      </c>
    </row>
    <row r="188" spans="1:3" x14ac:dyDescent="0.25">
      <c r="A188" s="1">
        <v>22.125</v>
      </c>
      <c r="B188" s="13">
        <v>1.40960829847724E-7</v>
      </c>
      <c r="C188" s="13">
        <v>1.40961074819409E-7</v>
      </c>
    </row>
    <row r="189" spans="1:3" x14ac:dyDescent="0.25">
      <c r="A189" s="1">
        <v>22.25</v>
      </c>
      <c r="B189" s="13">
        <v>1.40960827181555E-7</v>
      </c>
      <c r="C189" s="13">
        <v>1.40961228317934E-7</v>
      </c>
    </row>
    <row r="190" spans="1:3" x14ac:dyDescent="0.25">
      <c r="A190" s="1">
        <v>22.375</v>
      </c>
      <c r="B190" s="13">
        <v>1.4096082621147201E-7</v>
      </c>
      <c r="C190" s="13">
        <v>1.4096123365168199E-7</v>
      </c>
    </row>
    <row r="191" spans="1:3" x14ac:dyDescent="0.25">
      <c r="A191" s="1">
        <v>22.5</v>
      </c>
      <c r="B191" s="13">
        <v>1.40960829983172E-7</v>
      </c>
      <c r="C191" s="13">
        <v>1.40961234361818E-7</v>
      </c>
    </row>
    <row r="192" spans="1:3" x14ac:dyDescent="0.25">
      <c r="A192" s="1">
        <v>22.625</v>
      </c>
      <c r="B192" s="13">
        <v>1.4096080919092499E-7</v>
      </c>
      <c r="C192" s="13">
        <v>1.4096123081660501E-7</v>
      </c>
    </row>
    <row r="193" spans="1:3" x14ac:dyDescent="0.25">
      <c r="A193" s="1">
        <v>22.75</v>
      </c>
      <c r="B193" s="13">
        <v>1.40960825362723E-7</v>
      </c>
      <c r="C193" s="13">
        <v>1.4096121558646401E-7</v>
      </c>
    </row>
    <row r="194" spans="1:3" x14ac:dyDescent="0.25">
      <c r="A194" s="1">
        <v>22.875</v>
      </c>
      <c r="B194" s="13">
        <v>1.40960808815694E-7</v>
      </c>
      <c r="C194" s="13">
        <v>1.40961161806057E-7</v>
      </c>
    </row>
    <row r="195" spans="1:3" x14ac:dyDescent="0.25">
      <c r="A195" s="1">
        <v>23</v>
      </c>
      <c r="B195" s="13">
        <v>1.40960795965483E-7</v>
      </c>
      <c r="C195" s="13">
        <v>1.40961130907447E-7</v>
      </c>
    </row>
    <row r="196" spans="1:3" x14ac:dyDescent="0.25">
      <c r="A196" s="1">
        <v>23.125</v>
      </c>
      <c r="B196" s="13">
        <v>1.4096079604755401E-7</v>
      </c>
      <c r="C196" s="13">
        <v>1.40961128033147E-7</v>
      </c>
    </row>
    <row r="197" spans="1:3" x14ac:dyDescent="0.25">
      <c r="A197" s="1">
        <v>23.25</v>
      </c>
      <c r="B197" s="13">
        <v>1.4096080256760499E-7</v>
      </c>
      <c r="C197" s="13">
        <v>1.4096112639476801E-7</v>
      </c>
    </row>
    <row r="198" spans="1:3" x14ac:dyDescent="0.25">
      <c r="A198" s="1">
        <v>23.375</v>
      </c>
      <c r="B198" s="13">
        <v>1.4096080780195399E-7</v>
      </c>
      <c r="C198" s="13">
        <v>1.4096109875768E-7</v>
      </c>
    </row>
    <row r="199" spans="1:3" x14ac:dyDescent="0.25">
      <c r="A199" s="1">
        <v>23.5</v>
      </c>
      <c r="B199" s="13">
        <v>1.4096080427808901E-7</v>
      </c>
      <c r="C199" s="13">
        <v>1.4096106199602599E-7</v>
      </c>
    </row>
    <row r="200" spans="1:3" x14ac:dyDescent="0.25">
      <c r="A200" s="1">
        <v>23.625</v>
      </c>
      <c r="B200" s="13">
        <v>1.4096080328740499E-7</v>
      </c>
      <c r="C200" s="13">
        <v>1.40961046290115E-7</v>
      </c>
    </row>
    <row r="201" spans="1:3" x14ac:dyDescent="0.25">
      <c r="A201" s="1">
        <v>23.75</v>
      </c>
      <c r="B201" s="13">
        <v>1.40960801125038E-7</v>
      </c>
      <c r="C201" s="13">
        <v>1.4096103603464501E-7</v>
      </c>
    </row>
    <row r="202" spans="1:3" x14ac:dyDescent="0.25">
      <c r="A202" s="1">
        <v>23.875</v>
      </c>
      <c r="B202" s="13">
        <v>1.4096080301525201E-7</v>
      </c>
      <c r="C202" s="13">
        <v>1.40961045839232E-7</v>
      </c>
    </row>
    <row r="203" spans="1:3" x14ac:dyDescent="0.25">
      <c r="A203" s="1">
        <v>24</v>
      </c>
      <c r="B203" s="13">
        <v>1.40960805169862E-7</v>
      </c>
      <c r="C203" s="13">
        <v>1.40961093856535E-7</v>
      </c>
    </row>
    <row r="204" spans="1:3" x14ac:dyDescent="0.25">
      <c r="A204" s="1">
        <v>24.125</v>
      </c>
      <c r="B204" s="13">
        <v>1.4096081118691001E-7</v>
      </c>
      <c r="C204" s="13">
        <v>1.4096108831112599E-7</v>
      </c>
    </row>
    <row r="205" spans="1:3" x14ac:dyDescent="0.25">
      <c r="A205" s="1">
        <v>24.25</v>
      </c>
      <c r="B205" s="13">
        <v>1.4096081277958699E-7</v>
      </c>
      <c r="C205" s="13">
        <v>1.4096109206200001E-7</v>
      </c>
    </row>
    <row r="206" spans="1:3" x14ac:dyDescent="0.25">
      <c r="A206" s="1">
        <v>24.375</v>
      </c>
      <c r="B206" s="13">
        <v>1.4096081470396601E-7</v>
      </c>
      <c r="C206" s="13">
        <v>1.40961097298647E-7</v>
      </c>
    </row>
    <row r="207" spans="1:3" x14ac:dyDescent="0.25">
      <c r="A207" s="1">
        <v>24.5</v>
      </c>
      <c r="B207" s="13">
        <v>1.4096081213411699E-7</v>
      </c>
      <c r="C207" s="13">
        <v>1.40961101310921E-7</v>
      </c>
    </row>
    <row r="208" spans="1:3" x14ac:dyDescent="0.25">
      <c r="A208" s="1">
        <v>24.625</v>
      </c>
      <c r="B208" s="13">
        <v>1.4096080079769299E-7</v>
      </c>
      <c r="C208" s="13">
        <v>1.4096109610118401E-7</v>
      </c>
    </row>
    <row r="209" spans="1:3" x14ac:dyDescent="0.25">
      <c r="A209" s="1">
        <v>24.75</v>
      </c>
      <c r="B209" s="13">
        <v>1.4096075187152399E-7</v>
      </c>
      <c r="C209" s="13">
        <v>1.40961089743994E-7</v>
      </c>
    </row>
    <row r="210" spans="1:3" x14ac:dyDescent="0.25">
      <c r="A210" s="1">
        <v>24.875</v>
      </c>
      <c r="B210" s="13">
        <v>1.40960745509636E-7</v>
      </c>
      <c r="C210" s="13">
        <v>1.4096109538419899E-7</v>
      </c>
    </row>
    <row r="211" spans="1:3" x14ac:dyDescent="0.25">
      <c r="A211" s="1">
        <v>25</v>
      </c>
      <c r="B211" s="13">
        <v>1.40960738865178E-7</v>
      </c>
      <c r="C211" s="13">
        <v>1.4096111198566799E-7</v>
      </c>
    </row>
    <row r="212" spans="1:3" x14ac:dyDescent="0.25">
      <c r="A212" s="1">
        <v>25.125</v>
      </c>
      <c r="B212" s="13">
        <v>1.4096072665121899E-7</v>
      </c>
      <c r="C212" s="13">
        <v>1.40961117786795E-7</v>
      </c>
    </row>
    <row r="213" spans="1:3" x14ac:dyDescent="0.25">
      <c r="A213" s="1">
        <v>25.25</v>
      </c>
      <c r="B213" s="13">
        <v>1.40960707809554E-7</v>
      </c>
      <c r="C213" s="13">
        <v>1.4096114103215001E-7</v>
      </c>
    </row>
    <row r="214" spans="1:3" x14ac:dyDescent="0.25">
      <c r="A214" s="1">
        <v>25.375</v>
      </c>
      <c r="B214" s="13">
        <v>1.4096071016278501E-7</v>
      </c>
      <c r="C214" s="13">
        <v>1.40961149319459E-7</v>
      </c>
    </row>
    <row r="215" spans="1:3" x14ac:dyDescent="0.25">
      <c r="A215" s="1">
        <v>25.5</v>
      </c>
      <c r="B215" s="13">
        <v>1.4096071870749501E-7</v>
      </c>
      <c r="C215" s="13">
        <v>1.40961151687647E-7</v>
      </c>
    </row>
    <row r="216" spans="1:3" x14ac:dyDescent="0.25">
      <c r="A216" s="1">
        <v>25.625</v>
      </c>
      <c r="B216" s="13">
        <v>1.40960728759932E-7</v>
      </c>
      <c r="C216" s="13">
        <v>1.4096114350796701E-7</v>
      </c>
    </row>
    <row r="217" spans="1:3" x14ac:dyDescent="0.25">
      <c r="A217" s="1">
        <v>25.75</v>
      </c>
      <c r="B217" s="13">
        <v>1.4096073139276599E-7</v>
      </c>
      <c r="C217" s="13">
        <v>1.4096111997539999E-7</v>
      </c>
    </row>
    <row r="218" spans="1:3" x14ac:dyDescent="0.25">
      <c r="A218" s="1">
        <v>25.875</v>
      </c>
      <c r="B218" s="13">
        <v>1.4096073300760101E-7</v>
      </c>
      <c r="C218" s="13">
        <v>1.40961097691241E-7</v>
      </c>
    </row>
    <row r="219" spans="1:3" x14ac:dyDescent="0.25">
      <c r="A219" s="1">
        <v>26</v>
      </c>
      <c r="B219" s="13">
        <v>1.4096074581075999E-7</v>
      </c>
      <c r="C219" s="13">
        <v>1.40961095386855E-7</v>
      </c>
    </row>
    <row r="220" spans="1:3" x14ac:dyDescent="0.25">
      <c r="A220" s="1">
        <v>26.125</v>
      </c>
      <c r="B220" s="13">
        <v>1.4096074954354099E-7</v>
      </c>
      <c r="C220" s="13">
        <v>1.40961089180285E-7</v>
      </c>
    </row>
    <row r="221" spans="1:3" x14ac:dyDescent="0.25">
      <c r="A221" s="1">
        <v>26.25</v>
      </c>
      <c r="B221" s="13">
        <v>1.40960748218594E-7</v>
      </c>
      <c r="C221" s="13">
        <v>1.40961085806036E-7</v>
      </c>
    </row>
    <row r="222" spans="1:3" x14ac:dyDescent="0.25">
      <c r="A222" s="1">
        <v>26.375</v>
      </c>
      <c r="B222" s="13">
        <v>1.4096076522943101E-7</v>
      </c>
      <c r="C222" s="13">
        <v>1.4096107677966201E-7</v>
      </c>
    </row>
    <row r="223" spans="1:3" x14ac:dyDescent="0.25">
      <c r="A223" s="1">
        <v>26.5</v>
      </c>
      <c r="B223" s="13">
        <v>1.4096077076343699E-7</v>
      </c>
      <c r="C223" s="13">
        <v>1.40961049893674E-7</v>
      </c>
    </row>
    <row r="224" spans="1:3" x14ac:dyDescent="0.25">
      <c r="A224" s="1">
        <v>26.625</v>
      </c>
      <c r="B224" s="13">
        <v>1.4096077651969301E-7</v>
      </c>
      <c r="C224" s="13">
        <v>1.40961042754794E-7</v>
      </c>
    </row>
    <row r="225" spans="1:3" x14ac:dyDescent="0.25">
      <c r="A225" s="1">
        <v>26.75</v>
      </c>
      <c r="B225" s="13">
        <v>1.4096077955269901E-7</v>
      </c>
      <c r="C225" s="13">
        <v>1.40961012793045E-7</v>
      </c>
    </row>
    <row r="226" spans="1:3" x14ac:dyDescent="0.25">
      <c r="A226" s="1">
        <v>26.875</v>
      </c>
      <c r="B226" s="13">
        <v>1.40960772580825E-7</v>
      </c>
      <c r="C226" s="13">
        <v>1.4096100605334E-7</v>
      </c>
    </row>
    <row r="227" spans="1:3" x14ac:dyDescent="0.25">
      <c r="A227" s="1">
        <v>27</v>
      </c>
      <c r="B227" s="13">
        <v>1.40960767727104E-7</v>
      </c>
      <c r="C227" s="13">
        <v>1.4096101029652101E-7</v>
      </c>
    </row>
    <row r="228" spans="1:3" x14ac:dyDescent="0.25">
      <c r="A228" s="1">
        <v>27.125</v>
      </c>
      <c r="B228" s="13">
        <v>1.40960765870509E-7</v>
      </c>
      <c r="C228" s="13">
        <v>1.4096101530249801E-7</v>
      </c>
    </row>
    <row r="229" spans="1:3" x14ac:dyDescent="0.25">
      <c r="A229" s="1">
        <v>27.25</v>
      </c>
      <c r="B229" s="13">
        <v>1.4096073160902301E-7</v>
      </c>
      <c r="C229" s="13">
        <v>1.40961025639202E-7</v>
      </c>
    </row>
    <row r="230" spans="1:3" x14ac:dyDescent="0.25">
      <c r="A230" s="1">
        <v>27.375</v>
      </c>
      <c r="B230" s="13">
        <v>1.4096073390664601E-7</v>
      </c>
      <c r="C230" s="13">
        <v>1.40961040518627E-7</v>
      </c>
    </row>
    <row r="231" spans="1:3" x14ac:dyDescent="0.25">
      <c r="A231" s="1">
        <v>27.5</v>
      </c>
      <c r="B231" s="13">
        <v>1.40960749989948E-7</v>
      </c>
      <c r="C231" s="13">
        <v>1.4096105212357101E-7</v>
      </c>
    </row>
    <row r="232" spans="1:3" x14ac:dyDescent="0.25">
      <c r="A232" s="1">
        <v>27.625</v>
      </c>
      <c r="B232" s="13">
        <v>1.4096076483205799E-7</v>
      </c>
      <c r="C232" s="13">
        <v>1.4096105891403401E-7</v>
      </c>
    </row>
    <row r="233" spans="1:3" x14ac:dyDescent="0.25">
      <c r="A233" s="1">
        <v>27.75</v>
      </c>
      <c r="B233" s="13">
        <v>1.4096076737183901E-7</v>
      </c>
      <c r="C233" s="13">
        <v>1.4096107157606799E-7</v>
      </c>
    </row>
    <row r="234" spans="1:3" x14ac:dyDescent="0.25">
      <c r="A234" s="1">
        <v>27.875</v>
      </c>
      <c r="B234" s="13">
        <v>1.4096076968487301E-7</v>
      </c>
      <c r="C234" s="13">
        <v>1.40961086691786E-7</v>
      </c>
    </row>
    <row r="235" spans="1:3" x14ac:dyDescent="0.25">
      <c r="A235" s="1">
        <v>28</v>
      </c>
      <c r="B235" s="13">
        <v>1.4096076754012399E-7</v>
      </c>
      <c r="C235" s="13">
        <v>1.4096113928127001E-7</v>
      </c>
    </row>
    <row r="236" spans="1:3" x14ac:dyDescent="0.25">
      <c r="A236" s="1">
        <v>28.125</v>
      </c>
      <c r="B236" s="13">
        <v>1.40960766354431E-7</v>
      </c>
      <c r="C236" s="13">
        <v>1.4096117523503E-7</v>
      </c>
    </row>
    <row r="237" spans="1:3" x14ac:dyDescent="0.25">
      <c r="A237" s="1">
        <v>28.25</v>
      </c>
      <c r="B237" s="13">
        <v>1.4096077924160001E-7</v>
      </c>
      <c r="C237" s="13">
        <v>1.40961207003945E-7</v>
      </c>
    </row>
    <row r="238" spans="1:3" x14ac:dyDescent="0.25">
      <c r="A238" s="1">
        <v>28.375</v>
      </c>
      <c r="B238" s="13">
        <v>1.4096077011910001E-7</v>
      </c>
      <c r="C238" s="13">
        <v>1.40961221171943E-7</v>
      </c>
    </row>
    <row r="239" spans="1:3" x14ac:dyDescent="0.25">
      <c r="A239" s="1">
        <v>28.5</v>
      </c>
      <c r="B239" s="13">
        <v>1.4096081316890099E-7</v>
      </c>
      <c r="C239" s="13">
        <v>1.4096122763707899E-7</v>
      </c>
    </row>
    <row r="240" spans="1:3" x14ac:dyDescent="0.25">
      <c r="A240" s="1">
        <v>28.625</v>
      </c>
      <c r="B240" s="13">
        <v>1.40960822271413E-7</v>
      </c>
      <c r="C240" s="13">
        <v>1.4096122263216401E-7</v>
      </c>
    </row>
    <row r="241" spans="1:3" x14ac:dyDescent="0.25">
      <c r="A241" s="1">
        <v>28.75</v>
      </c>
      <c r="B241" s="13">
        <v>1.40960821538327E-7</v>
      </c>
      <c r="C241" s="13">
        <v>1.40961210904042E-7</v>
      </c>
    </row>
    <row r="242" spans="1:3" x14ac:dyDescent="0.25">
      <c r="A242" s="1">
        <v>28.875</v>
      </c>
      <c r="B242" s="13">
        <v>1.4096079856338599E-7</v>
      </c>
      <c r="C242" s="13">
        <v>1.40961207800193E-7</v>
      </c>
    </row>
    <row r="243" spans="1:3" x14ac:dyDescent="0.25">
      <c r="A243" s="1">
        <v>29</v>
      </c>
      <c r="B243" s="13">
        <v>1.4096080284427801E-7</v>
      </c>
      <c r="C243" s="13">
        <v>1.40961196811735E-7</v>
      </c>
    </row>
    <row r="244" spans="1:3" x14ac:dyDescent="0.25">
      <c r="A244" s="1">
        <v>29.125</v>
      </c>
      <c r="B244" s="13">
        <v>1.4096081002553401E-7</v>
      </c>
      <c r="C244" s="13">
        <v>1.4096117294338401E-7</v>
      </c>
    </row>
    <row r="245" spans="1:3" x14ac:dyDescent="0.25">
      <c r="A245" s="1">
        <v>29.25</v>
      </c>
      <c r="B245" s="13">
        <v>1.4096081150189099E-7</v>
      </c>
      <c r="C245" s="13">
        <v>1.4096115461800899E-7</v>
      </c>
    </row>
    <row r="246" spans="1:3" x14ac:dyDescent="0.25">
      <c r="A246" s="1">
        <v>29.375</v>
      </c>
      <c r="B246" s="13">
        <v>1.40960807426402E-7</v>
      </c>
      <c r="C246" s="13">
        <v>1.4096112987622099E-7</v>
      </c>
    </row>
    <row r="247" spans="1:3" x14ac:dyDescent="0.25">
      <c r="A247" s="1">
        <v>29.5</v>
      </c>
      <c r="B247" s="13">
        <v>1.40960803400255E-7</v>
      </c>
      <c r="C247" s="13">
        <v>1.40961128903509E-7</v>
      </c>
    </row>
    <row r="248" spans="1:3" x14ac:dyDescent="0.25">
      <c r="A248" s="1">
        <v>29.625</v>
      </c>
      <c r="B248" s="13">
        <v>1.40960799418473E-7</v>
      </c>
      <c r="C248" s="13">
        <v>1.4096105803706199E-7</v>
      </c>
    </row>
    <row r="249" spans="1:3" x14ac:dyDescent="0.25">
      <c r="A249" s="1">
        <v>29.75</v>
      </c>
      <c r="B249" s="13">
        <v>1.4096077259304499E-7</v>
      </c>
      <c r="C249" s="13">
        <v>1.40961062900754E-7</v>
      </c>
    </row>
    <row r="250" spans="1:3" x14ac:dyDescent="0.25">
      <c r="A250" s="1">
        <v>29.875</v>
      </c>
      <c r="B250" s="13">
        <v>1.40960767511007E-7</v>
      </c>
      <c r="C250" s="13">
        <v>1.40961062929551E-7</v>
      </c>
    </row>
    <row r="251" spans="1:3" x14ac:dyDescent="0.25">
      <c r="A251" s="1">
        <v>30</v>
      </c>
      <c r="B251" s="13">
        <v>1.40960769806621E-7</v>
      </c>
      <c r="C251" s="13">
        <v>1.40961068174168E-7</v>
      </c>
    </row>
  </sheetData>
  <mergeCells count="2">
    <mergeCell ref="A1:A2"/>
    <mergeCell ref="B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5" sqref="B5:C10"/>
    </sheetView>
  </sheetViews>
  <sheetFormatPr defaultRowHeight="15" x14ac:dyDescent="0.25"/>
  <cols>
    <col min="1" max="1" width="30.140625" style="2" customWidth="1"/>
    <col min="2" max="2" width="27" style="2" customWidth="1"/>
    <col min="3" max="3" width="31.42578125" style="2" customWidth="1"/>
  </cols>
  <sheetData>
    <row r="1" spans="1:3" ht="18" x14ac:dyDescent="0.35">
      <c r="A1" s="17" t="s">
        <v>2</v>
      </c>
      <c r="B1" s="16" t="s">
        <v>13</v>
      </c>
      <c r="C1" s="16"/>
    </row>
    <row r="2" spans="1:3" x14ac:dyDescent="0.25">
      <c r="A2" s="17"/>
      <c r="B2" s="10" t="s">
        <v>0</v>
      </c>
      <c r="C2" s="10" t="s">
        <v>1</v>
      </c>
    </row>
    <row r="3" spans="1:3" x14ac:dyDescent="0.25">
      <c r="A3" s="3" t="s">
        <v>3</v>
      </c>
      <c r="B3" s="9">
        <v>46</v>
      </c>
      <c r="C3" s="9">
        <v>46</v>
      </c>
    </row>
    <row r="4" spans="1:3" x14ac:dyDescent="0.25">
      <c r="A4" s="3" t="s">
        <v>4</v>
      </c>
      <c r="B4" s="9" t="s">
        <v>5</v>
      </c>
      <c r="C4" s="9" t="s">
        <v>5</v>
      </c>
    </row>
    <row r="5" spans="1:3" ht="31.5" x14ac:dyDescent="0.25">
      <c r="A5" s="4" t="s">
        <v>6</v>
      </c>
      <c r="B5" s="3">
        <v>4</v>
      </c>
      <c r="C5" s="3">
        <v>4</v>
      </c>
    </row>
    <row r="6" spans="1:3" x14ac:dyDescent="0.25">
      <c r="A6" s="4" t="s">
        <v>7</v>
      </c>
      <c r="B6" s="9">
        <v>66.383534999999995</v>
      </c>
      <c r="C6" s="9">
        <v>67.664343000000002</v>
      </c>
    </row>
    <row r="7" spans="1:3" ht="33" x14ac:dyDescent="0.25">
      <c r="A7" s="4" t="s">
        <v>8</v>
      </c>
      <c r="B7" s="3">
        <v>37.44</v>
      </c>
      <c r="C7" s="3">
        <v>37.44</v>
      </c>
    </row>
    <row r="8" spans="1:3" ht="33" x14ac:dyDescent="0.25">
      <c r="A8" s="4" t="s">
        <v>9</v>
      </c>
      <c r="B8" s="3">
        <v>33.892322999999998</v>
      </c>
      <c r="C8" s="3">
        <v>33.987372999999998</v>
      </c>
    </row>
    <row r="9" spans="1:3" x14ac:dyDescent="0.25">
      <c r="A9" s="3" t="s">
        <v>10</v>
      </c>
      <c r="B9" s="9">
        <v>85</v>
      </c>
      <c r="C9" s="9">
        <v>85</v>
      </c>
    </row>
    <row r="10" spans="1:3" s="6" customFormat="1" ht="18" x14ac:dyDescent="0.25">
      <c r="A10" s="5" t="s">
        <v>11</v>
      </c>
      <c r="B10" s="5" t="s">
        <v>28</v>
      </c>
      <c r="C10" s="5" t="s">
        <v>29</v>
      </c>
    </row>
    <row r="11" spans="1:3" x14ac:dyDescent="0.25">
      <c r="A11" s="1">
        <v>0</v>
      </c>
      <c r="B11" s="13">
        <v>1.40962293332962E-7</v>
      </c>
      <c r="C11" s="13">
        <v>1.4096207734480401E-7</v>
      </c>
    </row>
    <row r="12" spans="1:3" x14ac:dyDescent="0.25">
      <c r="A12" s="1">
        <v>0.125</v>
      </c>
      <c r="B12" s="13">
        <v>1.40962296990459E-7</v>
      </c>
      <c r="C12" s="13">
        <v>1.4096207587075799E-7</v>
      </c>
    </row>
    <row r="13" spans="1:3" x14ac:dyDescent="0.25">
      <c r="A13" s="1">
        <v>0.25</v>
      </c>
      <c r="B13" s="13">
        <v>1.4096228799791201E-7</v>
      </c>
      <c r="C13" s="13">
        <v>1.4096207559614499E-7</v>
      </c>
    </row>
    <row r="14" spans="1:3" x14ac:dyDescent="0.25">
      <c r="A14" s="1">
        <v>0.375</v>
      </c>
      <c r="B14" s="13">
        <v>1.4096227391087001E-7</v>
      </c>
      <c r="C14" s="13">
        <v>1.4096206739089699E-7</v>
      </c>
    </row>
    <row r="15" spans="1:3" x14ac:dyDescent="0.25">
      <c r="A15" s="1">
        <v>0.5</v>
      </c>
      <c r="B15" s="13">
        <v>1.40962265777928E-7</v>
      </c>
      <c r="C15" s="13">
        <v>1.40962066828077E-7</v>
      </c>
    </row>
    <row r="16" spans="1:3" x14ac:dyDescent="0.25">
      <c r="A16" s="1">
        <v>0.625</v>
      </c>
      <c r="B16" s="13">
        <v>1.4096226238712401E-7</v>
      </c>
      <c r="C16" s="13">
        <v>1.4096205859479899E-7</v>
      </c>
    </row>
    <row r="17" spans="1:3" x14ac:dyDescent="0.25">
      <c r="A17" s="1">
        <v>0.75</v>
      </c>
      <c r="B17" s="13">
        <v>1.4096226473631801E-7</v>
      </c>
      <c r="C17" s="13">
        <v>1.40962053839136E-7</v>
      </c>
    </row>
    <row r="18" spans="1:3" x14ac:dyDescent="0.25">
      <c r="A18" s="1">
        <v>0.875</v>
      </c>
      <c r="B18" s="13">
        <v>1.40962266493001E-7</v>
      </c>
      <c r="C18" s="13">
        <v>1.40962050761185E-7</v>
      </c>
    </row>
    <row r="19" spans="1:3" x14ac:dyDescent="0.25">
      <c r="A19" s="1">
        <v>1</v>
      </c>
      <c r="B19" s="13">
        <v>1.4096226548132999E-7</v>
      </c>
      <c r="C19" s="13">
        <v>1.4096204654344E-7</v>
      </c>
    </row>
    <row r="20" spans="1:3" x14ac:dyDescent="0.25">
      <c r="A20" s="1">
        <v>1.125</v>
      </c>
      <c r="B20" s="13">
        <v>1.40962258370307E-7</v>
      </c>
      <c r="C20" s="13">
        <v>1.40962040770513E-7</v>
      </c>
    </row>
    <row r="21" spans="1:3" x14ac:dyDescent="0.25">
      <c r="A21" s="1">
        <v>1.25</v>
      </c>
      <c r="B21" s="13">
        <v>1.40962265715925E-7</v>
      </c>
      <c r="C21" s="13">
        <v>1.40962054899207E-7</v>
      </c>
    </row>
    <row r="22" spans="1:3" x14ac:dyDescent="0.25">
      <c r="A22" s="1">
        <v>1.375</v>
      </c>
      <c r="B22" s="13">
        <v>1.4096227625201799E-7</v>
      </c>
      <c r="C22" s="13">
        <v>1.40962057417874E-7</v>
      </c>
    </row>
    <row r="23" spans="1:3" x14ac:dyDescent="0.25">
      <c r="A23" s="1">
        <v>1.5</v>
      </c>
      <c r="B23" s="13">
        <v>1.4096227893947499E-7</v>
      </c>
      <c r="C23" s="13">
        <v>1.4096205839401099E-7</v>
      </c>
    </row>
    <row r="24" spans="1:3" x14ac:dyDescent="0.25">
      <c r="A24" s="1">
        <v>1.625</v>
      </c>
      <c r="B24" s="13">
        <v>1.40962282903602E-7</v>
      </c>
      <c r="C24" s="13">
        <v>1.40962061054336E-7</v>
      </c>
    </row>
    <row r="25" spans="1:3" x14ac:dyDescent="0.25">
      <c r="A25" s="1">
        <v>1.75</v>
      </c>
      <c r="B25" s="13">
        <v>1.4096228689587699E-7</v>
      </c>
      <c r="C25" s="13">
        <v>1.4096206134753799E-7</v>
      </c>
    </row>
    <row r="26" spans="1:3" x14ac:dyDescent="0.25">
      <c r="A26" s="1">
        <v>1.875</v>
      </c>
      <c r="B26" s="13">
        <v>1.40962287834082E-7</v>
      </c>
      <c r="C26" s="13">
        <v>1.4096206519439299E-7</v>
      </c>
    </row>
    <row r="27" spans="1:3" x14ac:dyDescent="0.25">
      <c r="A27" s="1">
        <v>2</v>
      </c>
      <c r="B27" s="13">
        <v>1.4096228978564199E-7</v>
      </c>
      <c r="C27" s="13">
        <v>1.4096207120526799E-7</v>
      </c>
    </row>
    <row r="28" spans="1:3" x14ac:dyDescent="0.25">
      <c r="A28" s="1">
        <v>2.125</v>
      </c>
      <c r="B28" s="13">
        <v>1.40962291644085E-7</v>
      </c>
      <c r="C28" s="13">
        <v>1.40962072893772E-7</v>
      </c>
    </row>
    <row r="29" spans="1:3" x14ac:dyDescent="0.25">
      <c r="A29" s="1">
        <v>2.25</v>
      </c>
      <c r="B29" s="13">
        <v>1.40962291412287E-7</v>
      </c>
      <c r="C29" s="13">
        <v>1.4096208136211399E-7</v>
      </c>
    </row>
    <row r="30" spans="1:3" x14ac:dyDescent="0.25">
      <c r="A30" s="1">
        <v>2.375</v>
      </c>
      <c r="B30" s="13">
        <v>1.4096228376983501E-7</v>
      </c>
      <c r="C30" s="13">
        <v>1.4096208493667201E-7</v>
      </c>
    </row>
    <row r="31" spans="1:3" x14ac:dyDescent="0.25">
      <c r="A31" s="1">
        <v>2.5</v>
      </c>
      <c r="B31" s="13">
        <v>1.4096227956865001E-7</v>
      </c>
      <c r="C31" s="13">
        <v>1.4096209312914699E-7</v>
      </c>
    </row>
    <row r="32" spans="1:3" x14ac:dyDescent="0.25">
      <c r="A32" s="1">
        <v>2.625</v>
      </c>
      <c r="B32" s="13">
        <v>1.40962268463006E-7</v>
      </c>
      <c r="C32" s="13">
        <v>1.4096209525578901E-7</v>
      </c>
    </row>
    <row r="33" spans="1:3" x14ac:dyDescent="0.25">
      <c r="A33" s="1">
        <v>2.75</v>
      </c>
      <c r="B33" s="13">
        <v>1.4096225294739299E-7</v>
      </c>
      <c r="C33" s="13">
        <v>1.40962106321489E-7</v>
      </c>
    </row>
    <row r="34" spans="1:3" x14ac:dyDescent="0.25">
      <c r="A34" s="1">
        <v>2.875</v>
      </c>
      <c r="B34" s="13">
        <v>1.4096224840409799E-7</v>
      </c>
      <c r="C34" s="13">
        <v>1.40962109579891E-7</v>
      </c>
    </row>
    <row r="35" spans="1:3" x14ac:dyDescent="0.25">
      <c r="A35" s="1">
        <v>3</v>
      </c>
      <c r="B35" s="13">
        <v>1.4096224671036199E-7</v>
      </c>
      <c r="C35" s="13">
        <v>1.4096211006899E-7</v>
      </c>
    </row>
    <row r="36" spans="1:3" x14ac:dyDescent="0.25">
      <c r="A36" s="1">
        <v>3.125</v>
      </c>
      <c r="B36" s="13">
        <v>1.4096224837467199E-7</v>
      </c>
      <c r="C36" s="13">
        <v>1.40962115228195E-7</v>
      </c>
    </row>
    <row r="37" spans="1:3" x14ac:dyDescent="0.25">
      <c r="A37" s="1">
        <v>3.25</v>
      </c>
      <c r="B37" s="13">
        <v>1.40962249881851E-7</v>
      </c>
      <c r="C37" s="13">
        <v>1.4096211689987601E-7</v>
      </c>
    </row>
    <row r="38" spans="1:3" x14ac:dyDescent="0.25">
      <c r="A38" s="1">
        <v>3.375</v>
      </c>
      <c r="B38" s="13">
        <v>1.4096225450909601E-7</v>
      </c>
      <c r="C38" s="13">
        <v>1.4096211424588499E-7</v>
      </c>
    </row>
    <row r="39" spans="1:3" x14ac:dyDescent="0.25">
      <c r="A39" s="1">
        <v>3.5</v>
      </c>
      <c r="B39" s="13">
        <v>1.40962254945915E-7</v>
      </c>
      <c r="C39" s="13">
        <v>1.4096212007976499E-7</v>
      </c>
    </row>
    <row r="40" spans="1:3" x14ac:dyDescent="0.25">
      <c r="A40" s="1">
        <v>3.625</v>
      </c>
      <c r="B40" s="13">
        <v>1.4096224914228901E-7</v>
      </c>
      <c r="C40" s="13">
        <v>1.40962128432247E-7</v>
      </c>
    </row>
    <row r="41" spans="1:3" x14ac:dyDescent="0.25">
      <c r="A41" s="1">
        <v>3.75</v>
      </c>
      <c r="B41" s="13">
        <v>1.40962241714184E-7</v>
      </c>
      <c r="C41" s="13">
        <v>1.40962131484273E-7</v>
      </c>
    </row>
    <row r="42" spans="1:3" x14ac:dyDescent="0.25">
      <c r="A42" s="1">
        <v>3.875</v>
      </c>
      <c r="B42" s="13">
        <v>1.4096224007248901E-7</v>
      </c>
      <c r="C42" s="13">
        <v>1.40962134459609E-7</v>
      </c>
    </row>
    <row r="43" spans="1:3" x14ac:dyDescent="0.25">
      <c r="A43" s="1">
        <v>4</v>
      </c>
      <c r="B43" s="13">
        <v>1.40962242350115E-7</v>
      </c>
      <c r="C43" s="13">
        <v>1.4096213829863199E-7</v>
      </c>
    </row>
    <row r="44" spans="1:3" x14ac:dyDescent="0.25">
      <c r="A44" s="1">
        <v>4.125</v>
      </c>
      <c r="B44" s="13">
        <v>1.4096223375324399E-7</v>
      </c>
      <c r="C44" s="13">
        <v>1.4096214117597699E-7</v>
      </c>
    </row>
    <row r="45" spans="1:3" x14ac:dyDescent="0.25">
      <c r="A45" s="1">
        <v>4.25</v>
      </c>
      <c r="B45" s="13">
        <v>1.40962236168569E-7</v>
      </c>
      <c r="C45" s="13">
        <v>1.4096214323400699E-7</v>
      </c>
    </row>
    <row r="46" spans="1:3" x14ac:dyDescent="0.25">
      <c r="A46" s="1">
        <v>4.375</v>
      </c>
      <c r="B46" s="13">
        <v>1.40962227594944E-7</v>
      </c>
      <c r="C46" s="13">
        <v>1.4096216542702801E-7</v>
      </c>
    </row>
    <row r="47" spans="1:3" x14ac:dyDescent="0.25">
      <c r="A47" s="1">
        <v>4.5</v>
      </c>
      <c r="B47" s="13">
        <v>1.4096222725619E-7</v>
      </c>
      <c r="C47" s="13">
        <v>1.4096216737109499E-7</v>
      </c>
    </row>
    <row r="48" spans="1:3" x14ac:dyDescent="0.25">
      <c r="A48" s="1">
        <v>4.625</v>
      </c>
      <c r="B48" s="13">
        <v>1.4096222845283501E-7</v>
      </c>
      <c r="C48" s="13">
        <v>1.40962168864604E-7</v>
      </c>
    </row>
    <row r="49" spans="1:3" x14ac:dyDescent="0.25">
      <c r="A49" s="1">
        <v>4.75</v>
      </c>
      <c r="B49" s="13">
        <v>1.4096222880853601E-7</v>
      </c>
      <c r="C49" s="13">
        <v>1.40962169056057E-7</v>
      </c>
    </row>
    <row r="50" spans="1:3" x14ac:dyDescent="0.25">
      <c r="A50" s="1">
        <v>4.875</v>
      </c>
      <c r="B50" s="13">
        <v>1.4096223307618001E-7</v>
      </c>
      <c r="C50" s="13">
        <v>1.4096216887992E-7</v>
      </c>
    </row>
    <row r="51" spans="1:3" x14ac:dyDescent="0.25">
      <c r="A51" s="1">
        <v>5</v>
      </c>
      <c r="B51" s="13">
        <v>1.4096223424398201E-7</v>
      </c>
      <c r="C51" s="13">
        <v>1.40962172125988E-7</v>
      </c>
    </row>
    <row r="52" spans="1:3" x14ac:dyDescent="0.25">
      <c r="A52" s="1">
        <v>5.125</v>
      </c>
      <c r="B52" s="13">
        <v>1.4096223658215701E-7</v>
      </c>
      <c r="C52" s="13">
        <v>1.4096217881239999E-7</v>
      </c>
    </row>
    <row r="53" spans="1:3" x14ac:dyDescent="0.25">
      <c r="A53" s="1">
        <v>5.25</v>
      </c>
      <c r="B53" s="13">
        <v>1.4096223511295901E-7</v>
      </c>
      <c r="C53" s="13">
        <v>1.4096217968971E-7</v>
      </c>
    </row>
    <row r="54" spans="1:3" x14ac:dyDescent="0.25">
      <c r="A54" s="1">
        <v>5.375</v>
      </c>
      <c r="B54" s="13">
        <v>1.4096223613801499E-7</v>
      </c>
      <c r="C54" s="13">
        <v>1.40962181104251E-7</v>
      </c>
    </row>
    <row r="55" spans="1:3" x14ac:dyDescent="0.25">
      <c r="A55" s="1">
        <v>5.5</v>
      </c>
      <c r="B55" s="13">
        <v>1.40962232481199E-7</v>
      </c>
      <c r="C55" s="13">
        <v>1.4096218201813801E-7</v>
      </c>
    </row>
    <row r="56" spans="1:3" x14ac:dyDescent="0.25">
      <c r="A56" s="1">
        <v>5.625</v>
      </c>
      <c r="B56" s="13">
        <v>1.4096223411692201E-7</v>
      </c>
      <c r="C56" s="13">
        <v>1.4096218290904901E-7</v>
      </c>
    </row>
    <row r="57" spans="1:3" x14ac:dyDescent="0.25">
      <c r="A57" s="1">
        <v>5.75</v>
      </c>
      <c r="B57" s="13">
        <v>1.4096223468998901E-7</v>
      </c>
      <c r="C57" s="13">
        <v>1.4096217344059499E-7</v>
      </c>
    </row>
    <row r="58" spans="1:3" x14ac:dyDescent="0.25">
      <c r="A58" s="1">
        <v>5.875</v>
      </c>
      <c r="B58" s="13">
        <v>1.4096223744129901E-7</v>
      </c>
      <c r="C58" s="13">
        <v>1.4096217171965399E-7</v>
      </c>
    </row>
    <row r="59" spans="1:3" x14ac:dyDescent="0.25">
      <c r="A59" s="1">
        <v>6</v>
      </c>
      <c r="B59" s="13">
        <v>1.40962239551037E-7</v>
      </c>
      <c r="C59" s="13">
        <v>1.4096216562123999E-7</v>
      </c>
    </row>
    <row r="60" spans="1:3" x14ac:dyDescent="0.25">
      <c r="A60" s="1">
        <v>6.125</v>
      </c>
      <c r="B60" s="13">
        <v>1.40962242373601E-7</v>
      </c>
      <c r="C60" s="13">
        <v>1.4096216512102299E-7</v>
      </c>
    </row>
    <row r="61" spans="1:3" x14ac:dyDescent="0.25">
      <c r="A61" s="1">
        <v>6.25</v>
      </c>
      <c r="B61" s="13">
        <v>1.40962242638913E-7</v>
      </c>
      <c r="C61" s="13">
        <v>1.4096216401352701E-7</v>
      </c>
    </row>
    <row r="62" spans="1:3" x14ac:dyDescent="0.25">
      <c r="A62" s="1">
        <v>6.375</v>
      </c>
      <c r="B62" s="13">
        <v>1.4096224048277899E-7</v>
      </c>
      <c r="C62" s="13">
        <v>1.40962162870959E-7</v>
      </c>
    </row>
    <row r="63" spans="1:3" x14ac:dyDescent="0.25">
      <c r="A63" s="1">
        <v>6.5</v>
      </c>
      <c r="B63" s="13">
        <v>1.40962237387586E-7</v>
      </c>
      <c r="C63" s="13">
        <v>1.40962164409416E-7</v>
      </c>
    </row>
    <row r="64" spans="1:3" x14ac:dyDescent="0.25">
      <c r="A64" s="1">
        <v>6.625</v>
      </c>
      <c r="B64" s="13">
        <v>1.4096223318704699E-7</v>
      </c>
      <c r="C64" s="13">
        <v>1.40962166388979E-7</v>
      </c>
    </row>
    <row r="65" spans="1:3" x14ac:dyDescent="0.25">
      <c r="A65" s="1">
        <v>6.75</v>
      </c>
      <c r="B65" s="13">
        <v>1.4096223314425401E-7</v>
      </c>
      <c r="C65" s="13">
        <v>1.4096216859152899E-7</v>
      </c>
    </row>
    <row r="66" spans="1:3" x14ac:dyDescent="0.25">
      <c r="A66" s="1">
        <v>6.875</v>
      </c>
      <c r="B66" s="13">
        <v>1.4096223376416701E-7</v>
      </c>
      <c r="C66" s="13">
        <v>1.4096216871032301E-7</v>
      </c>
    </row>
    <row r="67" spans="1:3" x14ac:dyDescent="0.25">
      <c r="A67" s="1">
        <v>7</v>
      </c>
      <c r="B67" s="13">
        <v>1.40962232140241E-7</v>
      </c>
      <c r="C67" s="13">
        <v>1.4096216859812201E-7</v>
      </c>
    </row>
    <row r="68" spans="1:3" x14ac:dyDescent="0.25">
      <c r="A68" s="1">
        <v>7.125</v>
      </c>
      <c r="B68" s="13">
        <v>1.4096223010568899E-7</v>
      </c>
      <c r="C68" s="13">
        <v>1.40962173017319E-7</v>
      </c>
    </row>
    <row r="69" spans="1:3" x14ac:dyDescent="0.25">
      <c r="A69" s="1">
        <v>7.25</v>
      </c>
      <c r="B69" s="13">
        <v>1.40962221902998E-7</v>
      </c>
      <c r="C69" s="13">
        <v>1.4096217467065899E-7</v>
      </c>
    </row>
    <row r="70" spans="1:3" x14ac:dyDescent="0.25">
      <c r="A70" s="1">
        <v>7.375</v>
      </c>
      <c r="B70" s="13">
        <v>1.4096222035911401E-7</v>
      </c>
      <c r="C70" s="13">
        <v>1.40962178681162E-7</v>
      </c>
    </row>
    <row r="71" spans="1:3" x14ac:dyDescent="0.25">
      <c r="A71" s="1">
        <v>7.5</v>
      </c>
      <c r="B71" s="13">
        <v>1.4096221645898601E-7</v>
      </c>
      <c r="C71" s="13">
        <v>1.4096218217829899E-7</v>
      </c>
    </row>
    <row r="72" spans="1:3" x14ac:dyDescent="0.25">
      <c r="A72" s="1">
        <v>7.625</v>
      </c>
      <c r="B72" s="13">
        <v>1.4096220790372399E-7</v>
      </c>
      <c r="C72" s="13">
        <v>1.40962173218705E-7</v>
      </c>
    </row>
    <row r="73" spans="1:3" x14ac:dyDescent="0.25">
      <c r="A73" s="1">
        <v>7.75</v>
      </c>
      <c r="B73" s="13">
        <v>1.40962209645709E-7</v>
      </c>
      <c r="C73" s="13">
        <v>1.4096217444829E-7</v>
      </c>
    </row>
    <row r="74" spans="1:3" x14ac:dyDescent="0.25">
      <c r="A74" s="1">
        <v>7.875</v>
      </c>
      <c r="B74" s="13">
        <v>1.4096220922691399E-7</v>
      </c>
      <c r="C74" s="13">
        <v>1.4096216895015499E-7</v>
      </c>
    </row>
    <row r="75" spans="1:3" x14ac:dyDescent="0.25">
      <c r="A75" s="1">
        <v>8</v>
      </c>
      <c r="B75" s="13">
        <v>1.40962208004415E-7</v>
      </c>
      <c r="C75" s="13">
        <v>1.4096216921032201E-7</v>
      </c>
    </row>
    <row r="76" spans="1:3" x14ac:dyDescent="0.25">
      <c r="A76" s="1">
        <v>8.125</v>
      </c>
      <c r="B76" s="13">
        <v>1.40962213454893E-7</v>
      </c>
      <c r="C76" s="13">
        <v>1.40962163948582E-7</v>
      </c>
    </row>
    <row r="77" spans="1:3" x14ac:dyDescent="0.25">
      <c r="A77" s="1">
        <v>8.25</v>
      </c>
      <c r="B77" s="13">
        <v>1.4096221636451801E-7</v>
      </c>
      <c r="C77" s="13">
        <v>1.4096216200209701E-7</v>
      </c>
    </row>
    <row r="78" spans="1:3" x14ac:dyDescent="0.25">
      <c r="A78" s="1">
        <v>8.375</v>
      </c>
      <c r="B78" s="13">
        <v>1.409622181625E-7</v>
      </c>
      <c r="C78" s="13">
        <v>1.40962162880056E-7</v>
      </c>
    </row>
    <row r="79" spans="1:3" x14ac:dyDescent="0.25">
      <c r="A79" s="1">
        <v>8.5</v>
      </c>
      <c r="B79" s="13">
        <v>1.4096222715962401E-7</v>
      </c>
      <c r="C79" s="13">
        <v>1.4096216297778201E-7</v>
      </c>
    </row>
    <row r="80" spans="1:3" x14ac:dyDescent="0.25">
      <c r="A80" s="1">
        <v>8.625</v>
      </c>
      <c r="B80" s="13">
        <v>1.4096222897226099E-7</v>
      </c>
      <c r="C80" s="13">
        <v>1.4096215171444199E-7</v>
      </c>
    </row>
    <row r="81" spans="1:3" x14ac:dyDescent="0.25">
      <c r="A81" s="1">
        <v>8.75</v>
      </c>
      <c r="B81" s="13">
        <v>1.40962230170716E-7</v>
      </c>
      <c r="C81" s="13">
        <v>1.4096215509282001E-7</v>
      </c>
    </row>
    <row r="82" spans="1:3" x14ac:dyDescent="0.25">
      <c r="A82" s="1">
        <v>8.875</v>
      </c>
      <c r="B82" s="13">
        <v>1.4096222941584299E-7</v>
      </c>
      <c r="C82" s="13">
        <v>1.4096215409079599E-7</v>
      </c>
    </row>
    <row r="83" spans="1:3" x14ac:dyDescent="0.25">
      <c r="A83" s="1">
        <v>9</v>
      </c>
      <c r="B83" s="13">
        <v>1.4096222888564401E-7</v>
      </c>
      <c r="C83" s="13">
        <v>1.40962163287745E-7</v>
      </c>
    </row>
    <row r="84" spans="1:3" x14ac:dyDescent="0.25">
      <c r="A84" s="1">
        <v>9.125</v>
      </c>
      <c r="B84" s="13">
        <v>1.40962224890892E-7</v>
      </c>
      <c r="C84" s="13">
        <v>1.40962167893817E-7</v>
      </c>
    </row>
    <row r="85" spans="1:3" x14ac:dyDescent="0.25">
      <c r="A85" s="1">
        <v>9.25</v>
      </c>
      <c r="B85" s="13">
        <v>1.40962227774546E-7</v>
      </c>
      <c r="C85" s="13">
        <v>1.40962173562382E-7</v>
      </c>
    </row>
    <row r="86" spans="1:3" x14ac:dyDescent="0.25">
      <c r="A86" s="1">
        <v>9.375</v>
      </c>
      <c r="B86" s="13">
        <v>1.4096222816245999E-7</v>
      </c>
      <c r="C86" s="13">
        <v>1.40962176948818E-7</v>
      </c>
    </row>
    <row r="87" spans="1:3" x14ac:dyDescent="0.25">
      <c r="A87" s="1">
        <v>9.5</v>
      </c>
      <c r="B87" s="13">
        <v>1.4096223047090101E-7</v>
      </c>
      <c r="C87" s="13">
        <v>1.4096218023538501E-7</v>
      </c>
    </row>
    <row r="88" spans="1:3" x14ac:dyDescent="0.25">
      <c r="A88" s="1">
        <v>9.625</v>
      </c>
      <c r="B88" s="13">
        <v>1.40962230903504E-7</v>
      </c>
      <c r="C88" s="13">
        <v>1.4096218197985699E-7</v>
      </c>
    </row>
    <row r="89" spans="1:3" x14ac:dyDescent="0.25">
      <c r="A89" s="1">
        <v>9.75</v>
      </c>
      <c r="B89" s="13">
        <v>1.4096223517056199E-7</v>
      </c>
      <c r="C89" s="13">
        <v>1.4096218448551999E-7</v>
      </c>
    </row>
    <row r="90" spans="1:3" x14ac:dyDescent="0.25">
      <c r="A90" s="1">
        <v>9.875</v>
      </c>
      <c r="B90" s="13">
        <v>1.4096223642765499E-7</v>
      </c>
      <c r="C90" s="13">
        <v>1.4096218646720199E-7</v>
      </c>
    </row>
    <row r="91" spans="1:3" x14ac:dyDescent="0.25">
      <c r="A91" s="1">
        <v>10</v>
      </c>
      <c r="B91" s="13">
        <v>1.40962228618647E-7</v>
      </c>
      <c r="C91" s="13">
        <v>1.4096219557136899E-7</v>
      </c>
    </row>
    <row r="92" spans="1:3" x14ac:dyDescent="0.25">
      <c r="A92" s="1">
        <v>10.125</v>
      </c>
      <c r="B92" s="13">
        <v>1.40962229561628E-7</v>
      </c>
      <c r="C92" s="13">
        <v>1.4096219779980201E-7</v>
      </c>
    </row>
    <row r="93" spans="1:3" x14ac:dyDescent="0.25">
      <c r="A93" s="1">
        <v>10.25</v>
      </c>
      <c r="B93" s="13">
        <v>1.4096223046003299E-7</v>
      </c>
      <c r="C93" s="13">
        <v>1.4096220201593E-7</v>
      </c>
    </row>
    <row r="94" spans="1:3" x14ac:dyDescent="0.25">
      <c r="A94" s="1">
        <v>10.375</v>
      </c>
      <c r="B94" s="13">
        <v>1.4096223271452201E-7</v>
      </c>
      <c r="C94" s="13">
        <v>1.4096220236346899E-7</v>
      </c>
    </row>
    <row r="95" spans="1:3" x14ac:dyDescent="0.25">
      <c r="A95" s="1">
        <v>10.5</v>
      </c>
      <c r="B95" s="13">
        <v>1.4096223452988101E-7</v>
      </c>
      <c r="C95" s="13">
        <v>1.40962196471481E-7</v>
      </c>
    </row>
    <row r="96" spans="1:3" x14ac:dyDescent="0.25">
      <c r="A96" s="1">
        <v>10.625</v>
      </c>
      <c r="B96" s="13">
        <v>1.40962246870179E-7</v>
      </c>
      <c r="C96" s="13">
        <v>1.4096219532638099E-7</v>
      </c>
    </row>
    <row r="97" spans="1:3" x14ac:dyDescent="0.25">
      <c r="A97" s="1">
        <v>10.75</v>
      </c>
      <c r="B97" s="13">
        <v>1.4096224405946301E-7</v>
      </c>
      <c r="C97" s="13">
        <v>1.4096219554366101E-7</v>
      </c>
    </row>
    <row r="98" spans="1:3" x14ac:dyDescent="0.25">
      <c r="A98" s="1">
        <v>10.875</v>
      </c>
      <c r="B98" s="13">
        <v>1.40962247885254E-7</v>
      </c>
      <c r="C98" s="13">
        <v>1.4096219518248201E-7</v>
      </c>
    </row>
    <row r="99" spans="1:3" x14ac:dyDescent="0.25">
      <c r="A99" s="1">
        <v>11</v>
      </c>
      <c r="B99" s="13">
        <v>1.4096225526760901E-7</v>
      </c>
      <c r="C99" s="13">
        <v>1.4096217644425501E-7</v>
      </c>
    </row>
    <row r="100" spans="1:3" x14ac:dyDescent="0.25">
      <c r="A100" s="1">
        <v>11.125</v>
      </c>
      <c r="B100" s="13">
        <v>1.4096226049932299E-7</v>
      </c>
      <c r="C100" s="13">
        <v>1.40962169257134E-7</v>
      </c>
    </row>
    <row r="101" spans="1:3" x14ac:dyDescent="0.25">
      <c r="A101" s="1">
        <v>11.25</v>
      </c>
      <c r="B101" s="13">
        <v>1.4096226268179401E-7</v>
      </c>
      <c r="C101" s="13">
        <v>1.4096216864499001E-7</v>
      </c>
    </row>
    <row r="102" spans="1:3" x14ac:dyDescent="0.25">
      <c r="A102" s="1">
        <v>11.375</v>
      </c>
      <c r="B102" s="13">
        <v>1.4096226433490599E-7</v>
      </c>
      <c r="C102" s="13">
        <v>1.4096216843161301E-7</v>
      </c>
    </row>
    <row r="103" spans="1:3" x14ac:dyDescent="0.25">
      <c r="A103" s="1">
        <v>11.5</v>
      </c>
      <c r="B103" s="13">
        <v>1.4096226749828201E-7</v>
      </c>
      <c r="C103" s="13">
        <v>1.40962167605553E-7</v>
      </c>
    </row>
    <row r="104" spans="1:3" x14ac:dyDescent="0.25">
      <c r="A104" s="1">
        <v>11.625</v>
      </c>
      <c r="B104" s="13">
        <v>1.40962271106384E-7</v>
      </c>
      <c r="C104" s="13">
        <v>1.4096217284943101E-7</v>
      </c>
    </row>
    <row r="105" spans="1:3" x14ac:dyDescent="0.25">
      <c r="A105" s="1">
        <v>11.75</v>
      </c>
      <c r="B105" s="13">
        <v>1.4096227160837701E-7</v>
      </c>
      <c r="C105" s="13">
        <v>1.4096216913818601E-7</v>
      </c>
    </row>
    <row r="106" spans="1:3" x14ac:dyDescent="0.25">
      <c r="A106" s="1">
        <v>11.875</v>
      </c>
      <c r="B106" s="13">
        <v>1.4096227090157101E-7</v>
      </c>
      <c r="C106" s="13">
        <v>1.40962170867417E-7</v>
      </c>
    </row>
    <row r="107" spans="1:3" x14ac:dyDescent="0.25">
      <c r="A107" s="1">
        <v>12</v>
      </c>
      <c r="B107" s="13">
        <v>1.4096226995746599E-7</v>
      </c>
      <c r="C107" s="13">
        <v>1.4096217235764601E-7</v>
      </c>
    </row>
    <row r="108" spans="1:3" x14ac:dyDescent="0.25">
      <c r="A108" s="1">
        <v>12.125</v>
      </c>
      <c r="B108" s="13">
        <v>1.4096226574602501E-7</v>
      </c>
      <c r="C108" s="13">
        <v>1.40962173772426E-7</v>
      </c>
    </row>
    <row r="109" spans="1:3" x14ac:dyDescent="0.25">
      <c r="A109" s="1">
        <v>12.25</v>
      </c>
      <c r="B109" s="13">
        <v>1.4096226647749201E-7</v>
      </c>
      <c r="C109" s="13">
        <v>1.4096217572849401E-7</v>
      </c>
    </row>
    <row r="110" spans="1:3" x14ac:dyDescent="0.25">
      <c r="A110" s="1">
        <v>12.375</v>
      </c>
      <c r="B110" s="13">
        <v>1.40962261751496E-7</v>
      </c>
      <c r="C110" s="13">
        <v>1.40962175762359E-7</v>
      </c>
    </row>
    <row r="111" spans="1:3" x14ac:dyDescent="0.25">
      <c r="A111" s="1">
        <v>12.5</v>
      </c>
      <c r="B111" s="13">
        <v>1.4096226465013701E-7</v>
      </c>
      <c r="C111" s="13">
        <v>1.40962176047679E-7</v>
      </c>
    </row>
    <row r="112" spans="1:3" x14ac:dyDescent="0.25">
      <c r="A112" s="1">
        <v>12.625</v>
      </c>
      <c r="B112" s="13">
        <v>1.4096226989244401E-7</v>
      </c>
      <c r="C112" s="13">
        <v>1.4096217730412601E-7</v>
      </c>
    </row>
    <row r="113" spans="1:3" x14ac:dyDescent="0.25">
      <c r="A113" s="1">
        <v>12.75</v>
      </c>
      <c r="B113" s="13">
        <v>1.4096227469042601E-7</v>
      </c>
      <c r="C113" s="13">
        <v>1.4096217643844899E-7</v>
      </c>
    </row>
    <row r="114" spans="1:3" x14ac:dyDescent="0.25">
      <c r="A114" s="1">
        <v>12.875</v>
      </c>
      <c r="B114" s="13">
        <v>1.4096227663090099E-7</v>
      </c>
      <c r="C114" s="13">
        <v>1.4096217764584099E-7</v>
      </c>
    </row>
    <row r="115" spans="1:3" x14ac:dyDescent="0.25">
      <c r="A115" s="1">
        <v>13</v>
      </c>
      <c r="B115" s="13">
        <v>1.40962280460107E-7</v>
      </c>
      <c r="C115" s="13">
        <v>1.40962177701454E-7</v>
      </c>
    </row>
    <row r="116" spans="1:3" x14ac:dyDescent="0.25">
      <c r="A116" s="1">
        <v>13.125</v>
      </c>
      <c r="B116" s="13">
        <v>1.40962280772853E-7</v>
      </c>
      <c r="C116" s="13">
        <v>1.4096216375846501E-7</v>
      </c>
    </row>
    <row r="117" spans="1:3" x14ac:dyDescent="0.25">
      <c r="A117" s="1">
        <v>13.25</v>
      </c>
      <c r="B117" s="13">
        <v>1.40962279252321E-7</v>
      </c>
      <c r="C117" s="13">
        <v>1.4096215494272601E-7</v>
      </c>
    </row>
    <row r="118" spans="1:3" x14ac:dyDescent="0.25">
      <c r="A118" s="1">
        <v>13.375</v>
      </c>
      <c r="B118" s="13">
        <v>1.40962277725937E-7</v>
      </c>
      <c r="C118" s="13">
        <v>1.40962155146847E-7</v>
      </c>
    </row>
    <row r="119" spans="1:3" x14ac:dyDescent="0.25">
      <c r="A119" s="1">
        <v>13.5</v>
      </c>
      <c r="B119" s="13">
        <v>1.4096228133956E-7</v>
      </c>
      <c r="C119" s="13">
        <v>1.4096215654074599E-7</v>
      </c>
    </row>
    <row r="120" spans="1:3" x14ac:dyDescent="0.25">
      <c r="A120" s="1">
        <v>13.625</v>
      </c>
      <c r="B120" s="13">
        <v>1.40962282155254E-7</v>
      </c>
      <c r="C120" s="13">
        <v>1.4096215996590699E-7</v>
      </c>
    </row>
    <row r="121" spans="1:3" x14ac:dyDescent="0.25">
      <c r="A121" s="1">
        <v>13.75</v>
      </c>
      <c r="B121" s="13">
        <v>1.4096228934222601E-7</v>
      </c>
      <c r="C121" s="13">
        <v>1.4096216088569901E-7</v>
      </c>
    </row>
    <row r="122" spans="1:3" x14ac:dyDescent="0.25">
      <c r="A122" s="1">
        <v>13.875</v>
      </c>
      <c r="B122" s="13">
        <v>1.4096228825131701E-7</v>
      </c>
      <c r="C122" s="13">
        <v>1.4096216181333799E-7</v>
      </c>
    </row>
    <row r="123" spans="1:3" x14ac:dyDescent="0.25">
      <c r="A123" s="1">
        <v>14</v>
      </c>
      <c r="B123" s="13">
        <v>1.40962296766994E-7</v>
      </c>
      <c r="C123" s="13">
        <v>1.4096216517294301E-7</v>
      </c>
    </row>
    <row r="124" spans="1:3" x14ac:dyDescent="0.25">
      <c r="A124" s="1">
        <v>14.125</v>
      </c>
      <c r="B124" s="13">
        <v>1.4096229764624901E-7</v>
      </c>
      <c r="C124" s="13">
        <v>1.40962165914079E-7</v>
      </c>
    </row>
    <row r="125" spans="1:3" x14ac:dyDescent="0.25">
      <c r="A125" s="1">
        <v>14.25</v>
      </c>
      <c r="B125" s="13">
        <v>1.40962298366125E-7</v>
      </c>
      <c r="C125" s="13">
        <v>1.4096216347349599E-7</v>
      </c>
    </row>
    <row r="126" spans="1:3" x14ac:dyDescent="0.25">
      <c r="A126" s="1">
        <v>14.375</v>
      </c>
      <c r="B126" s="13">
        <v>1.4096230020067999E-7</v>
      </c>
      <c r="C126" s="13">
        <v>1.40962165299662E-7</v>
      </c>
    </row>
    <row r="127" spans="1:3" x14ac:dyDescent="0.25">
      <c r="A127" s="1">
        <v>14.5</v>
      </c>
      <c r="B127" s="13">
        <v>1.4096229658032901E-7</v>
      </c>
      <c r="C127" s="13">
        <v>1.4096216656823799E-7</v>
      </c>
    </row>
    <row r="128" spans="1:3" x14ac:dyDescent="0.25">
      <c r="A128" s="1">
        <v>14.625</v>
      </c>
      <c r="B128" s="13">
        <v>1.4096231033850399E-7</v>
      </c>
      <c r="C128" s="13">
        <v>1.4096216802523E-7</v>
      </c>
    </row>
    <row r="129" spans="1:3" x14ac:dyDescent="0.25">
      <c r="A129" s="1">
        <v>14.75</v>
      </c>
      <c r="B129" s="13">
        <v>1.40962298951713E-7</v>
      </c>
      <c r="C129" s="13">
        <v>1.4096216242680801E-7</v>
      </c>
    </row>
    <row r="130" spans="1:3" x14ac:dyDescent="0.25">
      <c r="A130" s="1">
        <v>14.875</v>
      </c>
      <c r="B130" s="13">
        <v>1.4096227024460201E-7</v>
      </c>
      <c r="C130" s="13">
        <v>1.4096215698222499E-7</v>
      </c>
    </row>
    <row r="131" spans="1:3" x14ac:dyDescent="0.25">
      <c r="A131" s="1">
        <v>15</v>
      </c>
      <c r="B131" s="13">
        <v>1.40962271405772E-7</v>
      </c>
      <c r="C131" s="13">
        <v>1.4096215884210801E-7</v>
      </c>
    </row>
    <row r="132" spans="1:3" x14ac:dyDescent="0.25">
      <c r="A132" s="1">
        <v>15.125</v>
      </c>
      <c r="B132" s="13">
        <v>1.4096227402238899E-7</v>
      </c>
      <c r="C132" s="13">
        <v>1.409621604069E-7</v>
      </c>
    </row>
    <row r="133" spans="1:3" x14ac:dyDescent="0.25">
      <c r="A133" s="1">
        <v>15.25</v>
      </c>
      <c r="B133" s="13">
        <v>1.4096228111712801E-7</v>
      </c>
      <c r="C133" s="13">
        <v>1.4096216212175799E-7</v>
      </c>
    </row>
    <row r="134" spans="1:3" x14ac:dyDescent="0.25">
      <c r="A134" s="1">
        <v>15.375</v>
      </c>
      <c r="B134" s="13">
        <v>1.4096228069405599E-7</v>
      </c>
      <c r="C134" s="13">
        <v>1.40962166416287E-7</v>
      </c>
    </row>
    <row r="135" spans="1:3" x14ac:dyDescent="0.25">
      <c r="A135" s="1">
        <v>15.5</v>
      </c>
      <c r="B135" s="13">
        <v>1.4096228114608399E-7</v>
      </c>
      <c r="C135" s="13">
        <v>1.4096217115873101E-7</v>
      </c>
    </row>
    <row r="136" spans="1:3" x14ac:dyDescent="0.25">
      <c r="A136" s="1">
        <v>15.625</v>
      </c>
      <c r="B136" s="13">
        <v>1.4096228194772399E-7</v>
      </c>
      <c r="C136" s="13">
        <v>1.4096217490349501E-7</v>
      </c>
    </row>
    <row r="137" spans="1:3" x14ac:dyDescent="0.25">
      <c r="A137" s="1">
        <v>15.75</v>
      </c>
      <c r="B137" s="13">
        <v>1.4096227451437201E-7</v>
      </c>
      <c r="C137" s="13">
        <v>1.409621728574E-7</v>
      </c>
    </row>
    <row r="138" spans="1:3" x14ac:dyDescent="0.25">
      <c r="A138" s="1">
        <v>15.875</v>
      </c>
      <c r="B138" s="13">
        <v>1.4096227477831899E-7</v>
      </c>
      <c r="C138" s="13">
        <v>1.4096217207376E-7</v>
      </c>
    </row>
    <row r="139" spans="1:3" x14ac:dyDescent="0.25">
      <c r="A139" s="1">
        <v>16</v>
      </c>
      <c r="B139" s="13">
        <v>1.40962274634084E-7</v>
      </c>
      <c r="C139" s="13">
        <v>1.4096217792207501E-7</v>
      </c>
    </row>
    <row r="140" spans="1:3" x14ac:dyDescent="0.25">
      <c r="A140" s="1">
        <v>16.125</v>
      </c>
      <c r="B140" s="13">
        <v>1.4096227677557501E-7</v>
      </c>
      <c r="C140" s="13">
        <v>1.40962182886431E-7</v>
      </c>
    </row>
    <row r="141" spans="1:3" x14ac:dyDescent="0.25">
      <c r="A141" s="1">
        <v>16.25</v>
      </c>
      <c r="B141" s="13">
        <v>1.4096228156261001E-7</v>
      </c>
      <c r="C141" s="13">
        <v>1.4096218206071801E-7</v>
      </c>
    </row>
    <row r="142" spans="1:3" x14ac:dyDescent="0.25">
      <c r="A142" s="1">
        <v>16.375</v>
      </c>
      <c r="B142" s="13">
        <v>1.4096228430586901E-7</v>
      </c>
      <c r="C142" s="13">
        <v>1.4096218228595701E-7</v>
      </c>
    </row>
    <row r="143" spans="1:3" x14ac:dyDescent="0.25">
      <c r="A143" s="1">
        <v>16.5</v>
      </c>
      <c r="B143" s="13">
        <v>1.40962283831895E-7</v>
      </c>
      <c r="C143" s="13">
        <v>1.40962182383771E-7</v>
      </c>
    </row>
    <row r="144" spans="1:3" x14ac:dyDescent="0.25">
      <c r="A144" s="1">
        <v>16.625</v>
      </c>
      <c r="B144" s="13">
        <v>1.40962285760979E-7</v>
      </c>
      <c r="C144" s="13">
        <v>1.40962183251626E-7</v>
      </c>
    </row>
    <row r="145" spans="1:3" x14ac:dyDescent="0.25">
      <c r="A145" s="1">
        <v>16.75</v>
      </c>
      <c r="B145" s="13">
        <v>1.40962285539175E-7</v>
      </c>
      <c r="C145" s="13">
        <v>1.4096218245935101E-7</v>
      </c>
    </row>
    <row r="146" spans="1:3" x14ac:dyDescent="0.25">
      <c r="A146" s="1">
        <v>16.875</v>
      </c>
      <c r="B146" s="13">
        <v>1.40962288546125E-7</v>
      </c>
      <c r="C146" s="13">
        <v>1.4096218466508899E-7</v>
      </c>
    </row>
    <row r="147" spans="1:3" x14ac:dyDescent="0.25">
      <c r="A147" s="1">
        <v>17</v>
      </c>
      <c r="B147" s="13">
        <v>1.40962289566245E-7</v>
      </c>
      <c r="C147" s="13">
        <v>1.40962185686626E-7</v>
      </c>
    </row>
    <row r="148" spans="1:3" x14ac:dyDescent="0.25">
      <c r="A148" s="1">
        <v>17.125</v>
      </c>
      <c r="B148" s="13">
        <v>1.4096229119098699E-7</v>
      </c>
      <c r="C148" s="13">
        <v>1.4096218422171301E-7</v>
      </c>
    </row>
    <row r="149" spans="1:3" x14ac:dyDescent="0.25">
      <c r="A149" s="1">
        <v>17.25</v>
      </c>
      <c r="B149" s="13">
        <v>1.40962292369901E-7</v>
      </c>
      <c r="C149" s="13">
        <v>1.4096218570717399E-7</v>
      </c>
    </row>
    <row r="150" spans="1:3" x14ac:dyDescent="0.25">
      <c r="A150" s="1">
        <v>17.375</v>
      </c>
      <c r="B150" s="13">
        <v>1.40962295619434E-7</v>
      </c>
      <c r="C150" s="13">
        <v>1.4096217823142401E-7</v>
      </c>
    </row>
    <row r="151" spans="1:3" x14ac:dyDescent="0.25">
      <c r="A151" s="1">
        <v>17.5</v>
      </c>
      <c r="B151" s="13">
        <v>1.4096229428348599E-7</v>
      </c>
      <c r="C151" s="13">
        <v>1.40962161382205E-7</v>
      </c>
    </row>
    <row r="152" spans="1:3" x14ac:dyDescent="0.25">
      <c r="A152" s="1">
        <v>17.625</v>
      </c>
      <c r="B152" s="13">
        <v>1.4096230044587199E-7</v>
      </c>
      <c r="C152" s="13">
        <v>1.40962159691369E-7</v>
      </c>
    </row>
    <row r="153" spans="1:3" x14ac:dyDescent="0.25">
      <c r="A153" s="1">
        <v>17.75</v>
      </c>
      <c r="B153" s="13">
        <v>1.4096229846983E-7</v>
      </c>
      <c r="C153" s="13">
        <v>1.4096216008741E-7</v>
      </c>
    </row>
    <row r="154" spans="1:3" x14ac:dyDescent="0.25">
      <c r="A154" s="1">
        <v>17.875</v>
      </c>
      <c r="B154" s="13">
        <v>1.4096229325402801E-7</v>
      </c>
      <c r="C154" s="13">
        <v>1.4096216011616201E-7</v>
      </c>
    </row>
    <row r="155" spans="1:3" x14ac:dyDescent="0.25">
      <c r="A155" s="1">
        <v>18</v>
      </c>
      <c r="B155" s="13">
        <v>1.40962300320238E-7</v>
      </c>
      <c r="C155" s="13">
        <v>1.4096216215375101E-7</v>
      </c>
    </row>
    <row r="156" spans="1:3" x14ac:dyDescent="0.25">
      <c r="A156" s="1">
        <v>18.125</v>
      </c>
      <c r="B156" s="13">
        <v>1.4096229790148799E-7</v>
      </c>
      <c r="C156" s="13">
        <v>1.4096216540962601E-7</v>
      </c>
    </row>
    <row r="157" spans="1:3" x14ac:dyDescent="0.25">
      <c r="A157" s="1">
        <v>18.25</v>
      </c>
      <c r="B157" s="13">
        <v>1.40962300004556E-7</v>
      </c>
      <c r="C157" s="13">
        <v>1.4096216682049401E-7</v>
      </c>
    </row>
    <row r="158" spans="1:3" x14ac:dyDescent="0.25">
      <c r="A158" s="1">
        <v>18.375</v>
      </c>
      <c r="B158" s="13">
        <v>1.4096230286670399E-7</v>
      </c>
      <c r="C158" s="13">
        <v>1.4096216945103199E-7</v>
      </c>
    </row>
    <row r="159" spans="1:3" x14ac:dyDescent="0.25">
      <c r="A159" s="1">
        <v>18.5</v>
      </c>
      <c r="B159" s="13">
        <v>1.40962301244595E-7</v>
      </c>
      <c r="C159" s="13">
        <v>1.40962172331246E-7</v>
      </c>
    </row>
    <row r="160" spans="1:3" x14ac:dyDescent="0.25">
      <c r="A160" s="1">
        <v>18.625</v>
      </c>
      <c r="B160" s="13">
        <v>1.40962296425185E-7</v>
      </c>
      <c r="C160" s="13">
        <v>1.4096217257664201E-7</v>
      </c>
    </row>
    <row r="161" spans="1:3" x14ac:dyDescent="0.25">
      <c r="A161" s="1">
        <v>18.75</v>
      </c>
      <c r="B161" s="13">
        <v>1.4096229432102E-7</v>
      </c>
      <c r="C161" s="13">
        <v>1.40962170202165E-7</v>
      </c>
    </row>
    <row r="162" spans="1:3" x14ac:dyDescent="0.25">
      <c r="A162" s="1">
        <v>18.875</v>
      </c>
      <c r="B162" s="13">
        <v>1.40962298173832E-7</v>
      </c>
      <c r="C162" s="13">
        <v>1.4096217042097201E-7</v>
      </c>
    </row>
    <row r="163" spans="1:3" x14ac:dyDescent="0.25">
      <c r="A163" s="1">
        <v>19</v>
      </c>
      <c r="B163" s="13">
        <v>1.40962302838661E-7</v>
      </c>
      <c r="C163" s="13">
        <v>1.4096216790098401E-7</v>
      </c>
    </row>
    <row r="164" spans="1:3" x14ac:dyDescent="0.25">
      <c r="A164" s="1">
        <v>19.125</v>
      </c>
      <c r="B164" s="13">
        <v>1.4096230584059799E-7</v>
      </c>
      <c r="C164" s="13">
        <v>1.40962169849789E-7</v>
      </c>
    </row>
    <row r="165" spans="1:3" x14ac:dyDescent="0.25">
      <c r="A165" s="1">
        <v>19.25</v>
      </c>
      <c r="B165" s="13">
        <v>1.40962308360292E-7</v>
      </c>
      <c r="C165" s="13">
        <v>1.40962158096073E-7</v>
      </c>
    </row>
    <row r="166" spans="1:3" x14ac:dyDescent="0.25">
      <c r="A166" s="1">
        <v>19.375</v>
      </c>
      <c r="B166" s="13">
        <v>1.4096231012996601E-7</v>
      </c>
      <c r="C166" s="13">
        <v>1.40962160122123E-7</v>
      </c>
    </row>
    <row r="167" spans="1:3" x14ac:dyDescent="0.25">
      <c r="A167" s="1">
        <v>19.5</v>
      </c>
      <c r="B167" s="13">
        <v>1.4096230497869599E-7</v>
      </c>
      <c r="C167" s="13">
        <v>1.4096215626479401E-7</v>
      </c>
    </row>
    <row r="168" spans="1:3" x14ac:dyDescent="0.25">
      <c r="A168" s="1">
        <v>19.625</v>
      </c>
      <c r="B168" s="13">
        <v>1.4096230321877101E-7</v>
      </c>
      <c r="C168" s="13">
        <v>1.4096215623122001E-7</v>
      </c>
    </row>
    <row r="169" spans="1:3" x14ac:dyDescent="0.25">
      <c r="A169" s="1">
        <v>19.75</v>
      </c>
      <c r="B169" s="13">
        <v>1.4096229440704999E-7</v>
      </c>
      <c r="C169" s="13">
        <v>1.4096213901333901E-7</v>
      </c>
    </row>
    <row r="170" spans="1:3" x14ac:dyDescent="0.25">
      <c r="A170" s="1">
        <v>19.875</v>
      </c>
      <c r="B170" s="13">
        <v>1.4096228326941599E-7</v>
      </c>
      <c r="C170" s="13">
        <v>1.4096213890665601E-7</v>
      </c>
    </row>
    <row r="171" spans="1:3" x14ac:dyDescent="0.25">
      <c r="A171" s="1">
        <v>20</v>
      </c>
      <c r="B171" s="13">
        <v>1.4096228492677799E-7</v>
      </c>
      <c r="C171" s="13">
        <v>1.4096213081047499E-7</v>
      </c>
    </row>
    <row r="172" spans="1:3" x14ac:dyDescent="0.25">
      <c r="A172" s="1">
        <v>20.125</v>
      </c>
      <c r="B172" s="13">
        <v>1.4096228606216001E-7</v>
      </c>
      <c r="C172" s="13">
        <v>1.40962131371028E-7</v>
      </c>
    </row>
    <row r="173" spans="1:3" x14ac:dyDescent="0.25">
      <c r="A173" s="1">
        <v>20.25</v>
      </c>
      <c r="B173" s="13">
        <v>1.4096228240344201E-7</v>
      </c>
      <c r="C173" s="13">
        <v>1.4096213346086599E-7</v>
      </c>
    </row>
    <row r="174" spans="1:3" x14ac:dyDescent="0.25">
      <c r="A174" s="1">
        <v>20.375</v>
      </c>
      <c r="B174" s="13">
        <v>1.4096227659321001E-7</v>
      </c>
      <c r="C174" s="13">
        <v>1.4096213645031499E-7</v>
      </c>
    </row>
    <row r="175" spans="1:3" x14ac:dyDescent="0.25">
      <c r="A175" s="1">
        <v>20.5</v>
      </c>
      <c r="B175" s="13">
        <v>1.4096227841207101E-7</v>
      </c>
      <c r="C175" s="13">
        <v>1.4096214545672801E-7</v>
      </c>
    </row>
    <row r="176" spans="1:3" x14ac:dyDescent="0.25">
      <c r="A176" s="1">
        <v>20.625</v>
      </c>
      <c r="B176" s="13">
        <v>1.4096228130779899E-7</v>
      </c>
      <c r="C176" s="13">
        <v>1.40962155095903E-7</v>
      </c>
    </row>
    <row r="177" spans="1:3" x14ac:dyDescent="0.25">
      <c r="A177" s="1">
        <v>20.75</v>
      </c>
      <c r="B177" s="13">
        <v>1.4096228493098099E-7</v>
      </c>
      <c r="C177" s="13">
        <v>1.4096215296812E-7</v>
      </c>
    </row>
    <row r="178" spans="1:3" x14ac:dyDescent="0.25">
      <c r="A178" s="1">
        <v>20.875</v>
      </c>
      <c r="B178" s="13">
        <v>1.4096226360555801E-7</v>
      </c>
      <c r="C178" s="13">
        <v>1.4096215443026001E-7</v>
      </c>
    </row>
    <row r="179" spans="1:3" x14ac:dyDescent="0.25">
      <c r="A179" s="1">
        <v>21</v>
      </c>
      <c r="B179" s="13">
        <v>1.4096226465088301E-7</v>
      </c>
      <c r="C179" s="13">
        <v>1.40962155878426E-7</v>
      </c>
    </row>
    <row r="180" spans="1:3" x14ac:dyDescent="0.25">
      <c r="A180" s="1">
        <v>21.125</v>
      </c>
      <c r="B180" s="13">
        <v>1.4096226616489799E-7</v>
      </c>
      <c r="C180" s="13">
        <v>1.40962159062075E-7</v>
      </c>
    </row>
    <row r="181" spans="1:3" x14ac:dyDescent="0.25">
      <c r="A181" s="1">
        <v>21.25</v>
      </c>
      <c r="B181" s="13">
        <v>1.4096226919684001E-7</v>
      </c>
      <c r="C181" s="13">
        <v>1.4096215993479499E-7</v>
      </c>
    </row>
    <row r="182" spans="1:3" x14ac:dyDescent="0.25">
      <c r="A182" s="1">
        <v>21.375</v>
      </c>
      <c r="B182" s="13">
        <v>1.4096227588005901E-7</v>
      </c>
      <c r="C182" s="13">
        <v>1.40962168207847E-7</v>
      </c>
    </row>
    <row r="183" spans="1:3" x14ac:dyDescent="0.25">
      <c r="A183" s="1">
        <v>21.5</v>
      </c>
      <c r="B183" s="13">
        <v>1.4096227834087501E-7</v>
      </c>
      <c r="C183" s="13">
        <v>1.4096216728631901E-7</v>
      </c>
    </row>
    <row r="184" spans="1:3" x14ac:dyDescent="0.25">
      <c r="A184" s="1">
        <v>21.625</v>
      </c>
      <c r="B184" s="13">
        <v>1.4096227642207301E-7</v>
      </c>
      <c r="C184" s="13">
        <v>1.40962168445014E-7</v>
      </c>
    </row>
    <row r="185" spans="1:3" x14ac:dyDescent="0.25">
      <c r="A185" s="1">
        <v>21.75</v>
      </c>
      <c r="B185" s="13">
        <v>1.4096227910765399E-7</v>
      </c>
      <c r="C185" s="13">
        <v>1.40962171883727E-7</v>
      </c>
    </row>
    <row r="186" spans="1:3" x14ac:dyDescent="0.25">
      <c r="A186" s="1">
        <v>21.875</v>
      </c>
      <c r="B186" s="13">
        <v>1.4096227313708799E-7</v>
      </c>
      <c r="C186" s="13">
        <v>1.4096217383891301E-7</v>
      </c>
    </row>
    <row r="187" spans="1:3" x14ac:dyDescent="0.25">
      <c r="A187" s="1">
        <v>22</v>
      </c>
      <c r="B187" s="13">
        <v>1.40962274306059E-7</v>
      </c>
      <c r="C187" s="13">
        <v>1.40962176272406E-7</v>
      </c>
    </row>
    <row r="188" spans="1:3" x14ac:dyDescent="0.25">
      <c r="A188" s="1">
        <v>22.125</v>
      </c>
      <c r="B188" s="13">
        <v>1.4096227593364099E-7</v>
      </c>
      <c r="C188" s="13">
        <v>1.40962175593972E-7</v>
      </c>
    </row>
    <row r="189" spans="1:3" x14ac:dyDescent="0.25">
      <c r="A189" s="1">
        <v>22.25</v>
      </c>
      <c r="B189" s="13">
        <v>1.40962276107657E-7</v>
      </c>
      <c r="C189" s="13">
        <v>1.4096217279319101E-7</v>
      </c>
    </row>
    <row r="190" spans="1:3" x14ac:dyDescent="0.25">
      <c r="A190" s="1">
        <v>22.375</v>
      </c>
      <c r="B190" s="13">
        <v>1.4096227575984801E-7</v>
      </c>
      <c r="C190" s="13">
        <v>1.40962159115863E-7</v>
      </c>
    </row>
    <row r="191" spans="1:3" x14ac:dyDescent="0.25">
      <c r="A191" s="1">
        <v>22.5</v>
      </c>
      <c r="B191" s="13">
        <v>1.4096227848977599E-7</v>
      </c>
      <c r="C191" s="13">
        <v>1.40962143764894E-7</v>
      </c>
    </row>
    <row r="192" spans="1:3" x14ac:dyDescent="0.25">
      <c r="A192" s="1">
        <v>22.625</v>
      </c>
      <c r="B192" s="13">
        <v>1.40962280452973E-7</v>
      </c>
      <c r="C192" s="13">
        <v>1.40962137761126E-7</v>
      </c>
    </row>
    <row r="193" spans="1:3" x14ac:dyDescent="0.25">
      <c r="A193" s="1">
        <v>22.75</v>
      </c>
      <c r="B193" s="13">
        <v>1.40962281057303E-7</v>
      </c>
      <c r="C193" s="13">
        <v>1.4096213681998499E-7</v>
      </c>
    </row>
    <row r="194" spans="1:3" x14ac:dyDescent="0.25">
      <c r="A194" s="1">
        <v>22.875</v>
      </c>
      <c r="B194" s="13">
        <v>1.40962280625423E-7</v>
      </c>
      <c r="C194" s="13">
        <v>1.4096212909666899E-7</v>
      </c>
    </row>
    <row r="195" spans="1:3" x14ac:dyDescent="0.25">
      <c r="A195" s="1">
        <v>23</v>
      </c>
      <c r="B195" s="13">
        <v>1.40962278689667E-7</v>
      </c>
      <c r="C195" s="13">
        <v>1.4096211982190201E-7</v>
      </c>
    </row>
    <row r="196" spans="1:3" x14ac:dyDescent="0.25">
      <c r="A196" s="1">
        <v>23.125</v>
      </c>
      <c r="B196" s="13">
        <v>1.40962278254624E-7</v>
      </c>
      <c r="C196" s="13">
        <v>1.4096212170397999E-7</v>
      </c>
    </row>
    <row r="197" spans="1:3" x14ac:dyDescent="0.25">
      <c r="A197" s="1">
        <v>23.25</v>
      </c>
      <c r="B197" s="13">
        <v>1.40962273445003E-7</v>
      </c>
      <c r="C197" s="13">
        <v>1.40962122504472E-7</v>
      </c>
    </row>
    <row r="198" spans="1:3" x14ac:dyDescent="0.25">
      <c r="A198" s="1">
        <v>23.375</v>
      </c>
      <c r="B198" s="13">
        <v>1.4096227038982501E-7</v>
      </c>
      <c r="C198" s="13">
        <v>1.40962123840151E-7</v>
      </c>
    </row>
    <row r="199" spans="1:3" x14ac:dyDescent="0.25">
      <c r="A199" s="1">
        <v>23.5</v>
      </c>
      <c r="B199" s="13">
        <v>1.40962271580049E-7</v>
      </c>
      <c r="C199" s="13">
        <v>1.4096213037655401E-7</v>
      </c>
    </row>
    <row r="200" spans="1:3" x14ac:dyDescent="0.25">
      <c r="A200" s="1">
        <v>23.625</v>
      </c>
      <c r="B200" s="13">
        <v>1.40962271990781E-7</v>
      </c>
      <c r="C200" s="13">
        <v>1.4096213000491701E-7</v>
      </c>
    </row>
    <row r="201" spans="1:3" x14ac:dyDescent="0.25">
      <c r="A201" s="1">
        <v>23.75</v>
      </c>
      <c r="B201" s="13">
        <v>1.4096227706814501E-7</v>
      </c>
      <c r="C201" s="13">
        <v>1.4096213067673701E-7</v>
      </c>
    </row>
    <row r="202" spans="1:3" x14ac:dyDescent="0.25">
      <c r="A202" s="1">
        <v>23.875</v>
      </c>
      <c r="B202" s="13">
        <v>1.40962281498828E-7</v>
      </c>
      <c r="C202" s="13">
        <v>1.40962131414327E-7</v>
      </c>
    </row>
    <row r="203" spans="1:3" x14ac:dyDescent="0.25">
      <c r="A203" s="1">
        <v>24</v>
      </c>
      <c r="B203" s="13">
        <v>1.4096228237282201E-7</v>
      </c>
      <c r="C203" s="13">
        <v>1.40962130342857E-7</v>
      </c>
    </row>
    <row r="204" spans="1:3" x14ac:dyDescent="0.25">
      <c r="A204" s="1">
        <v>24.125</v>
      </c>
      <c r="B204" s="13">
        <v>1.40962284123399E-7</v>
      </c>
      <c r="C204" s="13">
        <v>1.4096212773373001E-7</v>
      </c>
    </row>
    <row r="205" spans="1:3" x14ac:dyDescent="0.25">
      <c r="A205" s="1">
        <v>24.25</v>
      </c>
      <c r="B205" s="13">
        <v>1.4096228273653999E-7</v>
      </c>
      <c r="C205" s="13">
        <v>1.4096212887373101E-7</v>
      </c>
    </row>
    <row r="206" spans="1:3" x14ac:dyDescent="0.25">
      <c r="A206" s="1">
        <v>24.375</v>
      </c>
      <c r="B206" s="13">
        <v>1.4096228228894499E-7</v>
      </c>
      <c r="C206" s="13">
        <v>1.4096212907192001E-7</v>
      </c>
    </row>
    <row r="207" spans="1:3" x14ac:dyDescent="0.25">
      <c r="A207" s="1">
        <v>24.5</v>
      </c>
      <c r="B207" s="13">
        <v>1.4096227934061201E-7</v>
      </c>
      <c r="C207" s="13">
        <v>1.4096213031472799E-7</v>
      </c>
    </row>
    <row r="208" spans="1:3" x14ac:dyDescent="0.25">
      <c r="A208" s="1">
        <v>24.625</v>
      </c>
      <c r="B208" s="13">
        <v>1.40962280994331E-7</v>
      </c>
      <c r="C208" s="13">
        <v>1.4096213257272899E-7</v>
      </c>
    </row>
    <row r="209" spans="1:3" x14ac:dyDescent="0.25">
      <c r="A209" s="1">
        <v>24.75</v>
      </c>
      <c r="B209" s="13">
        <v>1.4096227877197899E-7</v>
      </c>
      <c r="C209" s="13">
        <v>1.4096213381248501E-7</v>
      </c>
    </row>
    <row r="210" spans="1:3" x14ac:dyDescent="0.25">
      <c r="A210" s="1">
        <v>24.875</v>
      </c>
      <c r="B210" s="13">
        <v>1.4096227667639801E-7</v>
      </c>
      <c r="C210" s="13">
        <v>1.4096213798464601E-7</v>
      </c>
    </row>
    <row r="211" spans="1:3" x14ac:dyDescent="0.25">
      <c r="A211" s="1">
        <v>25</v>
      </c>
      <c r="B211" s="13">
        <v>1.40962283912355E-7</v>
      </c>
      <c r="C211" s="13">
        <v>1.4096213816494599E-7</v>
      </c>
    </row>
    <row r="212" spans="1:3" x14ac:dyDescent="0.25">
      <c r="A212" s="1">
        <v>25.125</v>
      </c>
      <c r="B212" s="13">
        <v>1.40962280811505E-7</v>
      </c>
      <c r="C212" s="13">
        <v>1.4096213817181501E-7</v>
      </c>
    </row>
    <row r="213" spans="1:3" x14ac:dyDescent="0.25">
      <c r="A213" s="1">
        <v>25.25</v>
      </c>
      <c r="B213" s="13">
        <v>1.4096227676619301E-7</v>
      </c>
      <c r="C213" s="13">
        <v>1.40962140773192E-7</v>
      </c>
    </row>
    <row r="214" spans="1:3" x14ac:dyDescent="0.25">
      <c r="A214" s="1">
        <v>25.375</v>
      </c>
      <c r="B214" s="13">
        <v>1.4096227966363199E-7</v>
      </c>
      <c r="C214" s="13">
        <v>1.40962139779481E-7</v>
      </c>
    </row>
    <row r="215" spans="1:3" x14ac:dyDescent="0.25">
      <c r="A215" s="1">
        <v>25.5</v>
      </c>
      <c r="B215" s="13">
        <v>1.4096228968886E-7</v>
      </c>
      <c r="C215" s="13">
        <v>1.4096214124525701E-7</v>
      </c>
    </row>
    <row r="216" spans="1:3" x14ac:dyDescent="0.25">
      <c r="A216" s="1">
        <v>25.625</v>
      </c>
      <c r="B216" s="13">
        <v>1.40962292659668E-7</v>
      </c>
      <c r="C216" s="13">
        <v>1.4096214731910099E-7</v>
      </c>
    </row>
    <row r="217" spans="1:3" x14ac:dyDescent="0.25">
      <c r="A217" s="1">
        <v>25.75</v>
      </c>
      <c r="B217" s="13">
        <v>1.4096228339103399E-7</v>
      </c>
      <c r="C217" s="13">
        <v>1.40962158158982E-7</v>
      </c>
    </row>
    <row r="218" spans="1:3" x14ac:dyDescent="0.25">
      <c r="A218" s="1">
        <v>25.875</v>
      </c>
      <c r="B218" s="13">
        <v>1.4096229201257099E-7</v>
      </c>
      <c r="C218" s="13">
        <v>1.40962159153756E-7</v>
      </c>
    </row>
    <row r="219" spans="1:3" x14ac:dyDescent="0.25">
      <c r="A219" s="1">
        <v>26</v>
      </c>
      <c r="B219" s="13">
        <v>1.40962309259997E-7</v>
      </c>
      <c r="C219" s="13">
        <v>1.4096216193901301E-7</v>
      </c>
    </row>
    <row r="220" spans="1:3" x14ac:dyDescent="0.25">
      <c r="A220" s="1">
        <v>26.125</v>
      </c>
      <c r="B220" s="13">
        <v>1.4096231650730399E-7</v>
      </c>
      <c r="C220" s="13">
        <v>1.40962165409384E-7</v>
      </c>
    </row>
    <row r="221" spans="1:3" x14ac:dyDescent="0.25">
      <c r="A221" s="1">
        <v>26.25</v>
      </c>
      <c r="B221" s="13">
        <v>1.40962321056293E-7</v>
      </c>
      <c r="C221" s="13">
        <v>1.40962169921853E-7</v>
      </c>
    </row>
    <row r="222" spans="1:3" x14ac:dyDescent="0.25">
      <c r="A222" s="1">
        <v>26.375</v>
      </c>
      <c r="B222" s="13">
        <v>1.4096231422335101E-7</v>
      </c>
      <c r="C222" s="13">
        <v>1.40962170934695E-7</v>
      </c>
    </row>
    <row r="223" spans="1:3" x14ac:dyDescent="0.25">
      <c r="A223" s="1">
        <v>26.5</v>
      </c>
      <c r="B223" s="13">
        <v>1.4096230639384799E-7</v>
      </c>
      <c r="C223" s="13">
        <v>1.4096217162904899E-7</v>
      </c>
    </row>
    <row r="224" spans="1:3" x14ac:dyDescent="0.25">
      <c r="A224" s="1">
        <v>26.625</v>
      </c>
      <c r="B224" s="13">
        <v>1.4096230668729401E-7</v>
      </c>
      <c r="C224" s="13">
        <v>1.4096217552165799E-7</v>
      </c>
    </row>
    <row r="225" spans="1:3" x14ac:dyDescent="0.25">
      <c r="A225" s="1">
        <v>26.75</v>
      </c>
      <c r="B225" s="13">
        <v>1.4096230751620201E-7</v>
      </c>
      <c r="C225" s="13">
        <v>1.40962174794116E-7</v>
      </c>
    </row>
    <row r="226" spans="1:3" x14ac:dyDescent="0.25">
      <c r="A226" s="1">
        <v>26.875</v>
      </c>
      <c r="B226" s="13">
        <v>1.40962290187661E-7</v>
      </c>
      <c r="C226" s="13">
        <v>1.40962173423321E-7</v>
      </c>
    </row>
    <row r="227" spans="1:3" x14ac:dyDescent="0.25">
      <c r="A227" s="1">
        <v>27</v>
      </c>
      <c r="B227" s="13">
        <v>1.40962289735044E-7</v>
      </c>
      <c r="C227" s="13">
        <v>1.40962171543782E-7</v>
      </c>
    </row>
    <row r="228" spans="1:3" x14ac:dyDescent="0.25">
      <c r="A228" s="1">
        <v>27.125</v>
      </c>
      <c r="B228" s="13">
        <v>1.4096228886920901E-7</v>
      </c>
      <c r="C228" s="13">
        <v>1.4096217535418801E-7</v>
      </c>
    </row>
    <row r="229" spans="1:3" x14ac:dyDescent="0.25">
      <c r="A229" s="1">
        <v>27.25</v>
      </c>
      <c r="B229" s="13">
        <v>1.4096228178215499E-7</v>
      </c>
      <c r="C229" s="13">
        <v>1.4096217731953701E-7</v>
      </c>
    </row>
    <row r="230" spans="1:3" x14ac:dyDescent="0.25">
      <c r="A230" s="1">
        <v>27.375</v>
      </c>
      <c r="B230" s="13">
        <v>1.40962281316874E-7</v>
      </c>
      <c r="C230" s="13">
        <v>1.40962181974458E-7</v>
      </c>
    </row>
    <row r="231" spans="1:3" x14ac:dyDescent="0.25">
      <c r="A231" s="1">
        <v>27.5</v>
      </c>
      <c r="B231" s="13">
        <v>1.4096228540368999E-7</v>
      </c>
      <c r="C231" s="13">
        <v>1.4096218437878E-7</v>
      </c>
    </row>
    <row r="232" spans="1:3" x14ac:dyDescent="0.25">
      <c r="A232" s="1">
        <v>27.625</v>
      </c>
      <c r="B232" s="13">
        <v>1.40962288273395E-7</v>
      </c>
      <c r="C232" s="13">
        <v>1.4096219461207599E-7</v>
      </c>
    </row>
    <row r="233" spans="1:3" x14ac:dyDescent="0.25">
      <c r="A233" s="1">
        <v>27.75</v>
      </c>
      <c r="B233" s="13">
        <v>1.4096226609803199E-7</v>
      </c>
      <c r="C233" s="13">
        <v>1.4096219539222801E-7</v>
      </c>
    </row>
    <row r="234" spans="1:3" x14ac:dyDescent="0.25">
      <c r="A234" s="1">
        <v>27.875</v>
      </c>
      <c r="B234" s="13">
        <v>1.40962263496667E-7</v>
      </c>
      <c r="C234" s="13">
        <v>1.4096218321042799E-7</v>
      </c>
    </row>
    <row r="235" spans="1:3" x14ac:dyDescent="0.25">
      <c r="A235" s="1">
        <v>28</v>
      </c>
      <c r="B235" s="13">
        <v>1.4096226383937099E-7</v>
      </c>
      <c r="C235" s="13">
        <v>1.4096218463137499E-7</v>
      </c>
    </row>
    <row r="236" spans="1:3" x14ac:dyDescent="0.25">
      <c r="A236" s="1">
        <v>28.125</v>
      </c>
      <c r="B236" s="13">
        <v>1.4096226607846699E-7</v>
      </c>
      <c r="C236" s="13">
        <v>1.40962183441652E-7</v>
      </c>
    </row>
    <row r="237" spans="1:3" x14ac:dyDescent="0.25">
      <c r="A237" s="1">
        <v>28.25</v>
      </c>
      <c r="B237" s="13">
        <v>1.4096226650318E-7</v>
      </c>
      <c r="C237" s="13">
        <v>1.40962184666442E-7</v>
      </c>
    </row>
    <row r="238" spans="1:3" x14ac:dyDescent="0.25">
      <c r="A238" s="1">
        <v>28.375</v>
      </c>
      <c r="B238" s="13">
        <v>1.4096227828946201E-7</v>
      </c>
      <c r="C238" s="13">
        <v>1.40962186896656E-7</v>
      </c>
    </row>
    <row r="239" spans="1:3" x14ac:dyDescent="0.25">
      <c r="A239" s="1">
        <v>28.5</v>
      </c>
      <c r="B239" s="13">
        <v>1.4096227841319799E-7</v>
      </c>
      <c r="C239" s="13">
        <v>1.4096218712866E-7</v>
      </c>
    </row>
    <row r="240" spans="1:3" x14ac:dyDescent="0.25">
      <c r="A240" s="1">
        <v>28.625</v>
      </c>
      <c r="B240" s="13">
        <v>1.4096228373478899E-7</v>
      </c>
      <c r="C240" s="13">
        <v>1.4096219032177801E-7</v>
      </c>
    </row>
    <row r="241" spans="1:3" x14ac:dyDescent="0.25">
      <c r="A241" s="1">
        <v>28.75</v>
      </c>
      <c r="B241" s="13">
        <v>1.4096229040161099E-7</v>
      </c>
      <c r="C241" s="13">
        <v>1.40962197890279E-7</v>
      </c>
    </row>
    <row r="242" spans="1:3" x14ac:dyDescent="0.25">
      <c r="A242" s="1">
        <v>28.875</v>
      </c>
      <c r="B242" s="13">
        <v>1.40962298392578E-7</v>
      </c>
      <c r="C242" s="13">
        <v>1.40962206926625E-7</v>
      </c>
    </row>
    <row r="243" spans="1:3" x14ac:dyDescent="0.25">
      <c r="A243" s="1">
        <v>29</v>
      </c>
      <c r="B243" s="13">
        <v>1.4096230065479399E-7</v>
      </c>
      <c r="C243" s="13">
        <v>1.4096220989419101E-7</v>
      </c>
    </row>
    <row r="244" spans="1:3" x14ac:dyDescent="0.25">
      <c r="A244" s="1">
        <v>29.125</v>
      </c>
      <c r="B244" s="13">
        <v>1.4096230332171399E-7</v>
      </c>
      <c r="C244" s="13">
        <v>1.40962212714673E-7</v>
      </c>
    </row>
    <row r="245" spans="1:3" x14ac:dyDescent="0.25">
      <c r="A245" s="1">
        <v>29.25</v>
      </c>
      <c r="B245" s="13">
        <v>1.4096230711177801E-7</v>
      </c>
      <c r="C245" s="13">
        <v>1.40962219595017E-7</v>
      </c>
    </row>
    <row r="246" spans="1:3" x14ac:dyDescent="0.25">
      <c r="A246" s="1">
        <v>29.375</v>
      </c>
      <c r="B246" s="13">
        <v>1.40962310187549E-7</v>
      </c>
      <c r="C246" s="13">
        <v>1.4096223069791799E-7</v>
      </c>
    </row>
    <row r="247" spans="1:3" x14ac:dyDescent="0.25">
      <c r="A247" s="1">
        <v>29.5</v>
      </c>
      <c r="B247" s="13">
        <v>1.4096231631054901E-7</v>
      </c>
      <c r="C247" s="13">
        <v>1.4096223232844299E-7</v>
      </c>
    </row>
    <row r="248" spans="1:3" x14ac:dyDescent="0.25">
      <c r="A248" s="1">
        <v>29.625</v>
      </c>
      <c r="B248" s="13">
        <v>1.4096231870555301E-7</v>
      </c>
      <c r="C248" s="13">
        <v>1.40962232398966E-7</v>
      </c>
    </row>
    <row r="249" spans="1:3" x14ac:dyDescent="0.25">
      <c r="A249" s="1">
        <v>29.75</v>
      </c>
      <c r="B249" s="13">
        <v>1.4096232380236199E-7</v>
      </c>
      <c r="C249" s="13">
        <v>1.40962221566192E-7</v>
      </c>
    </row>
    <row r="250" spans="1:3" x14ac:dyDescent="0.25">
      <c r="A250" s="1">
        <v>29.875</v>
      </c>
      <c r="B250" s="13">
        <v>1.4096232335090499E-7</v>
      </c>
      <c r="C250" s="13">
        <v>1.40962222769243E-7</v>
      </c>
    </row>
    <row r="251" spans="1:3" x14ac:dyDescent="0.25">
      <c r="A251" s="1">
        <v>30</v>
      </c>
      <c r="B251" s="13">
        <v>1.4096232140463599E-7</v>
      </c>
      <c r="C251" s="13">
        <v>1.4096221743771201E-7</v>
      </c>
    </row>
  </sheetData>
  <mergeCells count="2">
    <mergeCell ref="A1:A2"/>
    <mergeCell ref="B1:C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5" sqref="B5:C10"/>
    </sheetView>
  </sheetViews>
  <sheetFormatPr defaultRowHeight="15" x14ac:dyDescent="0.25"/>
  <cols>
    <col min="1" max="1" width="30.140625" style="2" customWidth="1"/>
    <col min="2" max="2" width="24.42578125" style="2" customWidth="1"/>
    <col min="3" max="3" width="23" style="2" customWidth="1"/>
  </cols>
  <sheetData>
    <row r="1" spans="1:3" ht="36" customHeight="1" x14ac:dyDescent="0.25">
      <c r="A1" s="17" t="s">
        <v>2</v>
      </c>
      <c r="B1" s="20" t="s">
        <v>13</v>
      </c>
      <c r="C1" s="20"/>
    </row>
    <row r="2" spans="1:3" x14ac:dyDescent="0.25">
      <c r="A2" s="17"/>
      <c r="B2" s="10" t="s">
        <v>0</v>
      </c>
      <c r="C2" s="10" t="s">
        <v>1</v>
      </c>
    </row>
    <row r="3" spans="1:3" x14ac:dyDescent="0.25">
      <c r="A3" s="3" t="s">
        <v>3</v>
      </c>
      <c r="B3" s="9">
        <v>73</v>
      </c>
      <c r="C3" s="9">
        <v>73</v>
      </c>
    </row>
    <row r="4" spans="1:3" x14ac:dyDescent="0.25">
      <c r="A4" s="3" t="s">
        <v>4</v>
      </c>
      <c r="B4" s="9" t="s">
        <v>12</v>
      </c>
      <c r="C4" s="9" t="s">
        <v>12</v>
      </c>
    </row>
    <row r="5" spans="1:3" ht="31.5" x14ac:dyDescent="0.25">
      <c r="A5" s="4" t="s">
        <v>6</v>
      </c>
      <c r="B5" s="3">
        <v>4</v>
      </c>
      <c r="C5" s="3">
        <v>4</v>
      </c>
    </row>
    <row r="6" spans="1:3" x14ac:dyDescent="0.25">
      <c r="A6" s="4" t="s">
        <v>7</v>
      </c>
      <c r="B6" s="9">
        <v>65.536429999999996</v>
      </c>
      <c r="C6" s="9">
        <v>63.257675999999996</v>
      </c>
    </row>
    <row r="7" spans="1:3" ht="33" x14ac:dyDescent="0.25">
      <c r="A7" s="4" t="s">
        <v>8</v>
      </c>
      <c r="B7" s="3">
        <v>37.44</v>
      </c>
      <c r="C7" s="3">
        <v>37.44</v>
      </c>
    </row>
    <row r="8" spans="1:3" ht="33" x14ac:dyDescent="0.25">
      <c r="A8" s="4" t="s">
        <v>9</v>
      </c>
      <c r="B8" s="3">
        <v>34.768234</v>
      </c>
      <c r="C8" s="3">
        <v>33.623669999999997</v>
      </c>
    </row>
    <row r="9" spans="1:3" x14ac:dyDescent="0.25">
      <c r="A9" s="3" t="s">
        <v>10</v>
      </c>
      <c r="B9" s="9">
        <v>85</v>
      </c>
      <c r="C9" s="9">
        <v>85</v>
      </c>
    </row>
    <row r="10" spans="1:3" ht="18" x14ac:dyDescent="0.25">
      <c r="A10" s="5" t="s">
        <v>11</v>
      </c>
      <c r="B10" s="5" t="s">
        <v>26</v>
      </c>
      <c r="C10" s="5" t="s">
        <v>27</v>
      </c>
    </row>
    <row r="11" spans="1:3" x14ac:dyDescent="0.25">
      <c r="A11" s="1">
        <v>0</v>
      </c>
      <c r="B11" s="13">
        <v>1.40961454026445E-7</v>
      </c>
      <c r="C11" s="13">
        <v>1.4096195536652501E-7</v>
      </c>
    </row>
    <row r="12" spans="1:3" x14ac:dyDescent="0.25">
      <c r="A12" s="1">
        <v>0.125</v>
      </c>
      <c r="B12" s="13">
        <v>1.4096145070131099E-7</v>
      </c>
      <c r="C12" s="13">
        <v>1.4096195543311699E-7</v>
      </c>
    </row>
    <row r="13" spans="1:3" x14ac:dyDescent="0.25">
      <c r="A13" s="1">
        <v>0.25</v>
      </c>
      <c r="B13" s="13">
        <v>1.4096144568784699E-7</v>
      </c>
      <c r="C13" s="13">
        <v>1.40961960842243E-7</v>
      </c>
    </row>
    <row r="14" spans="1:3" x14ac:dyDescent="0.25">
      <c r="A14" s="1">
        <v>0.375</v>
      </c>
      <c r="B14" s="13">
        <v>1.40961456345188E-7</v>
      </c>
      <c r="C14" s="13">
        <v>1.40961969126344E-7</v>
      </c>
    </row>
    <row r="15" spans="1:3" x14ac:dyDescent="0.25">
      <c r="A15" s="1">
        <v>0.5</v>
      </c>
      <c r="B15" s="13">
        <v>1.4096146373473599E-7</v>
      </c>
      <c r="C15" s="13">
        <v>1.4096197364549E-7</v>
      </c>
    </row>
    <row r="16" spans="1:3" x14ac:dyDescent="0.25">
      <c r="A16" s="1">
        <v>0.625</v>
      </c>
      <c r="B16" s="13">
        <v>1.4096145906420299E-7</v>
      </c>
      <c r="C16" s="13">
        <v>1.4096196802595701E-7</v>
      </c>
    </row>
    <row r="17" spans="1:3" x14ac:dyDescent="0.25">
      <c r="A17" s="1">
        <v>0.75</v>
      </c>
      <c r="B17" s="13">
        <v>1.4096142250352401E-7</v>
      </c>
      <c r="C17" s="13">
        <v>1.4096196861772401E-7</v>
      </c>
    </row>
    <row r="18" spans="1:3" x14ac:dyDescent="0.25">
      <c r="A18" s="1">
        <v>0.875</v>
      </c>
      <c r="B18" s="13">
        <v>1.4096136064706699E-7</v>
      </c>
      <c r="C18" s="13">
        <v>1.4096197550569699E-7</v>
      </c>
    </row>
    <row r="19" spans="1:3" x14ac:dyDescent="0.25">
      <c r="A19" s="1">
        <v>1</v>
      </c>
      <c r="B19" s="13">
        <v>1.4096138557974501E-7</v>
      </c>
      <c r="C19" s="13">
        <v>1.4096198752314999E-7</v>
      </c>
    </row>
    <row r="20" spans="1:3" x14ac:dyDescent="0.25">
      <c r="A20" s="1">
        <v>1.125</v>
      </c>
      <c r="B20" s="13">
        <v>1.4096147492780499E-7</v>
      </c>
      <c r="C20" s="13">
        <v>1.40961990539493E-7</v>
      </c>
    </row>
    <row r="21" spans="1:3" x14ac:dyDescent="0.25">
      <c r="A21" s="1">
        <v>1.25</v>
      </c>
      <c r="B21" s="13">
        <v>1.4096154168328101E-7</v>
      </c>
      <c r="C21" s="13">
        <v>1.4096199883518299E-7</v>
      </c>
    </row>
    <row r="22" spans="1:3" x14ac:dyDescent="0.25">
      <c r="A22" s="1">
        <v>1.375</v>
      </c>
      <c r="B22" s="13">
        <v>1.40961545233072E-7</v>
      </c>
      <c r="C22" s="13">
        <v>1.4096198156622699E-7</v>
      </c>
    </row>
    <row r="23" spans="1:3" x14ac:dyDescent="0.25">
      <c r="A23" s="1">
        <v>1.5</v>
      </c>
      <c r="B23" s="13">
        <v>1.40961577655048E-7</v>
      </c>
      <c r="C23" s="13">
        <v>1.40962003563049E-7</v>
      </c>
    </row>
    <row r="24" spans="1:3" x14ac:dyDescent="0.25">
      <c r="A24" s="1">
        <v>1.625</v>
      </c>
      <c r="B24" s="13">
        <v>1.4096158997112701E-7</v>
      </c>
      <c r="C24" s="13">
        <v>1.4096199715039499E-7</v>
      </c>
    </row>
    <row r="25" spans="1:3" x14ac:dyDescent="0.25">
      <c r="A25" s="1">
        <v>1.75</v>
      </c>
      <c r="B25" s="13">
        <v>1.4096159471241299E-7</v>
      </c>
      <c r="C25" s="13">
        <v>1.4096198848437399E-7</v>
      </c>
    </row>
    <row r="26" spans="1:3" x14ac:dyDescent="0.25">
      <c r="A26" s="1">
        <v>1.875</v>
      </c>
      <c r="B26" s="13">
        <v>1.4096159892531101E-7</v>
      </c>
      <c r="C26" s="13">
        <v>1.4096198106128299E-7</v>
      </c>
    </row>
    <row r="27" spans="1:3" x14ac:dyDescent="0.25">
      <c r="A27" s="1">
        <v>2</v>
      </c>
      <c r="B27" s="13">
        <v>1.40961598674596E-7</v>
      </c>
      <c r="C27" s="13">
        <v>1.4096196992713599E-7</v>
      </c>
    </row>
    <row r="28" spans="1:3" x14ac:dyDescent="0.25">
      <c r="A28" s="1">
        <v>2.125</v>
      </c>
      <c r="B28" s="13">
        <v>1.4096159587287201E-7</v>
      </c>
      <c r="C28" s="13">
        <v>1.40961966536237E-7</v>
      </c>
    </row>
    <row r="29" spans="1:3" x14ac:dyDescent="0.25">
      <c r="A29" s="1">
        <v>2.25</v>
      </c>
      <c r="B29" s="13">
        <v>1.4096157032676799E-7</v>
      </c>
      <c r="C29" s="13">
        <v>1.40961955820931E-7</v>
      </c>
    </row>
    <row r="30" spans="1:3" x14ac:dyDescent="0.25">
      <c r="A30" s="1">
        <v>2.375</v>
      </c>
      <c r="B30" s="13">
        <v>1.40961573044579E-7</v>
      </c>
      <c r="C30" s="13">
        <v>1.4096197012999E-7</v>
      </c>
    </row>
    <row r="31" spans="1:3" x14ac:dyDescent="0.25">
      <c r="A31" s="1">
        <v>2.5</v>
      </c>
      <c r="B31" s="13">
        <v>1.40961576712656E-7</v>
      </c>
      <c r="C31" s="13">
        <v>1.4096198993014901E-7</v>
      </c>
    </row>
    <row r="32" spans="1:3" x14ac:dyDescent="0.25">
      <c r="A32" s="1">
        <v>2.625</v>
      </c>
      <c r="B32" s="13">
        <v>1.4096156070209601E-7</v>
      </c>
      <c r="C32" s="13">
        <v>1.4096198990838299E-7</v>
      </c>
    </row>
    <row r="33" spans="1:3" x14ac:dyDescent="0.25">
      <c r="A33" s="1">
        <v>2.75</v>
      </c>
      <c r="B33" s="13">
        <v>1.40961558733562E-7</v>
      </c>
      <c r="C33" s="13">
        <v>1.4096198913467599E-7</v>
      </c>
    </row>
    <row r="34" spans="1:3" x14ac:dyDescent="0.25">
      <c r="A34" s="1">
        <v>2.875</v>
      </c>
      <c r="B34" s="13">
        <v>1.40961561998745E-7</v>
      </c>
      <c r="C34" s="13">
        <v>1.40961991758444E-7</v>
      </c>
    </row>
    <row r="35" spans="1:3" x14ac:dyDescent="0.25">
      <c r="A35" s="1">
        <v>3</v>
      </c>
      <c r="B35" s="13">
        <v>1.4096156355485599E-7</v>
      </c>
      <c r="C35" s="13">
        <v>1.40961975200344E-7</v>
      </c>
    </row>
    <row r="36" spans="1:3" x14ac:dyDescent="0.25">
      <c r="A36" s="1">
        <v>3.125</v>
      </c>
      <c r="B36" s="13">
        <v>1.40961542734951E-7</v>
      </c>
      <c r="C36" s="13">
        <v>1.4096195984822199E-7</v>
      </c>
    </row>
    <row r="37" spans="1:3" x14ac:dyDescent="0.25">
      <c r="A37" s="1">
        <v>3.25</v>
      </c>
      <c r="B37" s="13">
        <v>1.4096153907197301E-7</v>
      </c>
      <c r="C37" s="13">
        <v>1.4096197113790399E-7</v>
      </c>
    </row>
    <row r="38" spans="1:3" x14ac:dyDescent="0.25">
      <c r="A38" s="1">
        <v>3.375</v>
      </c>
      <c r="B38" s="13">
        <v>1.4096152625281701E-7</v>
      </c>
      <c r="C38" s="13">
        <v>1.4096198932835201E-7</v>
      </c>
    </row>
    <row r="39" spans="1:3" x14ac:dyDescent="0.25">
      <c r="A39" s="1">
        <v>3.5</v>
      </c>
      <c r="B39" s="13">
        <v>1.4096152246445699E-7</v>
      </c>
      <c r="C39" s="13">
        <v>1.4096201251915899E-7</v>
      </c>
    </row>
    <row r="40" spans="1:3" x14ac:dyDescent="0.25">
      <c r="A40" s="1">
        <v>3.625</v>
      </c>
      <c r="B40" s="13">
        <v>1.4096152541539E-7</v>
      </c>
      <c r="C40" s="13">
        <v>1.40961991373091E-7</v>
      </c>
    </row>
    <row r="41" spans="1:3" x14ac:dyDescent="0.25">
      <c r="A41" s="1">
        <v>3.75</v>
      </c>
      <c r="B41" s="13">
        <v>1.4096153337083199E-7</v>
      </c>
      <c r="C41" s="13">
        <v>1.4096197627583801E-7</v>
      </c>
    </row>
    <row r="42" spans="1:3" x14ac:dyDescent="0.25">
      <c r="A42" s="1">
        <v>3.875</v>
      </c>
      <c r="B42" s="13">
        <v>1.40961546244756E-7</v>
      </c>
      <c r="C42" s="13">
        <v>1.40961991856377E-7</v>
      </c>
    </row>
    <row r="43" spans="1:3" x14ac:dyDescent="0.25">
      <c r="A43" s="1">
        <v>4</v>
      </c>
      <c r="B43" s="13">
        <v>1.4096155089606001E-7</v>
      </c>
      <c r="C43" s="13">
        <v>1.4096199543507E-7</v>
      </c>
    </row>
    <row r="44" spans="1:3" x14ac:dyDescent="0.25">
      <c r="A44" s="1">
        <v>4.125</v>
      </c>
      <c r="B44" s="13">
        <v>1.4096155510715101E-7</v>
      </c>
      <c r="C44" s="13">
        <v>1.4096198794464899E-7</v>
      </c>
    </row>
    <row r="45" spans="1:3" x14ac:dyDescent="0.25">
      <c r="A45" s="1">
        <v>4.25</v>
      </c>
      <c r="B45" s="13">
        <v>1.4096157060026601E-7</v>
      </c>
      <c r="C45" s="13">
        <v>1.40961975417432E-7</v>
      </c>
    </row>
    <row r="46" spans="1:3" x14ac:dyDescent="0.25">
      <c r="A46" s="1">
        <v>4.375</v>
      </c>
      <c r="B46" s="13">
        <v>1.4096157254272299E-7</v>
      </c>
      <c r="C46" s="13">
        <v>1.4096199093545999E-7</v>
      </c>
    </row>
    <row r="47" spans="1:3" x14ac:dyDescent="0.25">
      <c r="A47" s="1">
        <v>4.5</v>
      </c>
      <c r="B47" s="13">
        <v>1.40961574954968E-7</v>
      </c>
      <c r="C47" s="13">
        <v>1.4096198102866301E-7</v>
      </c>
    </row>
    <row r="48" spans="1:3" x14ac:dyDescent="0.25">
      <c r="A48" s="1">
        <v>4.625</v>
      </c>
      <c r="B48" s="13">
        <v>1.4096157558924099E-7</v>
      </c>
      <c r="C48" s="13">
        <v>1.4096198244516301E-7</v>
      </c>
    </row>
    <row r="49" spans="1:3" x14ac:dyDescent="0.25">
      <c r="A49" s="1">
        <v>4.75</v>
      </c>
      <c r="B49" s="13">
        <v>1.40961570608403E-7</v>
      </c>
      <c r="C49" s="13">
        <v>1.4096198418372299E-7</v>
      </c>
    </row>
    <row r="50" spans="1:3" x14ac:dyDescent="0.25">
      <c r="A50" s="1">
        <v>4.875</v>
      </c>
      <c r="B50" s="13">
        <v>1.40961574952958E-7</v>
      </c>
      <c r="C50" s="13">
        <v>1.40961990695332E-7</v>
      </c>
    </row>
    <row r="51" spans="1:3" x14ac:dyDescent="0.25">
      <c r="A51" s="1">
        <v>5</v>
      </c>
      <c r="B51" s="13">
        <v>1.40961576265333E-7</v>
      </c>
      <c r="C51" s="13">
        <v>1.4096198639918499E-7</v>
      </c>
    </row>
    <row r="52" spans="1:3" x14ac:dyDescent="0.25">
      <c r="A52" s="1">
        <v>5.125</v>
      </c>
      <c r="B52" s="13">
        <v>1.4096157320334201E-7</v>
      </c>
      <c r="C52" s="13">
        <v>1.4096198733545601E-7</v>
      </c>
    </row>
    <row r="53" spans="1:3" x14ac:dyDescent="0.25">
      <c r="A53" s="1">
        <v>5.25</v>
      </c>
      <c r="B53" s="13">
        <v>1.40961573238451E-7</v>
      </c>
      <c r="C53" s="13">
        <v>1.4096198337913799E-7</v>
      </c>
    </row>
    <row r="54" spans="1:3" x14ac:dyDescent="0.25">
      <c r="A54" s="1">
        <v>5.375</v>
      </c>
      <c r="B54" s="13">
        <v>1.40961574149139E-7</v>
      </c>
      <c r="C54" s="13">
        <v>1.4096198033716699E-7</v>
      </c>
    </row>
    <row r="55" spans="1:3" x14ac:dyDescent="0.25">
      <c r="A55" s="1">
        <v>5.5</v>
      </c>
      <c r="B55" s="13">
        <v>1.4096157661502399E-7</v>
      </c>
      <c r="C55" s="13">
        <v>1.40961972473453E-7</v>
      </c>
    </row>
    <row r="56" spans="1:3" x14ac:dyDescent="0.25">
      <c r="A56" s="1">
        <v>5.625</v>
      </c>
      <c r="B56" s="13">
        <v>1.40961581548261E-7</v>
      </c>
      <c r="C56" s="13">
        <v>1.40961974232462E-7</v>
      </c>
    </row>
    <row r="57" spans="1:3" x14ac:dyDescent="0.25">
      <c r="A57" s="1">
        <v>5.75</v>
      </c>
      <c r="B57" s="13">
        <v>1.4096158394662601E-7</v>
      </c>
      <c r="C57" s="13">
        <v>1.40961963438749E-7</v>
      </c>
    </row>
    <row r="58" spans="1:3" x14ac:dyDescent="0.25">
      <c r="A58" s="1">
        <v>5.875</v>
      </c>
      <c r="B58" s="13">
        <v>1.40961593999182E-7</v>
      </c>
      <c r="C58" s="13">
        <v>1.4096196166925299E-7</v>
      </c>
    </row>
    <row r="59" spans="1:3" x14ac:dyDescent="0.25">
      <c r="A59" s="1">
        <v>6</v>
      </c>
      <c r="B59" s="13">
        <v>1.4096159651112899E-7</v>
      </c>
      <c r="C59" s="13">
        <v>1.4096196136629001E-7</v>
      </c>
    </row>
    <row r="60" spans="1:3" x14ac:dyDescent="0.25">
      <c r="A60" s="1">
        <v>6.125</v>
      </c>
      <c r="B60" s="13">
        <v>1.40961607980161E-7</v>
      </c>
      <c r="C60" s="13">
        <v>1.4096195034093001E-7</v>
      </c>
    </row>
    <row r="61" spans="1:3" x14ac:dyDescent="0.25">
      <c r="A61" s="1">
        <v>6.25</v>
      </c>
      <c r="B61" s="13">
        <v>1.4096161522089999E-7</v>
      </c>
      <c r="C61" s="13">
        <v>1.4096194488949301E-7</v>
      </c>
    </row>
    <row r="62" spans="1:3" x14ac:dyDescent="0.25">
      <c r="A62" s="1">
        <v>6.375</v>
      </c>
      <c r="B62" s="13">
        <v>1.40961618796748E-7</v>
      </c>
      <c r="C62" s="13">
        <v>1.40961941584352E-7</v>
      </c>
    </row>
    <row r="63" spans="1:3" x14ac:dyDescent="0.25">
      <c r="A63" s="1">
        <v>6.5</v>
      </c>
      <c r="B63" s="13">
        <v>1.4096163584056899E-7</v>
      </c>
      <c r="C63" s="13">
        <v>1.4096193526004001E-7</v>
      </c>
    </row>
    <row r="64" spans="1:3" x14ac:dyDescent="0.25">
      <c r="A64" s="1">
        <v>6.625</v>
      </c>
      <c r="B64" s="13">
        <v>1.4096163704729601E-7</v>
      </c>
      <c r="C64" s="13">
        <v>1.40961946197613E-7</v>
      </c>
    </row>
    <row r="65" spans="1:3" x14ac:dyDescent="0.25">
      <c r="A65" s="1">
        <v>6.75</v>
      </c>
      <c r="B65" s="13">
        <v>1.40961639631764E-7</v>
      </c>
      <c r="C65" s="13">
        <v>1.4096194594391001E-7</v>
      </c>
    </row>
    <row r="66" spans="1:3" x14ac:dyDescent="0.25">
      <c r="A66" s="1">
        <v>6.875</v>
      </c>
      <c r="B66" s="13">
        <v>1.4096164708237099E-7</v>
      </c>
      <c r="C66" s="13">
        <v>1.4096194612168899E-7</v>
      </c>
    </row>
    <row r="67" spans="1:3" x14ac:dyDescent="0.25">
      <c r="A67" s="1">
        <v>7</v>
      </c>
      <c r="B67" s="13">
        <v>1.4096165278952499E-7</v>
      </c>
      <c r="C67" s="13">
        <v>1.40961953577432E-7</v>
      </c>
    </row>
    <row r="68" spans="1:3" x14ac:dyDescent="0.25">
      <c r="A68" s="1">
        <v>7.125</v>
      </c>
      <c r="B68" s="13">
        <v>1.40961655311739E-7</v>
      </c>
      <c r="C68" s="13">
        <v>1.40961954147758E-7</v>
      </c>
    </row>
    <row r="69" spans="1:3" x14ac:dyDescent="0.25">
      <c r="A69" s="1">
        <v>7.25</v>
      </c>
      <c r="B69" s="13">
        <v>1.4096165594703099E-7</v>
      </c>
      <c r="C69" s="13">
        <v>1.4096195910956501E-7</v>
      </c>
    </row>
    <row r="70" spans="1:3" x14ac:dyDescent="0.25">
      <c r="A70" s="1">
        <v>7.375</v>
      </c>
      <c r="B70" s="13">
        <v>1.4096165319692701E-7</v>
      </c>
      <c r="C70" s="13">
        <v>1.4096197262973299E-7</v>
      </c>
    </row>
    <row r="71" spans="1:3" x14ac:dyDescent="0.25">
      <c r="A71" s="1">
        <v>7.5</v>
      </c>
      <c r="B71" s="13">
        <v>1.4096165433445501E-7</v>
      </c>
      <c r="C71" s="13">
        <v>1.4096197660915E-7</v>
      </c>
    </row>
    <row r="72" spans="1:3" x14ac:dyDescent="0.25">
      <c r="A72" s="1">
        <v>7.625</v>
      </c>
      <c r="B72" s="13">
        <v>1.4096164804186001E-7</v>
      </c>
      <c r="C72" s="13">
        <v>1.4096198378762299E-7</v>
      </c>
    </row>
    <row r="73" spans="1:3" x14ac:dyDescent="0.25">
      <c r="A73" s="1">
        <v>7.75</v>
      </c>
      <c r="B73" s="13">
        <v>1.4096164932261001E-7</v>
      </c>
      <c r="C73" s="13">
        <v>1.40962007602477E-7</v>
      </c>
    </row>
    <row r="74" spans="1:3" x14ac:dyDescent="0.25">
      <c r="A74" s="1">
        <v>7.875</v>
      </c>
      <c r="B74" s="13">
        <v>1.4096164587272099E-7</v>
      </c>
      <c r="C74" s="13">
        <v>1.4096201380606899E-7</v>
      </c>
    </row>
    <row r="75" spans="1:3" x14ac:dyDescent="0.25">
      <c r="A75" s="1">
        <v>8</v>
      </c>
      <c r="B75" s="13">
        <v>1.4096164545987499E-7</v>
      </c>
      <c r="C75" s="13">
        <v>1.40962013306443E-7</v>
      </c>
    </row>
    <row r="76" spans="1:3" x14ac:dyDescent="0.25">
      <c r="A76" s="1">
        <v>8.125</v>
      </c>
      <c r="B76" s="13">
        <v>1.4096164697012701E-7</v>
      </c>
      <c r="C76" s="13">
        <v>1.40962016146142E-7</v>
      </c>
    </row>
    <row r="77" spans="1:3" x14ac:dyDescent="0.25">
      <c r="A77" s="1">
        <v>8.25</v>
      </c>
      <c r="B77" s="13">
        <v>1.4096165556769401E-7</v>
      </c>
      <c r="C77" s="13">
        <v>1.4096202735599999E-7</v>
      </c>
    </row>
    <row r="78" spans="1:3" x14ac:dyDescent="0.25">
      <c r="A78" s="1">
        <v>8.375</v>
      </c>
      <c r="B78" s="13">
        <v>1.4096165845660401E-7</v>
      </c>
      <c r="C78" s="13">
        <v>1.4096203527195701E-7</v>
      </c>
    </row>
    <row r="79" spans="1:3" x14ac:dyDescent="0.25">
      <c r="A79" s="1">
        <v>8.5</v>
      </c>
      <c r="B79" s="13">
        <v>1.4096167377384199E-7</v>
      </c>
      <c r="C79" s="13">
        <v>1.4096204674200599E-7</v>
      </c>
    </row>
    <row r="80" spans="1:3" x14ac:dyDescent="0.25">
      <c r="A80" s="1">
        <v>8.625</v>
      </c>
      <c r="B80" s="13">
        <v>1.4096167104572701E-7</v>
      </c>
      <c r="C80" s="13">
        <v>1.40962055321144E-7</v>
      </c>
    </row>
    <row r="81" spans="1:3" x14ac:dyDescent="0.25">
      <c r="A81" s="1">
        <v>8.75</v>
      </c>
      <c r="B81" s="13">
        <v>1.4096167346875001E-7</v>
      </c>
      <c r="C81" s="13">
        <v>1.4096206526618499E-7</v>
      </c>
    </row>
    <row r="82" spans="1:3" x14ac:dyDescent="0.25">
      <c r="A82" s="1">
        <v>8.875</v>
      </c>
      <c r="B82" s="13">
        <v>1.4096167133939701E-7</v>
      </c>
      <c r="C82" s="13">
        <v>1.4096206756596599E-7</v>
      </c>
    </row>
    <row r="83" spans="1:3" x14ac:dyDescent="0.25">
      <c r="A83" s="1">
        <v>9</v>
      </c>
      <c r="B83" s="13">
        <v>1.40961670561078E-7</v>
      </c>
      <c r="C83" s="13">
        <v>1.4096207102515101E-7</v>
      </c>
    </row>
    <row r="84" spans="1:3" x14ac:dyDescent="0.25">
      <c r="A84" s="1">
        <v>9.125</v>
      </c>
      <c r="B84" s="13">
        <v>1.4096166676641301E-7</v>
      </c>
      <c r="C84" s="13">
        <v>1.4096206977617901E-7</v>
      </c>
    </row>
    <row r="85" spans="1:3" x14ac:dyDescent="0.25">
      <c r="A85" s="1">
        <v>9.25</v>
      </c>
      <c r="B85" s="13">
        <v>1.4096165793660101E-7</v>
      </c>
      <c r="C85" s="13">
        <v>1.4096207202645899E-7</v>
      </c>
    </row>
    <row r="86" spans="1:3" x14ac:dyDescent="0.25">
      <c r="A86" s="1">
        <v>9.375</v>
      </c>
      <c r="B86" s="13">
        <v>1.4096166583986201E-7</v>
      </c>
      <c r="C86" s="13">
        <v>1.4096207637356901E-7</v>
      </c>
    </row>
    <row r="87" spans="1:3" x14ac:dyDescent="0.25">
      <c r="A87" s="1">
        <v>9.5</v>
      </c>
      <c r="B87" s="13">
        <v>1.4096167577910699E-7</v>
      </c>
      <c r="C87" s="13">
        <v>1.4096207020543599E-7</v>
      </c>
    </row>
    <row r="88" spans="1:3" x14ac:dyDescent="0.25">
      <c r="A88" s="1">
        <v>9.625</v>
      </c>
      <c r="B88" s="13">
        <v>1.4096167529272501E-7</v>
      </c>
      <c r="C88" s="13">
        <v>1.4096207018637301E-7</v>
      </c>
    </row>
    <row r="89" spans="1:3" x14ac:dyDescent="0.25">
      <c r="A89" s="1">
        <v>9.75</v>
      </c>
      <c r="B89" s="13">
        <v>1.4096166287794301E-7</v>
      </c>
      <c r="C89" s="13">
        <v>1.40962074243144E-7</v>
      </c>
    </row>
    <row r="90" spans="1:3" x14ac:dyDescent="0.25">
      <c r="A90" s="1">
        <v>9.875</v>
      </c>
      <c r="B90" s="13">
        <v>1.4096166608686301E-7</v>
      </c>
      <c r="C90" s="13">
        <v>1.4096206131605999E-7</v>
      </c>
    </row>
    <row r="91" spans="1:3" x14ac:dyDescent="0.25">
      <c r="A91" s="1">
        <v>10</v>
      </c>
      <c r="B91" s="13">
        <v>1.4096166484170301E-7</v>
      </c>
      <c r="C91" s="13">
        <v>1.4096203889744199E-7</v>
      </c>
    </row>
    <row r="92" spans="1:3" x14ac:dyDescent="0.25">
      <c r="A92" s="1">
        <v>10.125</v>
      </c>
      <c r="B92" s="13">
        <v>1.40961663688442E-7</v>
      </c>
      <c r="C92" s="13">
        <v>1.4096202665803499E-7</v>
      </c>
    </row>
    <row r="93" spans="1:3" x14ac:dyDescent="0.25">
      <c r="A93" s="1">
        <v>10.25</v>
      </c>
      <c r="B93" s="13">
        <v>1.40961659161105E-7</v>
      </c>
      <c r="C93" s="13">
        <v>1.4096201630189201E-7</v>
      </c>
    </row>
    <row r="94" spans="1:3" x14ac:dyDescent="0.25">
      <c r="A94" s="1">
        <v>10.375</v>
      </c>
      <c r="B94" s="13">
        <v>1.40961649437505E-7</v>
      </c>
      <c r="C94" s="13">
        <v>1.4096201499323699E-7</v>
      </c>
    </row>
    <row r="95" spans="1:3" x14ac:dyDescent="0.25">
      <c r="A95" s="1">
        <v>10.5</v>
      </c>
      <c r="B95" s="13">
        <v>1.40961649146789E-7</v>
      </c>
      <c r="C95" s="13">
        <v>1.40962014755851E-7</v>
      </c>
    </row>
    <row r="96" spans="1:3" x14ac:dyDescent="0.25">
      <c r="A96" s="1">
        <v>10.625</v>
      </c>
      <c r="B96" s="13">
        <v>1.40961652620175E-7</v>
      </c>
      <c r="C96" s="13">
        <v>1.4096201591894299E-7</v>
      </c>
    </row>
    <row r="97" spans="1:3" x14ac:dyDescent="0.25">
      <c r="A97" s="1">
        <v>10.75</v>
      </c>
      <c r="B97" s="13">
        <v>1.4096165361397199E-7</v>
      </c>
      <c r="C97" s="13">
        <v>1.4096197032698401E-7</v>
      </c>
    </row>
    <row r="98" spans="1:3" x14ac:dyDescent="0.25">
      <c r="A98" s="1">
        <v>10.875</v>
      </c>
      <c r="B98" s="13">
        <v>1.4096165873548399E-7</v>
      </c>
      <c r="C98" s="13">
        <v>1.40961975903698E-7</v>
      </c>
    </row>
    <row r="99" spans="1:3" x14ac:dyDescent="0.25">
      <c r="A99" s="1">
        <v>11</v>
      </c>
      <c r="B99" s="13">
        <v>1.4096166363003201E-7</v>
      </c>
      <c r="C99" s="13">
        <v>1.4096197669786601E-7</v>
      </c>
    </row>
    <row r="100" spans="1:3" x14ac:dyDescent="0.25">
      <c r="A100" s="1">
        <v>11.125</v>
      </c>
      <c r="B100" s="13">
        <v>1.4096166740930299E-7</v>
      </c>
      <c r="C100" s="13">
        <v>1.40961983705682E-7</v>
      </c>
    </row>
    <row r="101" spans="1:3" x14ac:dyDescent="0.25">
      <c r="A101" s="1">
        <v>11.25</v>
      </c>
      <c r="B101" s="13">
        <v>1.40961662758737E-7</v>
      </c>
      <c r="C101" s="13">
        <v>1.4096199381463199E-7</v>
      </c>
    </row>
    <row r="102" spans="1:3" x14ac:dyDescent="0.25">
      <c r="A102" s="1">
        <v>11.375</v>
      </c>
      <c r="B102" s="13">
        <v>1.4096166524177001E-7</v>
      </c>
      <c r="C102" s="13">
        <v>1.40962003226492E-7</v>
      </c>
    </row>
    <row r="103" spans="1:3" x14ac:dyDescent="0.25">
      <c r="A103" s="1">
        <v>11.5</v>
      </c>
      <c r="B103" s="13">
        <v>1.4096166912339301E-7</v>
      </c>
      <c r="C103" s="13">
        <v>1.4096200777677801E-7</v>
      </c>
    </row>
    <row r="104" spans="1:3" x14ac:dyDescent="0.25">
      <c r="A104" s="1">
        <v>11.625</v>
      </c>
      <c r="B104" s="13">
        <v>1.4096167905117899E-7</v>
      </c>
      <c r="C104" s="13">
        <v>1.4096201233674899E-7</v>
      </c>
    </row>
    <row r="105" spans="1:3" x14ac:dyDescent="0.25">
      <c r="A105" s="1">
        <v>11.75</v>
      </c>
      <c r="B105" s="13">
        <v>1.40961680483327E-7</v>
      </c>
      <c r="C105" s="13">
        <v>1.4096201739913701E-7</v>
      </c>
    </row>
    <row r="106" spans="1:3" x14ac:dyDescent="0.25">
      <c r="A106" s="1">
        <v>11.875</v>
      </c>
      <c r="B106" s="13">
        <v>1.40961699502576E-7</v>
      </c>
      <c r="C106" s="13">
        <v>1.40962018187634E-7</v>
      </c>
    </row>
    <row r="107" spans="1:3" x14ac:dyDescent="0.25">
      <c r="A107" s="1">
        <v>12</v>
      </c>
      <c r="B107" s="13">
        <v>1.4096170647720799E-7</v>
      </c>
      <c r="C107" s="13">
        <v>1.4096198790977601E-7</v>
      </c>
    </row>
    <row r="108" spans="1:3" x14ac:dyDescent="0.25">
      <c r="A108" s="1">
        <v>12.125</v>
      </c>
      <c r="B108" s="13">
        <v>1.4096171336024201E-7</v>
      </c>
      <c r="C108" s="13">
        <v>1.4096200539967499E-7</v>
      </c>
    </row>
    <row r="109" spans="1:3" x14ac:dyDescent="0.25">
      <c r="A109" s="1">
        <v>12.25</v>
      </c>
      <c r="B109" s="13">
        <v>1.40961700909894E-7</v>
      </c>
      <c r="C109" s="13">
        <v>1.4096200136655199E-7</v>
      </c>
    </row>
    <row r="110" spans="1:3" x14ac:dyDescent="0.25">
      <c r="A110" s="1">
        <v>12.375</v>
      </c>
      <c r="B110" s="13">
        <v>1.4096169480084201E-7</v>
      </c>
      <c r="C110" s="13">
        <v>1.40961992880229E-7</v>
      </c>
    </row>
    <row r="111" spans="1:3" x14ac:dyDescent="0.25">
      <c r="A111" s="1">
        <v>12.5</v>
      </c>
      <c r="B111" s="13">
        <v>1.4096168977062001E-7</v>
      </c>
      <c r="C111" s="13">
        <v>1.4096198751210799E-7</v>
      </c>
    </row>
    <row r="112" spans="1:3" x14ac:dyDescent="0.25">
      <c r="A112" s="1">
        <v>12.625</v>
      </c>
      <c r="B112" s="13">
        <v>1.4096168649686599E-7</v>
      </c>
      <c r="C112" s="13">
        <v>1.4096198838695001E-7</v>
      </c>
    </row>
    <row r="113" spans="1:3" x14ac:dyDescent="0.25">
      <c r="A113" s="1">
        <v>12.75</v>
      </c>
      <c r="B113" s="13">
        <v>1.4096164623170099E-7</v>
      </c>
      <c r="C113" s="13">
        <v>1.4096198320233299E-7</v>
      </c>
    </row>
    <row r="114" spans="1:3" x14ac:dyDescent="0.25">
      <c r="A114" s="1">
        <v>12.875</v>
      </c>
      <c r="B114" s="13">
        <v>1.4096164676108301E-7</v>
      </c>
      <c r="C114" s="13">
        <v>1.40961978055699E-7</v>
      </c>
    </row>
    <row r="115" spans="1:3" x14ac:dyDescent="0.25">
      <c r="A115" s="1">
        <v>13</v>
      </c>
      <c r="B115" s="13">
        <v>1.40961646910501E-7</v>
      </c>
      <c r="C115" s="13">
        <v>1.4096197749203401E-7</v>
      </c>
    </row>
    <row r="116" spans="1:3" x14ac:dyDescent="0.25">
      <c r="A116" s="1">
        <v>13.125</v>
      </c>
      <c r="B116" s="13">
        <v>1.4096164778138901E-7</v>
      </c>
      <c r="C116" s="13">
        <v>1.40961982839302E-7</v>
      </c>
    </row>
    <row r="117" spans="1:3" x14ac:dyDescent="0.25">
      <c r="A117" s="1">
        <v>13.25</v>
      </c>
      <c r="B117" s="13">
        <v>1.4096165352751899E-7</v>
      </c>
      <c r="C117" s="13">
        <v>1.40961985195526E-7</v>
      </c>
    </row>
    <row r="118" spans="1:3" x14ac:dyDescent="0.25">
      <c r="A118" s="1">
        <v>13.375</v>
      </c>
      <c r="B118" s="13">
        <v>1.40961624709541E-7</v>
      </c>
      <c r="C118" s="13">
        <v>1.4096199066336601E-7</v>
      </c>
    </row>
    <row r="119" spans="1:3" x14ac:dyDescent="0.25">
      <c r="A119" s="1">
        <v>13.5</v>
      </c>
      <c r="B119" s="13">
        <v>1.40961614384376E-7</v>
      </c>
      <c r="C119" s="13">
        <v>1.4096198295124299E-7</v>
      </c>
    </row>
    <row r="120" spans="1:3" x14ac:dyDescent="0.25">
      <c r="A120" s="1">
        <v>13.625</v>
      </c>
      <c r="B120" s="13">
        <v>1.4096161264249801E-7</v>
      </c>
      <c r="C120" s="13">
        <v>1.40961987645287E-7</v>
      </c>
    </row>
    <row r="121" spans="1:3" x14ac:dyDescent="0.25">
      <c r="A121" s="1">
        <v>13.75</v>
      </c>
      <c r="B121" s="13">
        <v>1.40961598537393E-7</v>
      </c>
      <c r="C121" s="13">
        <v>1.4096199312934999E-7</v>
      </c>
    </row>
    <row r="122" spans="1:3" x14ac:dyDescent="0.25">
      <c r="A122" s="1">
        <v>13.875</v>
      </c>
      <c r="B122" s="13">
        <v>1.40961589618474E-7</v>
      </c>
      <c r="C122" s="13">
        <v>1.4096199698655399E-7</v>
      </c>
    </row>
    <row r="123" spans="1:3" x14ac:dyDescent="0.25">
      <c r="A123" s="1">
        <v>14</v>
      </c>
      <c r="B123" s="13">
        <v>1.40961579684581E-7</v>
      </c>
      <c r="C123" s="13">
        <v>1.4096200347288801E-7</v>
      </c>
    </row>
    <row r="124" spans="1:3" x14ac:dyDescent="0.25">
      <c r="A124" s="1">
        <v>14.125</v>
      </c>
      <c r="B124" s="13">
        <v>1.40961550078488E-7</v>
      </c>
      <c r="C124" s="13">
        <v>1.40962003991237E-7</v>
      </c>
    </row>
    <row r="125" spans="1:3" x14ac:dyDescent="0.25">
      <c r="A125" s="1">
        <v>14.25</v>
      </c>
      <c r="B125" s="13">
        <v>1.40961538471283E-7</v>
      </c>
      <c r="C125" s="13">
        <v>1.4096200625406299E-7</v>
      </c>
    </row>
    <row r="126" spans="1:3" x14ac:dyDescent="0.25">
      <c r="A126" s="1">
        <v>14.375</v>
      </c>
      <c r="B126" s="13">
        <v>1.4096153360189101E-7</v>
      </c>
      <c r="C126" s="13">
        <v>1.4096200592551299E-7</v>
      </c>
    </row>
    <row r="127" spans="1:3" x14ac:dyDescent="0.25">
      <c r="A127" s="1">
        <v>14.5</v>
      </c>
      <c r="B127" s="13">
        <v>1.4096153638902601E-7</v>
      </c>
      <c r="C127" s="13">
        <v>1.4096201090562499E-7</v>
      </c>
    </row>
    <row r="128" spans="1:3" x14ac:dyDescent="0.25">
      <c r="A128" s="1">
        <v>14.625</v>
      </c>
      <c r="B128" s="13">
        <v>1.4096153938884499E-7</v>
      </c>
      <c r="C128" s="13">
        <v>1.4096200867293699E-7</v>
      </c>
    </row>
    <row r="129" spans="1:3" x14ac:dyDescent="0.25">
      <c r="A129" s="1">
        <v>14.75</v>
      </c>
      <c r="B129" s="13">
        <v>1.4096154601675101E-7</v>
      </c>
      <c r="C129" s="13">
        <v>1.4096201457817999E-7</v>
      </c>
    </row>
    <row r="130" spans="1:3" x14ac:dyDescent="0.25">
      <c r="A130" s="1">
        <v>14.875</v>
      </c>
      <c r="B130" s="13">
        <v>1.40961559721972E-7</v>
      </c>
      <c r="C130" s="13">
        <v>1.4096200315681801E-7</v>
      </c>
    </row>
    <row r="131" spans="1:3" x14ac:dyDescent="0.25">
      <c r="A131" s="1">
        <v>15</v>
      </c>
      <c r="B131" s="13">
        <v>1.40961561579322E-7</v>
      </c>
      <c r="C131" s="13">
        <v>1.40961981596309E-7</v>
      </c>
    </row>
    <row r="132" spans="1:3" x14ac:dyDescent="0.25">
      <c r="A132" s="1">
        <v>15.125</v>
      </c>
      <c r="B132" s="13">
        <v>1.40961564919238E-7</v>
      </c>
      <c r="C132" s="13">
        <v>1.4096196740740699E-7</v>
      </c>
    </row>
    <row r="133" spans="1:3" x14ac:dyDescent="0.25">
      <c r="A133" s="1">
        <v>15.25</v>
      </c>
      <c r="B133" s="13">
        <v>1.4096157780907901E-7</v>
      </c>
      <c r="C133" s="13">
        <v>1.4096194123657301E-7</v>
      </c>
    </row>
    <row r="134" spans="1:3" x14ac:dyDescent="0.25">
      <c r="A134" s="1">
        <v>15.375</v>
      </c>
      <c r="B134" s="13">
        <v>1.40961589531301E-7</v>
      </c>
      <c r="C134" s="13">
        <v>1.409619437465E-7</v>
      </c>
    </row>
    <row r="135" spans="1:3" x14ac:dyDescent="0.25">
      <c r="A135" s="1">
        <v>15.5</v>
      </c>
      <c r="B135" s="13">
        <v>1.4096159091718301E-7</v>
      </c>
      <c r="C135" s="13">
        <v>1.4096194566618101E-7</v>
      </c>
    </row>
    <row r="136" spans="1:3" x14ac:dyDescent="0.25">
      <c r="A136" s="1">
        <v>15.625</v>
      </c>
      <c r="B136" s="13">
        <v>1.40961589209066E-7</v>
      </c>
      <c r="C136" s="13">
        <v>1.4096194895884401E-7</v>
      </c>
    </row>
    <row r="137" spans="1:3" x14ac:dyDescent="0.25">
      <c r="A137" s="1">
        <v>15.75</v>
      </c>
      <c r="B137" s="13">
        <v>1.4096158945244199E-7</v>
      </c>
      <c r="C137" s="13">
        <v>1.40961946720265E-7</v>
      </c>
    </row>
    <row r="138" spans="1:3" x14ac:dyDescent="0.25">
      <c r="A138" s="1">
        <v>15.875</v>
      </c>
      <c r="B138" s="13">
        <v>1.4096158950266001E-7</v>
      </c>
      <c r="C138" s="13">
        <v>1.4096195072404299E-7</v>
      </c>
    </row>
    <row r="139" spans="1:3" x14ac:dyDescent="0.25">
      <c r="A139" s="1">
        <v>16</v>
      </c>
      <c r="B139" s="13">
        <v>1.4096159098331201E-7</v>
      </c>
      <c r="C139" s="13">
        <v>1.4096195994163599E-7</v>
      </c>
    </row>
    <row r="140" spans="1:3" x14ac:dyDescent="0.25">
      <c r="A140" s="1">
        <v>16.125</v>
      </c>
      <c r="B140" s="13">
        <v>1.40961593322241E-7</v>
      </c>
      <c r="C140" s="13">
        <v>1.4096195863054299E-7</v>
      </c>
    </row>
    <row r="141" spans="1:3" x14ac:dyDescent="0.25">
      <c r="A141" s="1">
        <v>16.25</v>
      </c>
      <c r="B141" s="13">
        <v>1.4096159005442799E-7</v>
      </c>
      <c r="C141" s="13">
        <v>1.4096196665420301E-7</v>
      </c>
    </row>
    <row r="142" spans="1:3" x14ac:dyDescent="0.25">
      <c r="A142" s="1">
        <v>16.375</v>
      </c>
      <c r="B142" s="13">
        <v>1.4096159778918601E-7</v>
      </c>
      <c r="C142" s="13">
        <v>1.40961960822728E-7</v>
      </c>
    </row>
    <row r="143" spans="1:3" x14ac:dyDescent="0.25">
      <c r="A143" s="1">
        <v>16.5</v>
      </c>
      <c r="B143" s="13">
        <v>1.40961600317351E-7</v>
      </c>
      <c r="C143" s="13">
        <v>1.4096195871534301E-7</v>
      </c>
    </row>
    <row r="144" spans="1:3" x14ac:dyDescent="0.25">
      <c r="A144" s="1">
        <v>16.625</v>
      </c>
      <c r="B144" s="13">
        <v>1.4096160417308899E-7</v>
      </c>
      <c r="C144" s="13">
        <v>1.4096196682483899E-7</v>
      </c>
    </row>
    <row r="145" spans="1:3" x14ac:dyDescent="0.25">
      <c r="A145" s="1">
        <v>16.75</v>
      </c>
      <c r="B145" s="13">
        <v>1.4096161595693899E-7</v>
      </c>
      <c r="C145" s="13">
        <v>1.40961976518581E-7</v>
      </c>
    </row>
    <row r="146" spans="1:3" x14ac:dyDescent="0.25">
      <c r="A146" s="1">
        <v>16.875</v>
      </c>
      <c r="B146" s="13">
        <v>1.4096162096523501E-7</v>
      </c>
      <c r="C146" s="13">
        <v>1.40961975744973E-7</v>
      </c>
    </row>
    <row r="147" spans="1:3" x14ac:dyDescent="0.25">
      <c r="A147" s="1">
        <v>17</v>
      </c>
      <c r="B147" s="13">
        <v>1.40961639373644E-7</v>
      </c>
      <c r="C147" s="13">
        <v>1.40961978329204E-7</v>
      </c>
    </row>
    <row r="148" spans="1:3" x14ac:dyDescent="0.25">
      <c r="A148" s="1">
        <v>17.125</v>
      </c>
      <c r="B148" s="13">
        <v>1.4096164852677401E-7</v>
      </c>
      <c r="C148" s="13">
        <v>1.40961986602757E-7</v>
      </c>
    </row>
    <row r="149" spans="1:3" x14ac:dyDescent="0.25">
      <c r="A149" s="1">
        <v>17.25</v>
      </c>
      <c r="B149" s="13">
        <v>1.4096165169155099E-7</v>
      </c>
      <c r="C149" s="13">
        <v>1.40961993125044E-7</v>
      </c>
    </row>
    <row r="150" spans="1:3" x14ac:dyDescent="0.25">
      <c r="A150" s="1">
        <v>17.375</v>
      </c>
      <c r="B150" s="13">
        <v>1.40961657612537E-7</v>
      </c>
      <c r="C150" s="13">
        <v>1.40962008641822E-7</v>
      </c>
    </row>
    <row r="151" spans="1:3" x14ac:dyDescent="0.25">
      <c r="A151" s="1">
        <v>17.5</v>
      </c>
      <c r="B151" s="13">
        <v>1.4096167055331899E-7</v>
      </c>
      <c r="C151" s="13">
        <v>1.4096201225223001E-7</v>
      </c>
    </row>
    <row r="152" spans="1:3" x14ac:dyDescent="0.25">
      <c r="A152" s="1">
        <v>17.625</v>
      </c>
      <c r="B152" s="13">
        <v>1.4096167627711599E-7</v>
      </c>
      <c r="C152" s="13">
        <v>1.4096202869202E-7</v>
      </c>
    </row>
    <row r="153" spans="1:3" x14ac:dyDescent="0.25">
      <c r="A153" s="1">
        <v>17.75</v>
      </c>
      <c r="B153" s="13">
        <v>1.4096167940505001E-7</v>
      </c>
      <c r="C153" s="13">
        <v>1.40962030620344E-7</v>
      </c>
    </row>
    <row r="154" spans="1:3" x14ac:dyDescent="0.25">
      <c r="A154" s="1">
        <v>17.875</v>
      </c>
      <c r="B154" s="13">
        <v>1.4096168228662499E-7</v>
      </c>
      <c r="C154" s="13">
        <v>1.4096202508032599E-7</v>
      </c>
    </row>
    <row r="155" spans="1:3" x14ac:dyDescent="0.25">
      <c r="A155" s="1">
        <v>18</v>
      </c>
      <c r="B155" s="13">
        <v>1.40961681069247E-7</v>
      </c>
      <c r="C155" s="13">
        <v>1.4096202146795199E-7</v>
      </c>
    </row>
    <row r="156" spans="1:3" x14ac:dyDescent="0.25">
      <c r="A156" s="1">
        <v>18.125</v>
      </c>
      <c r="B156" s="13">
        <v>1.40961682458977E-7</v>
      </c>
      <c r="C156" s="13">
        <v>1.40962019815024E-7</v>
      </c>
    </row>
    <row r="157" spans="1:3" x14ac:dyDescent="0.25">
      <c r="A157" s="1">
        <v>18.25</v>
      </c>
      <c r="B157" s="13">
        <v>1.4096167615845901E-7</v>
      </c>
      <c r="C157" s="13">
        <v>1.4096202747551401E-7</v>
      </c>
    </row>
    <row r="158" spans="1:3" x14ac:dyDescent="0.25">
      <c r="A158" s="1">
        <v>18.375</v>
      </c>
      <c r="B158" s="13">
        <v>1.40961670393506E-7</v>
      </c>
      <c r="C158" s="13">
        <v>1.4096201768280199E-7</v>
      </c>
    </row>
    <row r="159" spans="1:3" x14ac:dyDescent="0.25">
      <c r="A159" s="1">
        <v>18.5</v>
      </c>
      <c r="B159" s="13">
        <v>1.4096165763524799E-7</v>
      </c>
      <c r="C159" s="13">
        <v>1.4096202394483301E-7</v>
      </c>
    </row>
    <row r="160" spans="1:3" x14ac:dyDescent="0.25">
      <c r="A160" s="1">
        <v>18.625</v>
      </c>
      <c r="B160" s="13">
        <v>1.40961658740877E-7</v>
      </c>
      <c r="C160" s="13">
        <v>1.40962035308686E-7</v>
      </c>
    </row>
    <row r="161" spans="1:3" x14ac:dyDescent="0.25">
      <c r="A161" s="1">
        <v>18.75</v>
      </c>
      <c r="B161" s="13">
        <v>1.4096166359915599E-7</v>
      </c>
      <c r="C161" s="13">
        <v>1.4096204373001001E-7</v>
      </c>
    </row>
    <row r="162" spans="1:3" x14ac:dyDescent="0.25">
      <c r="A162" s="1">
        <v>18.875</v>
      </c>
      <c r="B162" s="13">
        <v>1.4096166760358699E-7</v>
      </c>
      <c r="C162" s="13">
        <v>1.4096203995576699E-7</v>
      </c>
    </row>
    <row r="163" spans="1:3" x14ac:dyDescent="0.25">
      <c r="A163" s="1">
        <v>19</v>
      </c>
      <c r="B163" s="13">
        <v>1.4096167569021499E-7</v>
      </c>
      <c r="C163" s="13">
        <v>1.4096203615742101E-7</v>
      </c>
    </row>
    <row r="164" spans="1:3" x14ac:dyDescent="0.25">
      <c r="A164" s="1">
        <v>19.125</v>
      </c>
      <c r="B164" s="13">
        <v>1.4096168300986201E-7</v>
      </c>
      <c r="C164" s="13">
        <v>1.40962041183156E-7</v>
      </c>
    </row>
    <row r="165" spans="1:3" x14ac:dyDescent="0.25">
      <c r="A165" s="1">
        <v>19.25</v>
      </c>
      <c r="B165" s="13">
        <v>1.40961700158909E-7</v>
      </c>
      <c r="C165" s="13">
        <v>1.4096204251844701E-7</v>
      </c>
    </row>
    <row r="166" spans="1:3" x14ac:dyDescent="0.25">
      <c r="A166" s="1">
        <v>19.375</v>
      </c>
      <c r="B166" s="13">
        <v>1.4096172691608601E-7</v>
      </c>
      <c r="C166" s="13">
        <v>1.4096205027967801E-7</v>
      </c>
    </row>
    <row r="167" spans="1:3" x14ac:dyDescent="0.25">
      <c r="A167" s="1">
        <v>19.5</v>
      </c>
      <c r="B167" s="13">
        <v>1.4096172934885101E-7</v>
      </c>
      <c r="C167" s="13">
        <v>1.4096205967979801E-7</v>
      </c>
    </row>
    <row r="168" spans="1:3" x14ac:dyDescent="0.25">
      <c r="A168" s="1">
        <v>19.625</v>
      </c>
      <c r="B168" s="13">
        <v>1.4096173135823201E-7</v>
      </c>
      <c r="C168" s="13">
        <v>1.40962057437995E-7</v>
      </c>
    </row>
    <row r="169" spans="1:3" x14ac:dyDescent="0.25">
      <c r="A169" s="1">
        <v>19.75</v>
      </c>
      <c r="B169" s="13">
        <v>1.4096173765066399E-7</v>
      </c>
      <c r="C169" s="13">
        <v>1.40962062714815E-7</v>
      </c>
    </row>
    <row r="170" spans="1:3" x14ac:dyDescent="0.25">
      <c r="A170" s="1">
        <v>19.875</v>
      </c>
      <c r="B170" s="13">
        <v>1.40961771612838E-7</v>
      </c>
      <c r="C170" s="13">
        <v>1.4096206485616101E-7</v>
      </c>
    </row>
    <row r="171" spans="1:3" x14ac:dyDescent="0.25">
      <c r="A171" s="1">
        <v>20</v>
      </c>
      <c r="B171" s="13">
        <v>1.409617776666E-7</v>
      </c>
      <c r="C171" s="13">
        <v>1.4096203996963599E-7</v>
      </c>
    </row>
    <row r="172" spans="1:3" x14ac:dyDescent="0.25">
      <c r="A172" s="1">
        <v>20.125</v>
      </c>
      <c r="B172" s="13">
        <v>1.4096178419762599E-7</v>
      </c>
      <c r="C172" s="13">
        <v>1.4096200831321499E-7</v>
      </c>
    </row>
    <row r="173" spans="1:3" x14ac:dyDescent="0.25">
      <c r="A173" s="1">
        <v>20.25</v>
      </c>
      <c r="B173" s="13">
        <v>1.40961784045958E-7</v>
      </c>
      <c r="C173" s="13">
        <v>1.40962012682269E-7</v>
      </c>
    </row>
    <row r="174" spans="1:3" x14ac:dyDescent="0.25">
      <c r="A174" s="1">
        <v>20.375</v>
      </c>
      <c r="B174" s="13">
        <v>1.4096178530135799E-7</v>
      </c>
      <c r="C174" s="13">
        <v>1.4096202199699601E-7</v>
      </c>
    </row>
    <row r="175" spans="1:3" x14ac:dyDescent="0.25">
      <c r="A175" s="1">
        <v>20.5</v>
      </c>
      <c r="B175" s="13">
        <v>1.4096178556801E-7</v>
      </c>
      <c r="C175" s="13">
        <v>1.4096202554743199E-7</v>
      </c>
    </row>
    <row r="176" spans="1:3" x14ac:dyDescent="0.25">
      <c r="A176" s="1">
        <v>20.625</v>
      </c>
      <c r="B176" s="13">
        <v>1.40961784830545E-7</v>
      </c>
      <c r="C176" s="13">
        <v>1.4096204590496401E-7</v>
      </c>
    </row>
    <row r="177" spans="1:3" x14ac:dyDescent="0.25">
      <c r="A177" s="1">
        <v>20.75</v>
      </c>
      <c r="B177" s="13">
        <v>1.40961778343151E-7</v>
      </c>
      <c r="C177" s="13">
        <v>1.40962062567616E-7</v>
      </c>
    </row>
    <row r="178" spans="1:3" x14ac:dyDescent="0.25">
      <c r="A178" s="1">
        <v>20.875</v>
      </c>
      <c r="B178" s="13">
        <v>1.4096177550154199E-7</v>
      </c>
      <c r="C178" s="13">
        <v>1.4096206392880599E-7</v>
      </c>
    </row>
    <row r="179" spans="1:3" x14ac:dyDescent="0.25">
      <c r="A179" s="1">
        <v>21</v>
      </c>
      <c r="B179" s="13">
        <v>1.4096178013848201E-7</v>
      </c>
      <c r="C179" s="13">
        <v>1.40962087494926E-7</v>
      </c>
    </row>
    <row r="180" spans="1:3" x14ac:dyDescent="0.25">
      <c r="A180" s="1">
        <v>21.125</v>
      </c>
      <c r="B180" s="13">
        <v>1.4096178264311399E-7</v>
      </c>
      <c r="C180" s="13">
        <v>1.4096209432918399E-7</v>
      </c>
    </row>
    <row r="181" spans="1:3" x14ac:dyDescent="0.25">
      <c r="A181" s="1">
        <v>21.25</v>
      </c>
      <c r="B181" s="13">
        <v>1.4096178297751699E-7</v>
      </c>
      <c r="C181" s="13">
        <v>1.4096208999877101E-7</v>
      </c>
    </row>
    <row r="182" spans="1:3" x14ac:dyDescent="0.25">
      <c r="A182" s="1">
        <v>21.375</v>
      </c>
      <c r="B182" s="13">
        <v>1.4096178666728499E-7</v>
      </c>
      <c r="C182" s="13">
        <v>1.4096209106518699E-7</v>
      </c>
    </row>
    <row r="183" spans="1:3" x14ac:dyDescent="0.25">
      <c r="A183" s="1">
        <v>21.5</v>
      </c>
      <c r="B183" s="13">
        <v>1.4096181095157999E-7</v>
      </c>
      <c r="C183" s="13">
        <v>1.4096209366393E-7</v>
      </c>
    </row>
    <row r="184" spans="1:3" x14ac:dyDescent="0.25">
      <c r="A184" s="1">
        <v>21.625</v>
      </c>
      <c r="B184" s="13">
        <v>1.4096181942556401E-7</v>
      </c>
      <c r="C184" s="13">
        <v>1.40962105143417E-7</v>
      </c>
    </row>
    <row r="185" spans="1:3" x14ac:dyDescent="0.25">
      <c r="A185" s="1">
        <v>21.75</v>
      </c>
      <c r="B185" s="13">
        <v>1.40961821879747E-7</v>
      </c>
      <c r="C185" s="13">
        <v>1.40962120580142E-7</v>
      </c>
    </row>
    <row r="186" spans="1:3" x14ac:dyDescent="0.25">
      <c r="A186" s="1">
        <v>21.875</v>
      </c>
      <c r="B186" s="13">
        <v>1.4096183088365699E-7</v>
      </c>
      <c r="C186" s="13">
        <v>1.4096212667823799E-7</v>
      </c>
    </row>
    <row r="187" spans="1:3" x14ac:dyDescent="0.25">
      <c r="A187" s="1">
        <v>22</v>
      </c>
      <c r="B187" s="13">
        <v>1.4096183913376999E-7</v>
      </c>
      <c r="C187" s="13">
        <v>1.4096212857598201E-7</v>
      </c>
    </row>
    <row r="188" spans="1:3" x14ac:dyDescent="0.25">
      <c r="A188" s="1">
        <v>22.125</v>
      </c>
      <c r="B188" s="13">
        <v>1.40961840314E-7</v>
      </c>
      <c r="C188" s="13">
        <v>1.4096212791455299E-7</v>
      </c>
    </row>
    <row r="189" spans="1:3" x14ac:dyDescent="0.25">
      <c r="A189" s="1">
        <v>22.25</v>
      </c>
      <c r="B189" s="13">
        <v>1.40961834558942E-7</v>
      </c>
      <c r="C189" s="13">
        <v>1.40962130253028E-7</v>
      </c>
    </row>
    <row r="190" spans="1:3" x14ac:dyDescent="0.25">
      <c r="A190" s="1">
        <v>22.375</v>
      </c>
      <c r="B190" s="13">
        <v>1.4096182279665501E-7</v>
      </c>
      <c r="C190" s="13">
        <v>1.4096213163262301E-7</v>
      </c>
    </row>
    <row r="191" spans="1:3" x14ac:dyDescent="0.25">
      <c r="A191" s="1">
        <v>22.5</v>
      </c>
      <c r="B191" s="13">
        <v>1.4096182100521399E-7</v>
      </c>
      <c r="C191" s="13">
        <v>1.4096214944919099E-7</v>
      </c>
    </row>
    <row r="192" spans="1:3" x14ac:dyDescent="0.25">
      <c r="A192" s="1">
        <v>22.625</v>
      </c>
      <c r="B192" s="13">
        <v>1.4096181759230699E-7</v>
      </c>
      <c r="C192" s="13">
        <v>1.40962153415213E-7</v>
      </c>
    </row>
    <row r="193" spans="1:3" x14ac:dyDescent="0.25">
      <c r="A193" s="1">
        <v>22.75</v>
      </c>
      <c r="B193" s="13">
        <v>1.4096181728601101E-7</v>
      </c>
      <c r="C193" s="13">
        <v>1.4096215240377E-7</v>
      </c>
    </row>
    <row r="194" spans="1:3" x14ac:dyDescent="0.25">
      <c r="A194" s="1">
        <v>22.875</v>
      </c>
      <c r="B194" s="13">
        <v>1.4096180895799199E-7</v>
      </c>
      <c r="C194" s="13">
        <v>1.4096215385235799E-7</v>
      </c>
    </row>
    <row r="195" spans="1:3" x14ac:dyDescent="0.25">
      <c r="A195" s="1">
        <v>23</v>
      </c>
      <c r="B195" s="13">
        <v>1.4096180521230301E-7</v>
      </c>
      <c r="C195" s="13">
        <v>1.4096214980108001E-7</v>
      </c>
    </row>
    <row r="196" spans="1:3" x14ac:dyDescent="0.25">
      <c r="A196" s="1">
        <v>23.125</v>
      </c>
      <c r="B196" s="13">
        <v>1.4096180184613899E-7</v>
      </c>
      <c r="C196" s="13">
        <v>1.4096215209438E-7</v>
      </c>
    </row>
    <row r="197" spans="1:3" x14ac:dyDescent="0.25">
      <c r="A197" s="1">
        <v>23.25</v>
      </c>
      <c r="B197" s="13">
        <v>1.4096178317624399E-7</v>
      </c>
      <c r="C197" s="13">
        <v>1.4096214964304899E-7</v>
      </c>
    </row>
    <row r="198" spans="1:3" x14ac:dyDescent="0.25">
      <c r="A198" s="1">
        <v>23.375</v>
      </c>
      <c r="B198" s="13">
        <v>1.40961768253696E-7</v>
      </c>
      <c r="C198" s="13">
        <v>1.40962146835577E-7</v>
      </c>
    </row>
    <row r="199" spans="1:3" x14ac:dyDescent="0.25">
      <c r="A199" s="1">
        <v>23.5</v>
      </c>
      <c r="B199" s="13">
        <v>1.4096175682402399E-7</v>
      </c>
      <c r="C199" s="13">
        <v>1.40962158644149E-7</v>
      </c>
    </row>
    <row r="200" spans="1:3" x14ac:dyDescent="0.25">
      <c r="A200" s="1">
        <v>23.625</v>
      </c>
      <c r="B200" s="13">
        <v>1.40961762387188E-7</v>
      </c>
      <c r="C200" s="13">
        <v>1.4096217152171401E-7</v>
      </c>
    </row>
    <row r="201" spans="1:3" x14ac:dyDescent="0.25">
      <c r="A201" s="1">
        <v>23.75</v>
      </c>
      <c r="B201" s="13">
        <v>1.4096176539648801E-7</v>
      </c>
      <c r="C201" s="13">
        <v>1.4096217338127601E-7</v>
      </c>
    </row>
    <row r="202" spans="1:3" x14ac:dyDescent="0.25">
      <c r="A202" s="1">
        <v>23.875</v>
      </c>
      <c r="B202" s="13">
        <v>1.4096176702884699E-7</v>
      </c>
      <c r="C202" s="13">
        <v>1.4096217478325E-7</v>
      </c>
    </row>
    <row r="203" spans="1:3" x14ac:dyDescent="0.25">
      <c r="A203" s="1">
        <v>24</v>
      </c>
      <c r="B203" s="13">
        <v>1.40961761609971E-7</v>
      </c>
      <c r="C203" s="13">
        <v>1.4096217457678101E-7</v>
      </c>
    </row>
    <row r="204" spans="1:3" x14ac:dyDescent="0.25">
      <c r="A204" s="1">
        <v>24.125</v>
      </c>
      <c r="B204" s="13">
        <v>1.40961756893195E-7</v>
      </c>
      <c r="C204" s="13">
        <v>1.4096217492502201E-7</v>
      </c>
    </row>
    <row r="205" spans="1:3" x14ac:dyDescent="0.25">
      <c r="A205" s="1">
        <v>24.25</v>
      </c>
      <c r="B205" s="13">
        <v>1.4096173041688901E-7</v>
      </c>
      <c r="C205" s="13">
        <v>1.4096217669619699E-7</v>
      </c>
    </row>
    <row r="206" spans="1:3" x14ac:dyDescent="0.25">
      <c r="A206" s="1">
        <v>24.375</v>
      </c>
      <c r="B206" s="13">
        <v>1.4096173360707701E-7</v>
      </c>
      <c r="C206" s="13">
        <v>1.4096220356566399E-7</v>
      </c>
    </row>
    <row r="207" spans="1:3" x14ac:dyDescent="0.25">
      <c r="A207" s="1">
        <v>24.5</v>
      </c>
      <c r="B207" s="13">
        <v>1.4096173407195799E-7</v>
      </c>
      <c r="C207" s="13">
        <v>1.4096221276584099E-7</v>
      </c>
    </row>
    <row r="208" spans="1:3" x14ac:dyDescent="0.25">
      <c r="A208" s="1">
        <v>24.625</v>
      </c>
      <c r="B208" s="13">
        <v>1.4096173774380799E-7</v>
      </c>
      <c r="C208" s="13">
        <v>1.4096222698752701E-7</v>
      </c>
    </row>
    <row r="209" spans="1:3" x14ac:dyDescent="0.25">
      <c r="A209" s="1">
        <v>24.75</v>
      </c>
      <c r="B209" s="13">
        <v>1.40961746796855E-7</v>
      </c>
      <c r="C209" s="13">
        <v>1.4096222994535701E-7</v>
      </c>
    </row>
    <row r="210" spans="1:3" x14ac:dyDescent="0.25">
      <c r="A210" s="1">
        <v>24.875</v>
      </c>
      <c r="B210" s="13">
        <v>1.40961731582468E-7</v>
      </c>
      <c r="C210" s="13">
        <v>1.40962230382746E-7</v>
      </c>
    </row>
    <row r="211" spans="1:3" x14ac:dyDescent="0.25">
      <c r="A211" s="1">
        <v>25</v>
      </c>
      <c r="B211" s="13">
        <v>1.4096173161814301E-7</v>
      </c>
      <c r="C211" s="13">
        <v>1.40962229833798E-7</v>
      </c>
    </row>
    <row r="212" spans="1:3" x14ac:dyDescent="0.25">
      <c r="A212" s="1">
        <v>25.125</v>
      </c>
      <c r="B212" s="13">
        <v>1.4096173664893501E-7</v>
      </c>
      <c r="C212" s="13">
        <v>1.4096223032551101E-7</v>
      </c>
    </row>
    <row r="213" spans="1:3" x14ac:dyDescent="0.25">
      <c r="A213" s="1">
        <v>25.25</v>
      </c>
      <c r="B213" s="13">
        <v>1.4096174233436099E-7</v>
      </c>
      <c r="C213" s="13">
        <v>1.4096223005636901E-7</v>
      </c>
    </row>
    <row r="214" spans="1:3" x14ac:dyDescent="0.25">
      <c r="A214" s="1">
        <v>25.375</v>
      </c>
      <c r="B214" s="13">
        <v>1.4096173915175799E-7</v>
      </c>
      <c r="C214" s="13">
        <v>1.40962217660627E-7</v>
      </c>
    </row>
    <row r="215" spans="1:3" x14ac:dyDescent="0.25">
      <c r="A215" s="1">
        <v>25.5</v>
      </c>
      <c r="B215" s="13">
        <v>1.4096173937301999E-7</v>
      </c>
      <c r="C215" s="13">
        <v>1.40962216945915E-7</v>
      </c>
    </row>
    <row r="216" spans="1:3" x14ac:dyDescent="0.25">
      <c r="A216" s="1">
        <v>25.625</v>
      </c>
      <c r="B216" s="13">
        <v>1.4096173156709199E-7</v>
      </c>
      <c r="C216" s="13">
        <v>1.40962219189975E-7</v>
      </c>
    </row>
    <row r="217" spans="1:3" x14ac:dyDescent="0.25">
      <c r="A217" s="1">
        <v>25.75</v>
      </c>
      <c r="B217" s="13">
        <v>1.409617277274E-7</v>
      </c>
      <c r="C217" s="13">
        <v>1.40962231663763E-7</v>
      </c>
    </row>
    <row r="218" spans="1:3" x14ac:dyDescent="0.25">
      <c r="A218" s="1">
        <v>25.875</v>
      </c>
      <c r="B218" s="13">
        <v>1.4096172719157199E-7</v>
      </c>
      <c r="C218" s="13">
        <v>1.4096223762726501E-7</v>
      </c>
    </row>
    <row r="219" spans="1:3" x14ac:dyDescent="0.25">
      <c r="A219" s="1">
        <v>26</v>
      </c>
      <c r="B219" s="13">
        <v>1.4096173147582501E-7</v>
      </c>
      <c r="C219" s="13">
        <v>1.40962236397928E-7</v>
      </c>
    </row>
    <row r="220" spans="1:3" x14ac:dyDescent="0.25">
      <c r="A220" s="1">
        <v>26.125</v>
      </c>
      <c r="B220" s="13">
        <v>1.4096173080024199E-7</v>
      </c>
      <c r="C220" s="13">
        <v>1.40962233213533E-7</v>
      </c>
    </row>
    <row r="221" spans="1:3" x14ac:dyDescent="0.25">
      <c r="A221" s="1">
        <v>26.25</v>
      </c>
      <c r="B221" s="13">
        <v>1.4096173339809101E-7</v>
      </c>
      <c r="C221" s="13">
        <v>1.4096223396565201E-7</v>
      </c>
    </row>
    <row r="222" spans="1:3" x14ac:dyDescent="0.25">
      <c r="A222" s="1">
        <v>26.375</v>
      </c>
      <c r="B222" s="13">
        <v>1.40961736374787E-7</v>
      </c>
      <c r="C222" s="13">
        <v>1.4096223933797301E-7</v>
      </c>
    </row>
    <row r="223" spans="1:3" x14ac:dyDescent="0.25">
      <c r="A223" s="1">
        <v>26.5</v>
      </c>
      <c r="B223" s="13">
        <v>1.40961734874716E-7</v>
      </c>
      <c r="C223" s="13">
        <v>1.4096223729763999E-7</v>
      </c>
    </row>
    <row r="224" spans="1:3" x14ac:dyDescent="0.25">
      <c r="A224" s="1">
        <v>26.625</v>
      </c>
      <c r="B224" s="13">
        <v>1.4096173766924501E-7</v>
      </c>
      <c r="C224" s="13">
        <v>1.4096223708620601E-7</v>
      </c>
    </row>
    <row r="225" spans="1:3" x14ac:dyDescent="0.25">
      <c r="A225" s="1">
        <v>26.75</v>
      </c>
      <c r="B225" s="13">
        <v>1.4096175314817501E-7</v>
      </c>
      <c r="C225" s="13">
        <v>1.4096223555955599E-7</v>
      </c>
    </row>
    <row r="226" spans="1:3" x14ac:dyDescent="0.25">
      <c r="A226" s="1">
        <v>26.875</v>
      </c>
      <c r="B226" s="13">
        <v>1.4096175294709E-7</v>
      </c>
      <c r="C226" s="13">
        <v>1.4096223524089299E-7</v>
      </c>
    </row>
    <row r="227" spans="1:3" x14ac:dyDescent="0.25">
      <c r="A227" s="1">
        <v>27</v>
      </c>
      <c r="B227" s="13">
        <v>1.40961751882395E-7</v>
      </c>
      <c r="C227" s="13">
        <v>1.40962236883434E-7</v>
      </c>
    </row>
    <row r="228" spans="1:3" x14ac:dyDescent="0.25">
      <c r="A228" s="1">
        <v>27.125</v>
      </c>
      <c r="B228" s="13">
        <v>1.4096175658354599E-7</v>
      </c>
      <c r="C228" s="13">
        <v>1.4096223611803499E-7</v>
      </c>
    </row>
    <row r="229" spans="1:3" x14ac:dyDescent="0.25">
      <c r="A229" s="1">
        <v>27.25</v>
      </c>
      <c r="B229" s="13">
        <v>1.4096175213934001E-7</v>
      </c>
      <c r="C229" s="13">
        <v>1.4096223762537901E-7</v>
      </c>
    </row>
    <row r="230" spans="1:3" x14ac:dyDescent="0.25">
      <c r="A230" s="1">
        <v>27.375</v>
      </c>
      <c r="B230" s="13">
        <v>1.4096176764680401E-7</v>
      </c>
      <c r="C230" s="13">
        <v>1.4096223914981801E-7</v>
      </c>
    </row>
    <row r="231" spans="1:3" x14ac:dyDescent="0.25">
      <c r="A231" s="1">
        <v>27.5</v>
      </c>
      <c r="B231" s="13">
        <v>1.40961765584E-7</v>
      </c>
      <c r="C231" s="13">
        <v>1.4096224146184301E-7</v>
      </c>
    </row>
    <row r="232" spans="1:3" x14ac:dyDescent="0.25">
      <c r="A232" s="1">
        <v>27.625</v>
      </c>
      <c r="B232" s="13">
        <v>1.4096176834048601E-7</v>
      </c>
      <c r="C232" s="13">
        <v>1.4096223271602099E-7</v>
      </c>
    </row>
    <row r="233" spans="1:3" x14ac:dyDescent="0.25">
      <c r="A233" s="1">
        <v>27.75</v>
      </c>
      <c r="B233" s="13">
        <v>1.40961774797702E-7</v>
      </c>
      <c r="C233" s="13">
        <v>1.40962231303747E-7</v>
      </c>
    </row>
    <row r="234" spans="1:3" x14ac:dyDescent="0.25">
      <c r="A234" s="1">
        <v>27.875</v>
      </c>
      <c r="B234" s="13">
        <v>1.4096177589123501E-7</v>
      </c>
      <c r="C234" s="13">
        <v>1.4096223053400901E-7</v>
      </c>
    </row>
    <row r="235" spans="1:3" x14ac:dyDescent="0.25">
      <c r="A235" s="1">
        <v>28</v>
      </c>
      <c r="B235" s="13">
        <v>1.40961771361453E-7</v>
      </c>
      <c r="C235" s="13">
        <v>1.4096221779501801E-7</v>
      </c>
    </row>
    <row r="236" spans="1:3" x14ac:dyDescent="0.25">
      <c r="A236" s="1">
        <v>28.125</v>
      </c>
      <c r="B236" s="13">
        <v>1.4096175965429101E-7</v>
      </c>
      <c r="C236" s="13">
        <v>1.4096220220103801E-7</v>
      </c>
    </row>
    <row r="237" spans="1:3" x14ac:dyDescent="0.25">
      <c r="A237" s="1">
        <v>28.25</v>
      </c>
      <c r="B237" s="13">
        <v>1.40961740476043E-7</v>
      </c>
      <c r="C237" s="13">
        <v>1.40962208763638E-7</v>
      </c>
    </row>
    <row r="238" spans="1:3" x14ac:dyDescent="0.25">
      <c r="A238" s="1">
        <v>28.375</v>
      </c>
      <c r="B238" s="13">
        <v>1.4096166794624001E-7</v>
      </c>
      <c r="C238" s="13">
        <v>1.4096221144877101E-7</v>
      </c>
    </row>
    <row r="239" spans="1:3" x14ac:dyDescent="0.25">
      <c r="A239" s="1">
        <v>28.5</v>
      </c>
      <c r="B239" s="13">
        <v>1.40961670652462E-7</v>
      </c>
      <c r="C239" s="13">
        <v>1.40962219139583E-7</v>
      </c>
    </row>
    <row r="240" spans="1:3" x14ac:dyDescent="0.25">
      <c r="A240" s="1">
        <v>28.625</v>
      </c>
      <c r="B240" s="13">
        <v>1.4096167047777E-7</v>
      </c>
      <c r="C240" s="13">
        <v>1.4096224380066001E-7</v>
      </c>
    </row>
    <row r="241" spans="1:3" x14ac:dyDescent="0.25">
      <c r="A241" s="1">
        <v>28.75</v>
      </c>
      <c r="B241" s="13">
        <v>1.4096167695474899E-7</v>
      </c>
      <c r="C241" s="13">
        <v>1.40962247541565E-7</v>
      </c>
    </row>
    <row r="242" spans="1:3" x14ac:dyDescent="0.25">
      <c r="A242" s="1">
        <v>28.875</v>
      </c>
      <c r="B242" s="13">
        <v>1.4096168182868899E-7</v>
      </c>
      <c r="C242" s="13">
        <v>1.4096224605439599E-7</v>
      </c>
    </row>
    <row r="243" spans="1:3" x14ac:dyDescent="0.25">
      <c r="A243" s="1">
        <v>29</v>
      </c>
      <c r="B243" s="13">
        <v>1.4096168296209001E-7</v>
      </c>
      <c r="C243" s="13">
        <v>1.4096225243447801E-7</v>
      </c>
    </row>
    <row r="244" spans="1:3" x14ac:dyDescent="0.25">
      <c r="A244" s="1">
        <v>29.125</v>
      </c>
      <c r="B244" s="13">
        <v>1.4096169470434701E-7</v>
      </c>
      <c r="C244" s="13">
        <v>1.4096224896752099E-7</v>
      </c>
    </row>
    <row r="245" spans="1:3" x14ac:dyDescent="0.25">
      <c r="A245" s="1">
        <v>29.25</v>
      </c>
      <c r="B245" s="13">
        <v>1.40961696202563E-7</v>
      </c>
      <c r="C245" s="13">
        <v>1.4096224408085099E-7</v>
      </c>
    </row>
    <row r="246" spans="1:3" x14ac:dyDescent="0.25">
      <c r="A246" s="1">
        <v>29.375</v>
      </c>
      <c r="B246" s="13">
        <v>1.4096170103892999E-7</v>
      </c>
      <c r="C246" s="13">
        <v>1.40962245145072E-7</v>
      </c>
    </row>
    <row r="247" spans="1:3" x14ac:dyDescent="0.25">
      <c r="A247" s="1">
        <v>29.5</v>
      </c>
      <c r="B247" s="13">
        <v>1.4096169696770801E-7</v>
      </c>
      <c r="C247" s="13">
        <v>1.4096223825578201E-7</v>
      </c>
    </row>
    <row r="248" spans="1:3" x14ac:dyDescent="0.25">
      <c r="A248" s="1">
        <v>29.625</v>
      </c>
      <c r="B248" s="13">
        <v>1.4096170180346799E-7</v>
      </c>
      <c r="C248" s="13">
        <v>1.40962235961062E-7</v>
      </c>
    </row>
    <row r="249" spans="1:3" x14ac:dyDescent="0.25">
      <c r="A249" s="1">
        <v>29.75</v>
      </c>
      <c r="B249" s="13">
        <v>1.4096169872648201E-7</v>
      </c>
      <c r="C249" s="13">
        <v>1.40962237960016E-7</v>
      </c>
    </row>
    <row r="250" spans="1:3" x14ac:dyDescent="0.25">
      <c r="A250" s="1">
        <v>29.875</v>
      </c>
      <c r="B250" s="13">
        <v>1.4096170794995601E-7</v>
      </c>
      <c r="C250" s="13">
        <v>1.4096224323714201E-7</v>
      </c>
    </row>
    <row r="251" spans="1:3" x14ac:dyDescent="0.25">
      <c r="A251" s="1">
        <v>30</v>
      </c>
      <c r="B251" s="13">
        <v>1.4096170650084101E-7</v>
      </c>
      <c r="C251" s="13">
        <v>1.4096224196702E-7</v>
      </c>
    </row>
  </sheetData>
  <mergeCells count="2">
    <mergeCell ref="A1:A2"/>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11" sqref="C11:C251"/>
    </sheetView>
  </sheetViews>
  <sheetFormatPr defaultRowHeight="15" x14ac:dyDescent="0.25"/>
  <cols>
    <col min="1" max="1" width="30.140625" style="2" customWidth="1"/>
    <col min="2" max="2" width="32.42578125" style="2" customWidth="1"/>
    <col min="3" max="3" width="29.5703125" style="2" customWidth="1"/>
  </cols>
  <sheetData>
    <row r="1" spans="1:3" ht="18" x14ac:dyDescent="0.35">
      <c r="A1" s="17" t="s">
        <v>2</v>
      </c>
      <c r="B1" s="18" t="s">
        <v>13</v>
      </c>
      <c r="C1" s="19"/>
    </row>
    <row r="2" spans="1:3" x14ac:dyDescent="0.25">
      <c r="A2" s="17"/>
      <c r="B2" s="10" t="s">
        <v>0</v>
      </c>
      <c r="C2" s="10" t="s">
        <v>1</v>
      </c>
    </row>
    <row r="3" spans="1:3" x14ac:dyDescent="0.25">
      <c r="A3" s="3" t="s">
        <v>3</v>
      </c>
      <c r="B3" s="9">
        <v>47</v>
      </c>
      <c r="C3" s="9">
        <v>47</v>
      </c>
    </row>
    <row r="4" spans="1:3" x14ac:dyDescent="0.25">
      <c r="A4" s="3" t="s">
        <v>4</v>
      </c>
      <c r="B4" s="9" t="s">
        <v>12</v>
      </c>
      <c r="C4" s="9" t="s">
        <v>12</v>
      </c>
    </row>
    <row r="5" spans="1:3" ht="31.5" x14ac:dyDescent="0.25">
      <c r="A5" s="4" t="s">
        <v>6</v>
      </c>
      <c r="B5" s="3">
        <v>4</v>
      </c>
      <c r="C5" s="3">
        <v>4</v>
      </c>
    </row>
    <row r="6" spans="1:3" x14ac:dyDescent="0.25">
      <c r="A6" s="4" t="s">
        <v>7</v>
      </c>
      <c r="B6" s="9">
        <v>67.416627906976743</v>
      </c>
      <c r="C6" s="9">
        <v>66.525488372093022</v>
      </c>
    </row>
    <row r="7" spans="1:3" ht="33" x14ac:dyDescent="0.25">
      <c r="A7" s="4" t="s">
        <v>8</v>
      </c>
      <c r="B7" s="3">
        <v>37.44</v>
      </c>
      <c r="C7" s="3">
        <v>37.44</v>
      </c>
    </row>
    <row r="8" spans="1:3" ht="33" x14ac:dyDescent="0.25">
      <c r="A8" s="4" t="s">
        <v>9</v>
      </c>
      <c r="B8" s="3">
        <v>32.878162790697687</v>
      </c>
      <c r="C8" s="3">
        <v>33.670116279069767</v>
      </c>
    </row>
    <row r="9" spans="1:3" x14ac:dyDescent="0.25">
      <c r="A9" s="3" t="s">
        <v>10</v>
      </c>
      <c r="B9" s="9">
        <v>85</v>
      </c>
      <c r="C9" s="9">
        <v>85</v>
      </c>
    </row>
    <row r="10" spans="1:3" s="6" customFormat="1" ht="18" x14ac:dyDescent="0.25">
      <c r="A10" s="5" t="s">
        <v>11</v>
      </c>
      <c r="B10" s="5" t="s">
        <v>24</v>
      </c>
      <c r="C10" s="5" t="s">
        <v>25</v>
      </c>
    </row>
    <row r="11" spans="1:3" x14ac:dyDescent="0.25">
      <c r="A11" s="1">
        <v>0</v>
      </c>
      <c r="B11" s="13">
        <v>1.40962492785405E-7</v>
      </c>
      <c r="C11" s="13">
        <v>1.4096264727012601E-7</v>
      </c>
    </row>
    <row r="12" spans="1:3" x14ac:dyDescent="0.25">
      <c r="A12" s="1">
        <v>0.125</v>
      </c>
      <c r="B12" s="13">
        <v>1.4096249373105299E-7</v>
      </c>
      <c r="C12" s="13">
        <v>1.40962647360892E-7</v>
      </c>
    </row>
    <row r="13" spans="1:3" x14ac:dyDescent="0.25">
      <c r="A13" s="1">
        <v>0.25</v>
      </c>
      <c r="B13" s="13">
        <v>1.4096249323455499E-7</v>
      </c>
      <c r="C13" s="13">
        <v>1.4096264678342199E-7</v>
      </c>
    </row>
    <row r="14" spans="1:3" x14ac:dyDescent="0.25">
      <c r="A14" s="1">
        <v>0.375</v>
      </c>
      <c r="B14" s="13">
        <v>1.4096249383841399E-7</v>
      </c>
      <c r="C14" s="13">
        <v>1.4096264679233601E-7</v>
      </c>
    </row>
    <row r="15" spans="1:3" x14ac:dyDescent="0.25">
      <c r="A15" s="1">
        <v>0.5</v>
      </c>
      <c r="B15" s="13">
        <v>1.4096249429983601E-7</v>
      </c>
      <c r="C15" s="13">
        <v>1.4096264597175799E-7</v>
      </c>
    </row>
    <row r="16" spans="1:3" x14ac:dyDescent="0.25">
      <c r="A16" s="1">
        <v>0.625</v>
      </c>
      <c r="B16" s="13">
        <v>1.40962494943211E-7</v>
      </c>
      <c r="C16" s="13">
        <v>1.4096264598433299E-7</v>
      </c>
    </row>
    <row r="17" spans="1:3" x14ac:dyDescent="0.25">
      <c r="A17" s="1">
        <v>0.75</v>
      </c>
      <c r="B17" s="13">
        <v>1.4096249581607099E-7</v>
      </c>
      <c r="C17" s="13">
        <v>1.4096264440953E-7</v>
      </c>
    </row>
    <row r="18" spans="1:3" x14ac:dyDescent="0.25">
      <c r="A18" s="1">
        <v>0.875</v>
      </c>
      <c r="B18" s="13">
        <v>1.40962496393813E-7</v>
      </c>
      <c r="C18" s="13">
        <v>1.4096264374432501E-7</v>
      </c>
    </row>
    <row r="19" spans="1:3" x14ac:dyDescent="0.25">
      <c r="A19" s="1">
        <v>1</v>
      </c>
      <c r="B19" s="13">
        <v>1.4096249661823401E-7</v>
      </c>
      <c r="C19" s="13">
        <v>1.4096264372624001E-7</v>
      </c>
    </row>
    <row r="20" spans="1:3" x14ac:dyDescent="0.25">
      <c r="A20" s="1">
        <v>1.125</v>
      </c>
      <c r="B20" s="13">
        <v>1.4096249834871901E-7</v>
      </c>
      <c r="C20" s="13">
        <v>1.4096264447355701E-7</v>
      </c>
    </row>
    <row r="21" spans="1:3" x14ac:dyDescent="0.25">
      <c r="A21" s="1">
        <v>1.25</v>
      </c>
      <c r="B21" s="13">
        <v>1.40962499851589E-7</v>
      </c>
      <c r="C21" s="13">
        <v>1.4096264493277401E-7</v>
      </c>
    </row>
    <row r="22" spans="1:3" x14ac:dyDescent="0.25">
      <c r="A22" s="1">
        <v>1.375</v>
      </c>
      <c r="B22" s="13">
        <v>1.4096249991970001E-7</v>
      </c>
      <c r="C22" s="13">
        <v>1.40962644594062E-7</v>
      </c>
    </row>
    <row r="23" spans="1:3" x14ac:dyDescent="0.25">
      <c r="A23" s="1">
        <v>1.5</v>
      </c>
      <c r="B23" s="13">
        <v>1.4096250167467901E-7</v>
      </c>
      <c r="C23" s="13">
        <v>1.4096264469244101E-7</v>
      </c>
    </row>
    <row r="24" spans="1:3" x14ac:dyDescent="0.25">
      <c r="A24" s="1">
        <v>1.625</v>
      </c>
      <c r="B24" s="13">
        <v>1.4096250269079299E-7</v>
      </c>
      <c r="C24" s="13">
        <v>1.4096264487415301E-7</v>
      </c>
    </row>
    <row r="25" spans="1:3" x14ac:dyDescent="0.25">
      <c r="A25" s="1">
        <v>1.75</v>
      </c>
      <c r="B25" s="13">
        <v>1.4096250788462999E-7</v>
      </c>
      <c r="C25" s="13">
        <v>1.4096264487512799E-7</v>
      </c>
    </row>
    <row r="26" spans="1:3" x14ac:dyDescent="0.25">
      <c r="A26" s="1">
        <v>1.875</v>
      </c>
      <c r="B26" s="13">
        <v>1.4096250985188399E-7</v>
      </c>
      <c r="C26" s="13">
        <v>1.4096264491511801E-7</v>
      </c>
    </row>
    <row r="27" spans="1:3" x14ac:dyDescent="0.25">
      <c r="A27" s="1">
        <v>2</v>
      </c>
      <c r="B27" s="13">
        <v>1.4096250986939701E-7</v>
      </c>
      <c r="C27" s="13">
        <v>1.4096264501182601E-7</v>
      </c>
    </row>
    <row r="28" spans="1:3" x14ac:dyDescent="0.25">
      <c r="A28" s="1">
        <v>2.125</v>
      </c>
      <c r="B28" s="13">
        <v>1.40962510741701E-7</v>
      </c>
      <c r="C28" s="13">
        <v>1.40962645483738E-7</v>
      </c>
    </row>
    <row r="29" spans="1:3" x14ac:dyDescent="0.25">
      <c r="A29" s="1">
        <v>2.25</v>
      </c>
      <c r="B29" s="13">
        <v>1.4096251033936199E-7</v>
      </c>
      <c r="C29" s="13">
        <v>1.4096264615394199E-7</v>
      </c>
    </row>
    <row r="30" spans="1:3" x14ac:dyDescent="0.25">
      <c r="A30" s="1">
        <v>2.375</v>
      </c>
      <c r="B30" s="13">
        <v>1.40962508103275E-7</v>
      </c>
      <c r="C30" s="13">
        <v>1.4096264634765801E-7</v>
      </c>
    </row>
    <row r="31" spans="1:3" x14ac:dyDescent="0.25">
      <c r="A31" s="1">
        <v>2.5</v>
      </c>
      <c r="B31" s="13">
        <v>1.40962503062626E-7</v>
      </c>
      <c r="C31" s="13">
        <v>1.4096264625202899E-7</v>
      </c>
    </row>
    <row r="32" spans="1:3" x14ac:dyDescent="0.25">
      <c r="A32" s="1">
        <v>2.625</v>
      </c>
      <c r="B32" s="13">
        <v>1.4096249713758599E-7</v>
      </c>
      <c r="C32" s="13">
        <v>1.40962646510413E-7</v>
      </c>
    </row>
    <row r="33" spans="1:3" x14ac:dyDescent="0.25">
      <c r="A33" s="1">
        <v>2.75</v>
      </c>
      <c r="B33" s="13">
        <v>1.4096249677580599E-7</v>
      </c>
      <c r="C33" s="13">
        <v>1.4096264639521901E-7</v>
      </c>
    </row>
    <row r="34" spans="1:3" x14ac:dyDescent="0.25">
      <c r="A34" s="1">
        <v>2.875</v>
      </c>
      <c r="B34" s="13">
        <v>1.40962496162409E-7</v>
      </c>
      <c r="C34" s="13">
        <v>1.40962646516609E-7</v>
      </c>
    </row>
    <row r="35" spans="1:3" x14ac:dyDescent="0.25">
      <c r="A35" s="1">
        <v>3</v>
      </c>
      <c r="B35" s="13">
        <v>1.4096249411680299E-7</v>
      </c>
      <c r="C35" s="13">
        <v>1.4096264578556901E-7</v>
      </c>
    </row>
    <row r="36" spans="1:3" x14ac:dyDescent="0.25">
      <c r="A36" s="1">
        <v>3.125</v>
      </c>
      <c r="B36" s="13">
        <v>1.4096249145220201E-7</v>
      </c>
      <c r="C36" s="13">
        <v>1.4096264554067201E-7</v>
      </c>
    </row>
    <row r="37" spans="1:3" x14ac:dyDescent="0.25">
      <c r="A37" s="1">
        <v>3.25</v>
      </c>
      <c r="B37" s="13">
        <v>1.4096249106574E-7</v>
      </c>
      <c r="C37" s="13">
        <v>1.40962644630268E-7</v>
      </c>
    </row>
    <row r="38" spans="1:3" x14ac:dyDescent="0.25">
      <c r="A38" s="1">
        <v>3.375</v>
      </c>
      <c r="B38" s="13">
        <v>1.4096249083887199E-7</v>
      </c>
      <c r="C38" s="13">
        <v>1.4096264449412299E-7</v>
      </c>
    </row>
    <row r="39" spans="1:3" x14ac:dyDescent="0.25">
      <c r="A39" s="1">
        <v>3.5</v>
      </c>
      <c r="B39" s="13">
        <v>1.40962490171097E-7</v>
      </c>
      <c r="C39" s="13">
        <v>1.40962644000747E-7</v>
      </c>
    </row>
    <row r="40" spans="1:3" x14ac:dyDescent="0.25">
      <c r="A40" s="1">
        <v>3.625</v>
      </c>
      <c r="B40" s="13">
        <v>1.4096248975600299E-7</v>
      </c>
      <c r="C40" s="13">
        <v>1.4096264466339199E-7</v>
      </c>
    </row>
    <row r="41" spans="1:3" x14ac:dyDescent="0.25">
      <c r="A41" s="1">
        <v>3.75</v>
      </c>
      <c r="B41" s="13">
        <v>1.40962488487391E-7</v>
      </c>
      <c r="C41" s="13">
        <v>1.4096264421048199E-7</v>
      </c>
    </row>
    <row r="42" spans="1:3" x14ac:dyDescent="0.25">
      <c r="A42" s="1">
        <v>3.875</v>
      </c>
      <c r="B42" s="13">
        <v>1.4096248834723201E-7</v>
      </c>
      <c r="C42" s="13">
        <v>1.4096264417064601E-7</v>
      </c>
    </row>
    <row r="43" spans="1:3" x14ac:dyDescent="0.25">
      <c r="A43" s="1">
        <v>4</v>
      </c>
      <c r="B43" s="13">
        <v>1.40962487420254E-7</v>
      </c>
      <c r="C43" s="13">
        <v>1.40962644109247E-7</v>
      </c>
    </row>
    <row r="44" spans="1:3" x14ac:dyDescent="0.25">
      <c r="A44" s="1">
        <v>4.125</v>
      </c>
      <c r="B44" s="13">
        <v>1.4096248843847699E-7</v>
      </c>
      <c r="C44" s="13">
        <v>1.40962644298017E-7</v>
      </c>
    </row>
    <row r="45" spans="1:3" x14ac:dyDescent="0.25">
      <c r="A45" s="1">
        <v>4.25</v>
      </c>
      <c r="B45" s="13">
        <v>1.4096249040851001E-7</v>
      </c>
      <c r="C45" s="13">
        <v>1.4096264420085901E-7</v>
      </c>
    </row>
    <row r="46" spans="1:3" x14ac:dyDescent="0.25">
      <c r="A46" s="1">
        <v>4.375</v>
      </c>
      <c r="B46" s="13">
        <v>1.40962490905749E-7</v>
      </c>
      <c r="C46" s="13">
        <v>1.4096264436175101E-7</v>
      </c>
    </row>
    <row r="47" spans="1:3" x14ac:dyDescent="0.25">
      <c r="A47" s="1">
        <v>4.5</v>
      </c>
      <c r="B47" s="13">
        <v>1.409624931796E-7</v>
      </c>
      <c r="C47" s="13">
        <v>1.40962644468992E-7</v>
      </c>
    </row>
    <row r="48" spans="1:3" x14ac:dyDescent="0.25">
      <c r="A48" s="1">
        <v>4.625</v>
      </c>
      <c r="B48" s="13">
        <v>1.4096249617851999E-7</v>
      </c>
      <c r="C48" s="13">
        <v>1.4096264548433E-7</v>
      </c>
    </row>
    <row r="49" spans="1:3" x14ac:dyDescent="0.25">
      <c r="A49" s="1">
        <v>4.75</v>
      </c>
      <c r="B49" s="13">
        <v>1.4096250022297301E-7</v>
      </c>
      <c r="C49" s="13">
        <v>1.4096264563666199E-7</v>
      </c>
    </row>
    <row r="50" spans="1:3" x14ac:dyDescent="0.25">
      <c r="A50" s="1">
        <v>4.875</v>
      </c>
      <c r="B50" s="13">
        <v>1.4096250850511701E-7</v>
      </c>
      <c r="C50" s="13">
        <v>1.4096264572521399E-7</v>
      </c>
    </row>
    <row r="51" spans="1:3" x14ac:dyDescent="0.25">
      <c r="A51" s="1">
        <v>5</v>
      </c>
      <c r="B51" s="13">
        <v>1.4096250878704801E-7</v>
      </c>
      <c r="C51" s="13">
        <v>1.4096264593368201E-7</v>
      </c>
    </row>
    <row r="52" spans="1:3" x14ac:dyDescent="0.25">
      <c r="A52" s="1">
        <v>5.125</v>
      </c>
      <c r="B52" s="13">
        <v>1.4096250826886099E-7</v>
      </c>
      <c r="C52" s="13">
        <v>1.40962646072679E-7</v>
      </c>
    </row>
    <row r="53" spans="1:3" x14ac:dyDescent="0.25">
      <c r="A53" s="1">
        <v>5.25</v>
      </c>
      <c r="B53" s="13">
        <v>1.40962507253491E-7</v>
      </c>
      <c r="C53" s="13">
        <v>1.40962646289756E-7</v>
      </c>
    </row>
    <row r="54" spans="1:3" x14ac:dyDescent="0.25">
      <c r="A54" s="1">
        <v>5.375</v>
      </c>
      <c r="B54" s="13">
        <v>1.4096250644265399E-7</v>
      </c>
      <c r="C54" s="13">
        <v>1.4096264586811599E-7</v>
      </c>
    </row>
    <row r="55" spans="1:3" x14ac:dyDescent="0.25">
      <c r="A55" s="1">
        <v>5.5</v>
      </c>
      <c r="B55" s="13">
        <v>1.4096250575037301E-7</v>
      </c>
      <c r="C55" s="13">
        <v>1.4096264536348701E-7</v>
      </c>
    </row>
    <row r="56" spans="1:3" x14ac:dyDescent="0.25">
      <c r="A56" s="1">
        <v>5.625</v>
      </c>
      <c r="B56" s="13">
        <v>1.4096249905108699E-7</v>
      </c>
      <c r="C56" s="13">
        <v>1.4096264355329401E-7</v>
      </c>
    </row>
    <row r="57" spans="1:3" x14ac:dyDescent="0.25">
      <c r="A57" s="1">
        <v>5.75</v>
      </c>
      <c r="B57" s="13">
        <v>1.4096249522384501E-7</v>
      </c>
      <c r="C57" s="13">
        <v>1.40962643477953E-7</v>
      </c>
    </row>
    <row r="58" spans="1:3" x14ac:dyDescent="0.25">
      <c r="A58" s="1">
        <v>5.875</v>
      </c>
      <c r="B58" s="13">
        <v>1.4096249390232901E-7</v>
      </c>
      <c r="C58" s="13">
        <v>1.40962643516087E-7</v>
      </c>
    </row>
    <row r="59" spans="1:3" x14ac:dyDescent="0.25">
      <c r="A59" s="1">
        <v>6</v>
      </c>
      <c r="B59" s="13">
        <v>1.40962491392075E-7</v>
      </c>
      <c r="C59" s="13">
        <v>1.4096264228793701E-7</v>
      </c>
    </row>
    <row r="60" spans="1:3" x14ac:dyDescent="0.25">
      <c r="A60" s="1">
        <v>6.125</v>
      </c>
      <c r="B60" s="13">
        <v>1.4096249148768599E-7</v>
      </c>
      <c r="C60" s="13">
        <v>1.4096264238885701E-7</v>
      </c>
    </row>
    <row r="61" spans="1:3" x14ac:dyDescent="0.25">
      <c r="A61" s="1">
        <v>6.25</v>
      </c>
      <c r="B61" s="13">
        <v>1.4096248422761199E-7</v>
      </c>
      <c r="C61" s="13">
        <v>1.4096264208478801E-7</v>
      </c>
    </row>
    <row r="62" spans="1:3" x14ac:dyDescent="0.25">
      <c r="A62" s="1">
        <v>6.375</v>
      </c>
      <c r="B62" s="13">
        <v>1.4096248227519099E-7</v>
      </c>
      <c r="C62" s="13">
        <v>1.40962642807061E-7</v>
      </c>
    </row>
    <row r="63" spans="1:3" x14ac:dyDescent="0.25">
      <c r="A63" s="1">
        <v>6.5</v>
      </c>
      <c r="B63" s="13">
        <v>1.40962480785137E-7</v>
      </c>
      <c r="C63" s="13">
        <v>1.4096264386169299E-7</v>
      </c>
    </row>
    <row r="64" spans="1:3" x14ac:dyDescent="0.25">
      <c r="A64" s="1">
        <v>6.625</v>
      </c>
      <c r="B64" s="13">
        <v>1.4096248163540101E-7</v>
      </c>
      <c r="C64" s="13">
        <v>1.4096264422817799E-7</v>
      </c>
    </row>
    <row r="65" spans="1:3" x14ac:dyDescent="0.25">
      <c r="A65" s="1">
        <v>6.75</v>
      </c>
      <c r="B65" s="13">
        <v>1.4096248184382101E-7</v>
      </c>
      <c r="C65" s="13">
        <v>1.4096264436313099E-7</v>
      </c>
    </row>
    <row r="66" spans="1:3" x14ac:dyDescent="0.25">
      <c r="A66" s="1">
        <v>6.875</v>
      </c>
      <c r="B66" s="13">
        <v>1.4096248284772099E-7</v>
      </c>
      <c r="C66" s="13">
        <v>1.40962644447211E-7</v>
      </c>
    </row>
    <row r="67" spans="1:3" x14ac:dyDescent="0.25">
      <c r="A67" s="1">
        <v>7</v>
      </c>
      <c r="B67" s="13">
        <v>1.4096248320340799E-7</v>
      </c>
      <c r="C67" s="13">
        <v>1.4096264444722799E-7</v>
      </c>
    </row>
    <row r="68" spans="1:3" x14ac:dyDescent="0.25">
      <c r="A68" s="1">
        <v>7.125</v>
      </c>
      <c r="B68" s="13">
        <v>1.4096248324663701E-7</v>
      </c>
      <c r="C68" s="13">
        <v>1.4096264460491601E-7</v>
      </c>
    </row>
    <row r="69" spans="1:3" x14ac:dyDescent="0.25">
      <c r="A69" s="1">
        <v>7.25</v>
      </c>
      <c r="B69" s="13">
        <v>1.40962484011788E-7</v>
      </c>
      <c r="C69" s="13">
        <v>1.4096264480896501E-7</v>
      </c>
    </row>
    <row r="70" spans="1:3" x14ac:dyDescent="0.25">
      <c r="A70" s="1">
        <v>7.375</v>
      </c>
      <c r="B70" s="13">
        <v>1.40962485497182E-7</v>
      </c>
      <c r="C70" s="13">
        <v>1.4096264529462E-7</v>
      </c>
    </row>
    <row r="71" spans="1:3" x14ac:dyDescent="0.25">
      <c r="A71" s="1">
        <v>7.5</v>
      </c>
      <c r="B71" s="13">
        <v>1.4096248755252799E-7</v>
      </c>
      <c r="C71" s="13">
        <v>1.4096264574171099E-7</v>
      </c>
    </row>
    <row r="72" spans="1:3" x14ac:dyDescent="0.25">
      <c r="A72" s="1">
        <v>7.625</v>
      </c>
      <c r="B72" s="13">
        <v>1.40962487738191E-7</v>
      </c>
      <c r="C72" s="13">
        <v>1.40962646388739E-7</v>
      </c>
    </row>
    <row r="73" spans="1:3" x14ac:dyDescent="0.25">
      <c r="A73" s="1">
        <v>7.75</v>
      </c>
      <c r="B73" s="13">
        <v>1.4096248852354599E-7</v>
      </c>
      <c r="C73" s="13">
        <v>1.40962646756151E-7</v>
      </c>
    </row>
    <row r="74" spans="1:3" x14ac:dyDescent="0.25">
      <c r="A74" s="1">
        <v>7.875</v>
      </c>
      <c r="B74" s="13">
        <v>1.4096248982664199E-7</v>
      </c>
      <c r="C74" s="13">
        <v>1.4096264722916199E-7</v>
      </c>
    </row>
    <row r="75" spans="1:3" x14ac:dyDescent="0.25">
      <c r="A75" s="1">
        <v>8</v>
      </c>
      <c r="B75" s="13">
        <v>1.4096249381121E-7</v>
      </c>
      <c r="C75" s="13">
        <v>1.4096264758104499E-7</v>
      </c>
    </row>
    <row r="76" spans="1:3" x14ac:dyDescent="0.25">
      <c r="A76" s="1">
        <v>8.125</v>
      </c>
      <c r="B76" s="13">
        <v>1.4096250446060399E-7</v>
      </c>
      <c r="C76" s="13">
        <v>1.4096264773712299E-7</v>
      </c>
    </row>
    <row r="77" spans="1:3" x14ac:dyDescent="0.25">
      <c r="A77" s="1">
        <v>8.25</v>
      </c>
      <c r="B77" s="13">
        <v>1.4096251141348E-7</v>
      </c>
      <c r="C77" s="13">
        <v>1.4096264764957599E-7</v>
      </c>
    </row>
    <row r="78" spans="1:3" x14ac:dyDescent="0.25">
      <c r="A78" s="1">
        <v>8.375</v>
      </c>
      <c r="B78" s="13">
        <v>1.40962511532132E-7</v>
      </c>
      <c r="C78" s="13">
        <v>1.40962647587637E-7</v>
      </c>
    </row>
    <row r="79" spans="1:3" x14ac:dyDescent="0.25">
      <c r="A79" s="1">
        <v>8.5</v>
      </c>
      <c r="B79" s="13">
        <v>1.4096251030113301E-7</v>
      </c>
      <c r="C79" s="13">
        <v>1.4096264812394899E-7</v>
      </c>
    </row>
    <row r="80" spans="1:3" x14ac:dyDescent="0.25">
      <c r="A80" s="1">
        <v>8.625</v>
      </c>
      <c r="B80" s="13">
        <v>1.4096250439457901E-7</v>
      </c>
      <c r="C80" s="13">
        <v>1.4096264732870901E-7</v>
      </c>
    </row>
    <row r="81" spans="1:3" x14ac:dyDescent="0.25">
      <c r="A81" s="1">
        <v>8.75</v>
      </c>
      <c r="B81" s="13">
        <v>1.4096250275665099E-7</v>
      </c>
      <c r="C81" s="13">
        <v>1.4096264731711E-7</v>
      </c>
    </row>
    <row r="82" spans="1:3" x14ac:dyDescent="0.25">
      <c r="A82" s="1">
        <v>8.875</v>
      </c>
      <c r="B82" s="13">
        <v>1.40962498258682E-7</v>
      </c>
      <c r="C82" s="13">
        <v>1.4096264684591E-7</v>
      </c>
    </row>
    <row r="83" spans="1:3" x14ac:dyDescent="0.25">
      <c r="A83" s="1">
        <v>9</v>
      </c>
      <c r="B83" s="13">
        <v>1.4096249704603099E-7</v>
      </c>
      <c r="C83" s="13">
        <v>1.4096264681696201E-7</v>
      </c>
    </row>
    <row r="84" spans="1:3" x14ac:dyDescent="0.25">
      <c r="A84" s="1">
        <v>9.125</v>
      </c>
      <c r="B84" s="13">
        <v>1.4096249218824E-7</v>
      </c>
      <c r="C84" s="13">
        <v>1.40962646855817E-7</v>
      </c>
    </row>
    <row r="85" spans="1:3" x14ac:dyDescent="0.25">
      <c r="A85" s="1">
        <v>9.25</v>
      </c>
      <c r="B85" s="13">
        <v>1.4096249106886301E-7</v>
      </c>
      <c r="C85" s="13">
        <v>1.40962646172621E-7</v>
      </c>
    </row>
    <row r="86" spans="1:3" x14ac:dyDescent="0.25">
      <c r="A86" s="1">
        <v>9.375</v>
      </c>
      <c r="B86" s="13">
        <v>1.40962488254023E-7</v>
      </c>
      <c r="C86" s="13">
        <v>1.4096264558302E-7</v>
      </c>
    </row>
    <row r="87" spans="1:3" x14ac:dyDescent="0.25">
      <c r="A87" s="1">
        <v>9.5</v>
      </c>
      <c r="B87" s="13">
        <v>1.40962485115873E-7</v>
      </c>
      <c r="C87" s="13">
        <v>1.4096264593045301E-7</v>
      </c>
    </row>
    <row r="88" spans="1:3" x14ac:dyDescent="0.25">
      <c r="A88" s="1">
        <v>9.625</v>
      </c>
      <c r="B88" s="13">
        <v>1.40962481968437E-7</v>
      </c>
      <c r="C88" s="13">
        <v>1.4096264608504301E-7</v>
      </c>
    </row>
    <row r="89" spans="1:3" x14ac:dyDescent="0.25">
      <c r="A89" s="1">
        <v>9.75</v>
      </c>
      <c r="B89" s="13">
        <v>1.40962477573896E-7</v>
      </c>
      <c r="C89" s="13">
        <v>1.4096264709669901E-7</v>
      </c>
    </row>
    <row r="90" spans="1:3" x14ac:dyDescent="0.25">
      <c r="A90" s="1">
        <v>9.875</v>
      </c>
      <c r="B90" s="13">
        <v>1.40962470725795E-7</v>
      </c>
      <c r="C90" s="13">
        <v>1.4096264762354601E-7</v>
      </c>
    </row>
    <row r="91" spans="1:3" x14ac:dyDescent="0.25">
      <c r="A91" s="1">
        <v>10</v>
      </c>
      <c r="B91" s="13">
        <v>1.40962469735787E-7</v>
      </c>
      <c r="C91" s="13">
        <v>1.4096264740248701E-7</v>
      </c>
    </row>
    <row r="92" spans="1:3" x14ac:dyDescent="0.25">
      <c r="A92" s="1">
        <v>10.125</v>
      </c>
      <c r="B92" s="13">
        <v>1.40962467552212E-7</v>
      </c>
      <c r="C92" s="13">
        <v>1.4096264662821001E-7</v>
      </c>
    </row>
    <row r="93" spans="1:3" x14ac:dyDescent="0.25">
      <c r="A93" s="1">
        <v>10.25</v>
      </c>
      <c r="B93" s="13">
        <v>1.4096246754640901E-7</v>
      </c>
      <c r="C93" s="13">
        <v>1.4096264662924201E-7</v>
      </c>
    </row>
    <row r="94" spans="1:3" x14ac:dyDescent="0.25">
      <c r="A94" s="1">
        <v>10.375</v>
      </c>
      <c r="B94" s="13">
        <v>1.4096246950817699E-7</v>
      </c>
      <c r="C94" s="13">
        <v>1.4096264683973301E-7</v>
      </c>
    </row>
    <row r="95" spans="1:3" x14ac:dyDescent="0.25">
      <c r="A95" s="1">
        <v>10.5</v>
      </c>
      <c r="B95" s="13">
        <v>1.4096246952529899E-7</v>
      </c>
      <c r="C95" s="13">
        <v>1.409626471542E-7</v>
      </c>
    </row>
    <row r="96" spans="1:3" x14ac:dyDescent="0.25">
      <c r="A96" s="1">
        <v>10.625</v>
      </c>
      <c r="B96" s="13">
        <v>1.4096247080631901E-7</v>
      </c>
      <c r="C96" s="13">
        <v>1.40962647698439E-7</v>
      </c>
    </row>
    <row r="97" spans="1:3" x14ac:dyDescent="0.25">
      <c r="A97" s="1">
        <v>10.75</v>
      </c>
      <c r="B97" s="13">
        <v>1.4096247196728799E-7</v>
      </c>
      <c r="C97" s="13">
        <v>1.4096264891112699E-7</v>
      </c>
    </row>
    <row r="98" spans="1:3" x14ac:dyDescent="0.25">
      <c r="A98" s="1">
        <v>10.875</v>
      </c>
      <c r="B98" s="13">
        <v>1.4096247545930199E-7</v>
      </c>
      <c r="C98" s="13">
        <v>1.4096264914574201E-7</v>
      </c>
    </row>
    <row r="99" spans="1:3" x14ac:dyDescent="0.25">
      <c r="A99" s="1">
        <v>11</v>
      </c>
      <c r="B99" s="13">
        <v>1.40962478962381E-7</v>
      </c>
      <c r="C99" s="13">
        <v>1.4096264883058101E-7</v>
      </c>
    </row>
    <row r="100" spans="1:3" x14ac:dyDescent="0.25">
      <c r="A100" s="1">
        <v>11.125</v>
      </c>
      <c r="B100" s="13">
        <v>1.4096248247268501E-7</v>
      </c>
      <c r="C100" s="13">
        <v>1.40962649027863E-7</v>
      </c>
    </row>
    <row r="101" spans="1:3" x14ac:dyDescent="0.25">
      <c r="A101" s="1">
        <v>11.25</v>
      </c>
      <c r="B101" s="13">
        <v>1.4096248372910099E-7</v>
      </c>
      <c r="C101" s="13">
        <v>1.40962650311579E-7</v>
      </c>
    </row>
    <row r="102" spans="1:3" x14ac:dyDescent="0.25">
      <c r="A102" s="1">
        <v>11.375</v>
      </c>
      <c r="B102" s="13">
        <v>1.4096248390197301E-7</v>
      </c>
      <c r="C102" s="13">
        <v>1.4096265012428699E-7</v>
      </c>
    </row>
    <row r="103" spans="1:3" x14ac:dyDescent="0.25">
      <c r="A103" s="1">
        <v>11.5</v>
      </c>
      <c r="B103" s="13">
        <v>1.40962488395111E-7</v>
      </c>
      <c r="C103" s="13">
        <v>1.4096265004977699E-7</v>
      </c>
    </row>
    <row r="104" spans="1:3" x14ac:dyDescent="0.25">
      <c r="A104" s="1">
        <v>11.625</v>
      </c>
      <c r="B104" s="13">
        <v>1.4096249916977301E-7</v>
      </c>
      <c r="C104" s="13">
        <v>1.4096264998442401E-7</v>
      </c>
    </row>
    <row r="105" spans="1:3" x14ac:dyDescent="0.25">
      <c r="A105" s="1">
        <v>11.75</v>
      </c>
      <c r="B105" s="13">
        <v>1.40962502741363E-7</v>
      </c>
      <c r="C105" s="13">
        <v>1.40962650050783E-7</v>
      </c>
    </row>
    <row r="106" spans="1:3" x14ac:dyDescent="0.25">
      <c r="A106" s="1">
        <v>11.875</v>
      </c>
      <c r="B106" s="13">
        <v>1.40962502323382E-7</v>
      </c>
      <c r="C106" s="13">
        <v>1.40962650055863E-7</v>
      </c>
    </row>
    <row r="107" spans="1:3" x14ac:dyDescent="0.25">
      <c r="A107" s="1">
        <v>12</v>
      </c>
      <c r="B107" s="13">
        <v>1.4096250140754999E-7</v>
      </c>
      <c r="C107" s="13">
        <v>1.4096265003862599E-7</v>
      </c>
    </row>
    <row r="108" spans="1:3" x14ac:dyDescent="0.25">
      <c r="A108" s="1">
        <v>12.125</v>
      </c>
      <c r="B108" s="13">
        <v>1.40962497269991E-7</v>
      </c>
      <c r="C108" s="13">
        <v>1.4096264840652299E-7</v>
      </c>
    </row>
    <row r="109" spans="1:3" x14ac:dyDescent="0.25">
      <c r="A109" s="1">
        <v>12.25</v>
      </c>
      <c r="B109" s="13">
        <v>1.4096249059538001E-7</v>
      </c>
      <c r="C109" s="13">
        <v>1.40962647766012E-7</v>
      </c>
    </row>
    <row r="110" spans="1:3" x14ac:dyDescent="0.25">
      <c r="A110" s="1">
        <v>12.375</v>
      </c>
      <c r="B110" s="13">
        <v>1.4096248280474101E-7</v>
      </c>
      <c r="C110" s="13">
        <v>1.4096264802949899E-7</v>
      </c>
    </row>
    <row r="111" spans="1:3" x14ac:dyDescent="0.25">
      <c r="A111" s="1">
        <v>12.5</v>
      </c>
      <c r="B111" s="13">
        <v>1.4096248187328799E-7</v>
      </c>
      <c r="C111" s="13">
        <v>1.4096264880094399E-7</v>
      </c>
    </row>
    <row r="112" spans="1:3" x14ac:dyDescent="0.25">
      <c r="A112" s="1">
        <v>12.625</v>
      </c>
      <c r="B112" s="13">
        <v>1.4096247458202401E-7</v>
      </c>
      <c r="C112" s="13">
        <v>1.4096265020818801E-7</v>
      </c>
    </row>
    <row r="113" spans="1:3" x14ac:dyDescent="0.25">
      <c r="A113" s="1">
        <v>12.75</v>
      </c>
      <c r="B113" s="13">
        <v>1.4096247271992899E-7</v>
      </c>
      <c r="C113" s="13">
        <v>1.4096265042248099E-7</v>
      </c>
    </row>
    <row r="114" spans="1:3" x14ac:dyDescent="0.25">
      <c r="A114" s="1">
        <v>12.875</v>
      </c>
      <c r="B114" s="13">
        <v>1.40962472396574E-7</v>
      </c>
      <c r="C114" s="13">
        <v>1.4096265049306499E-7</v>
      </c>
    </row>
    <row r="115" spans="1:3" x14ac:dyDescent="0.25">
      <c r="A115" s="1">
        <v>13</v>
      </c>
      <c r="B115" s="13">
        <v>1.40962470819566E-7</v>
      </c>
      <c r="C115" s="13">
        <v>1.4096265010735001E-7</v>
      </c>
    </row>
    <row r="116" spans="1:3" x14ac:dyDescent="0.25">
      <c r="A116" s="1">
        <v>13.125</v>
      </c>
      <c r="B116" s="13">
        <v>1.40962469375021E-7</v>
      </c>
      <c r="C116" s="13">
        <v>1.40962650180566E-7</v>
      </c>
    </row>
    <row r="117" spans="1:3" x14ac:dyDescent="0.25">
      <c r="A117" s="1">
        <v>13.25</v>
      </c>
      <c r="B117" s="13">
        <v>1.4096246421979399E-7</v>
      </c>
      <c r="C117" s="13">
        <v>1.4096264993884E-7</v>
      </c>
    </row>
    <row r="118" spans="1:3" x14ac:dyDescent="0.25">
      <c r="A118" s="1">
        <v>13.375</v>
      </c>
      <c r="B118" s="13">
        <v>1.4096246245580301E-7</v>
      </c>
      <c r="C118" s="13">
        <v>1.4096264986457001E-7</v>
      </c>
    </row>
    <row r="119" spans="1:3" x14ac:dyDescent="0.25">
      <c r="A119" s="1">
        <v>13.5</v>
      </c>
      <c r="B119" s="13">
        <v>1.4096246246035499E-7</v>
      </c>
      <c r="C119" s="13">
        <v>1.40962649171841E-7</v>
      </c>
    </row>
    <row r="120" spans="1:3" x14ac:dyDescent="0.25">
      <c r="A120" s="1">
        <v>13.625</v>
      </c>
      <c r="B120" s="13">
        <v>1.40962463469697E-7</v>
      </c>
      <c r="C120" s="13">
        <v>1.4096264884742201E-7</v>
      </c>
    </row>
    <row r="121" spans="1:3" x14ac:dyDescent="0.25">
      <c r="A121" s="1">
        <v>13.75</v>
      </c>
      <c r="B121" s="13">
        <v>1.4096246477171301E-7</v>
      </c>
      <c r="C121" s="13">
        <v>1.40962648336469E-7</v>
      </c>
    </row>
    <row r="122" spans="1:3" x14ac:dyDescent="0.25">
      <c r="A122" s="1">
        <v>13.875</v>
      </c>
      <c r="B122" s="13">
        <v>1.40962466539469E-7</v>
      </c>
      <c r="C122" s="13">
        <v>1.4096264822569699E-7</v>
      </c>
    </row>
    <row r="123" spans="1:3" x14ac:dyDescent="0.25">
      <c r="A123" s="1">
        <v>14</v>
      </c>
      <c r="B123" s="13">
        <v>1.4096246879985101E-7</v>
      </c>
      <c r="C123" s="13">
        <v>1.4096264791491899E-7</v>
      </c>
    </row>
    <row r="124" spans="1:3" x14ac:dyDescent="0.25">
      <c r="A124" s="1">
        <v>14.125</v>
      </c>
      <c r="B124" s="13">
        <v>1.40962471969565E-7</v>
      </c>
      <c r="C124" s="13">
        <v>1.4096264780579899E-7</v>
      </c>
    </row>
    <row r="125" spans="1:3" x14ac:dyDescent="0.25">
      <c r="A125" s="1">
        <v>14.25</v>
      </c>
      <c r="B125" s="13">
        <v>1.40962474150065E-7</v>
      </c>
      <c r="C125" s="13">
        <v>1.40962648410189E-7</v>
      </c>
    </row>
    <row r="126" spans="1:3" x14ac:dyDescent="0.25">
      <c r="A126" s="1">
        <v>14.375</v>
      </c>
      <c r="B126" s="13">
        <v>1.40962476148725E-7</v>
      </c>
      <c r="C126" s="13">
        <v>1.40962649182598E-7</v>
      </c>
    </row>
    <row r="127" spans="1:3" x14ac:dyDescent="0.25">
      <c r="A127" s="1">
        <v>14.5</v>
      </c>
      <c r="B127" s="13">
        <v>1.40962480668177E-7</v>
      </c>
      <c r="C127" s="13">
        <v>1.40962650354897E-7</v>
      </c>
    </row>
    <row r="128" spans="1:3" x14ac:dyDescent="0.25">
      <c r="A128" s="1">
        <v>14.625</v>
      </c>
      <c r="B128" s="13">
        <v>1.40962481780051E-7</v>
      </c>
      <c r="C128" s="13">
        <v>1.40962650340254E-7</v>
      </c>
    </row>
    <row r="129" spans="1:3" x14ac:dyDescent="0.25">
      <c r="A129" s="1">
        <v>14.75</v>
      </c>
      <c r="B129" s="13">
        <v>1.4096248298468101E-7</v>
      </c>
      <c r="C129" s="13">
        <v>1.40962650001204E-7</v>
      </c>
    </row>
    <row r="130" spans="1:3" x14ac:dyDescent="0.25">
      <c r="A130" s="1">
        <v>14.875</v>
      </c>
      <c r="B130" s="13">
        <v>1.4096249121398799E-7</v>
      </c>
      <c r="C130" s="13">
        <v>1.4096265040406401E-7</v>
      </c>
    </row>
    <row r="131" spans="1:3" x14ac:dyDescent="0.25">
      <c r="A131" s="1">
        <v>15</v>
      </c>
      <c r="B131" s="13">
        <v>1.4096250531813E-7</v>
      </c>
      <c r="C131" s="13">
        <v>1.4096264939039001E-7</v>
      </c>
    </row>
    <row r="132" spans="1:3" x14ac:dyDescent="0.25">
      <c r="A132" s="1">
        <v>15.125</v>
      </c>
      <c r="B132" s="13">
        <v>1.4096251050457E-7</v>
      </c>
      <c r="C132" s="13">
        <v>1.4096264953600699E-7</v>
      </c>
    </row>
    <row r="133" spans="1:3" x14ac:dyDescent="0.25">
      <c r="A133" s="1">
        <v>15.25</v>
      </c>
      <c r="B133" s="13">
        <v>1.4096251091109599E-7</v>
      </c>
      <c r="C133" s="13">
        <v>1.4096264954693199E-7</v>
      </c>
    </row>
    <row r="134" spans="1:3" x14ac:dyDescent="0.25">
      <c r="A134" s="1">
        <v>15.375</v>
      </c>
      <c r="B134" s="13">
        <v>1.40962509922837E-7</v>
      </c>
      <c r="C134" s="13">
        <v>1.4096264982710601E-7</v>
      </c>
    </row>
    <row r="135" spans="1:3" x14ac:dyDescent="0.25">
      <c r="A135" s="1">
        <v>15.5</v>
      </c>
      <c r="B135" s="13">
        <v>1.4096249950282099E-7</v>
      </c>
      <c r="C135" s="13">
        <v>1.4096264965153799E-7</v>
      </c>
    </row>
    <row r="136" spans="1:3" x14ac:dyDescent="0.25">
      <c r="A136" s="1">
        <v>15.625</v>
      </c>
      <c r="B136" s="13">
        <v>1.4096249854697599E-7</v>
      </c>
      <c r="C136" s="13">
        <v>1.40962649383047E-7</v>
      </c>
    </row>
    <row r="137" spans="1:3" x14ac:dyDescent="0.25">
      <c r="A137" s="1">
        <v>15.75</v>
      </c>
      <c r="B137" s="13">
        <v>1.4096249854442701E-7</v>
      </c>
      <c r="C137" s="13">
        <v>1.40962649255797E-7</v>
      </c>
    </row>
    <row r="138" spans="1:3" x14ac:dyDescent="0.25">
      <c r="A138" s="1">
        <v>15.875</v>
      </c>
      <c r="B138" s="13">
        <v>1.4096249748176801E-7</v>
      </c>
      <c r="C138" s="13">
        <v>1.40962649424021E-7</v>
      </c>
    </row>
    <row r="139" spans="1:3" x14ac:dyDescent="0.25">
      <c r="A139" s="1">
        <v>16</v>
      </c>
      <c r="B139" s="13">
        <v>1.40962486559446E-7</v>
      </c>
      <c r="C139" s="13">
        <v>1.40962649022371E-7</v>
      </c>
    </row>
    <row r="140" spans="1:3" x14ac:dyDescent="0.25">
      <c r="A140" s="1">
        <v>16.125</v>
      </c>
      <c r="B140" s="13">
        <v>1.4096247773622701E-7</v>
      </c>
      <c r="C140" s="13">
        <v>1.4096264929786399E-7</v>
      </c>
    </row>
    <row r="141" spans="1:3" x14ac:dyDescent="0.25">
      <c r="A141" s="1">
        <v>16.25</v>
      </c>
      <c r="B141" s="13">
        <v>1.4096247605303601E-7</v>
      </c>
      <c r="C141" s="13">
        <v>1.4096264945906699E-7</v>
      </c>
    </row>
    <row r="142" spans="1:3" x14ac:dyDescent="0.25">
      <c r="A142" s="1">
        <v>16.375</v>
      </c>
      <c r="B142" s="13">
        <v>1.4096247640131701E-7</v>
      </c>
      <c r="C142" s="13">
        <v>1.40962649930978E-7</v>
      </c>
    </row>
    <row r="143" spans="1:3" x14ac:dyDescent="0.25">
      <c r="A143" s="1">
        <v>16.5</v>
      </c>
      <c r="B143" s="13">
        <v>1.40962472696182E-7</v>
      </c>
      <c r="C143" s="13">
        <v>1.40962650376872E-7</v>
      </c>
    </row>
    <row r="144" spans="1:3" x14ac:dyDescent="0.25">
      <c r="A144" s="1">
        <v>16.625</v>
      </c>
      <c r="B144" s="13">
        <v>1.40962468781149E-7</v>
      </c>
      <c r="C144" s="13">
        <v>1.4096265021813901E-7</v>
      </c>
    </row>
    <row r="145" spans="1:3" x14ac:dyDescent="0.25">
      <c r="A145" s="1">
        <v>16.75</v>
      </c>
      <c r="B145" s="13">
        <v>1.409624681135E-7</v>
      </c>
      <c r="C145" s="13">
        <v>1.4096265005928999E-7</v>
      </c>
    </row>
    <row r="146" spans="1:3" x14ac:dyDescent="0.25">
      <c r="A146" s="1">
        <v>16.875</v>
      </c>
      <c r="B146" s="13">
        <v>1.4096246599212901E-7</v>
      </c>
      <c r="C146" s="13">
        <v>1.40962650116364E-7</v>
      </c>
    </row>
    <row r="147" spans="1:3" x14ac:dyDescent="0.25">
      <c r="A147" s="1">
        <v>17</v>
      </c>
      <c r="B147" s="13">
        <v>1.40962467339803E-7</v>
      </c>
      <c r="C147" s="13">
        <v>1.4096265050691599E-7</v>
      </c>
    </row>
    <row r="148" spans="1:3" x14ac:dyDescent="0.25">
      <c r="A148" s="1">
        <v>17.125</v>
      </c>
      <c r="B148" s="13">
        <v>1.40962468534688E-7</v>
      </c>
      <c r="C148" s="13">
        <v>1.40962650470897E-7</v>
      </c>
    </row>
    <row r="149" spans="1:3" x14ac:dyDescent="0.25">
      <c r="A149" s="1">
        <v>17.25</v>
      </c>
      <c r="B149" s="13">
        <v>1.4096247459586501E-7</v>
      </c>
      <c r="C149" s="13">
        <v>1.4096265075517801E-7</v>
      </c>
    </row>
    <row r="150" spans="1:3" x14ac:dyDescent="0.25">
      <c r="A150" s="1">
        <v>17.375</v>
      </c>
      <c r="B150" s="13">
        <v>1.4096247547843099E-7</v>
      </c>
      <c r="C150" s="13">
        <v>1.40962650723114E-7</v>
      </c>
    </row>
    <row r="151" spans="1:3" x14ac:dyDescent="0.25">
      <c r="A151" s="1">
        <v>17.5</v>
      </c>
      <c r="B151" s="13">
        <v>1.40962477593125E-7</v>
      </c>
      <c r="C151" s="13">
        <v>1.4096265075640499E-7</v>
      </c>
    </row>
    <row r="152" spans="1:3" x14ac:dyDescent="0.25">
      <c r="A152" s="1">
        <v>17.625</v>
      </c>
      <c r="B152" s="13">
        <v>1.40962481284023E-7</v>
      </c>
      <c r="C152" s="13">
        <v>1.4096265053885101E-7</v>
      </c>
    </row>
    <row r="153" spans="1:3" x14ac:dyDescent="0.25">
      <c r="A153" s="1">
        <v>17.75</v>
      </c>
      <c r="B153" s="13">
        <v>1.4096248268597399E-7</v>
      </c>
      <c r="C153" s="13">
        <v>1.4096264929480401E-7</v>
      </c>
    </row>
    <row r="154" spans="1:3" x14ac:dyDescent="0.25">
      <c r="A154" s="1">
        <v>17.875</v>
      </c>
      <c r="B154" s="13">
        <v>1.40962484955253E-7</v>
      </c>
      <c r="C154" s="13">
        <v>1.4096264891702901E-7</v>
      </c>
    </row>
    <row r="155" spans="1:3" x14ac:dyDescent="0.25">
      <c r="A155" s="1">
        <v>18</v>
      </c>
      <c r="B155" s="13">
        <v>1.4096248733956501E-7</v>
      </c>
      <c r="C155" s="13">
        <v>1.40962648619826E-7</v>
      </c>
    </row>
    <row r="156" spans="1:3" x14ac:dyDescent="0.25">
      <c r="A156" s="1">
        <v>18.125</v>
      </c>
      <c r="B156" s="13">
        <v>1.40962492914152E-7</v>
      </c>
      <c r="C156" s="13">
        <v>1.40962649505648E-7</v>
      </c>
    </row>
    <row r="157" spans="1:3" x14ac:dyDescent="0.25">
      <c r="A157" s="1">
        <v>18.25</v>
      </c>
      <c r="B157" s="13">
        <v>1.40962495022964E-7</v>
      </c>
      <c r="C157" s="13">
        <v>1.4096264967522501E-7</v>
      </c>
    </row>
    <row r="158" spans="1:3" x14ac:dyDescent="0.25">
      <c r="A158" s="1">
        <v>18.375</v>
      </c>
      <c r="B158" s="13">
        <v>1.4096249605427E-7</v>
      </c>
      <c r="C158" s="13">
        <v>1.40962649366369E-7</v>
      </c>
    </row>
    <row r="159" spans="1:3" x14ac:dyDescent="0.25">
      <c r="A159" s="1">
        <v>18.5</v>
      </c>
      <c r="B159" s="13">
        <v>1.40962495729614E-7</v>
      </c>
      <c r="C159" s="13">
        <v>1.40962649140637E-7</v>
      </c>
    </row>
    <row r="160" spans="1:3" x14ac:dyDescent="0.25">
      <c r="A160" s="1">
        <v>18.625</v>
      </c>
      <c r="B160" s="13">
        <v>1.4096249431682601E-7</v>
      </c>
      <c r="C160" s="13">
        <v>1.4096264929416201E-7</v>
      </c>
    </row>
    <row r="161" spans="1:3" x14ac:dyDescent="0.25">
      <c r="A161" s="1">
        <v>18.75</v>
      </c>
      <c r="B161" s="13">
        <v>1.40962490236725E-7</v>
      </c>
      <c r="C161" s="13">
        <v>1.40962649477891E-7</v>
      </c>
    </row>
    <row r="162" spans="1:3" x14ac:dyDescent="0.25">
      <c r="A162" s="1">
        <v>18.875</v>
      </c>
      <c r="B162" s="13">
        <v>1.4096248807742301E-7</v>
      </c>
      <c r="C162" s="13">
        <v>1.4096264864437101E-7</v>
      </c>
    </row>
    <row r="163" spans="1:3" x14ac:dyDescent="0.25">
      <c r="A163" s="1">
        <v>19</v>
      </c>
      <c r="B163" s="13">
        <v>1.40962485060356E-7</v>
      </c>
      <c r="C163" s="13">
        <v>1.4096264860242599E-7</v>
      </c>
    </row>
    <row r="164" spans="1:3" x14ac:dyDescent="0.25">
      <c r="A164" s="1">
        <v>19.125</v>
      </c>
      <c r="B164" s="13">
        <v>1.40962485455429E-7</v>
      </c>
      <c r="C164" s="13">
        <v>1.4096264855528101E-7</v>
      </c>
    </row>
    <row r="165" spans="1:3" x14ac:dyDescent="0.25">
      <c r="A165" s="1">
        <v>19.25</v>
      </c>
      <c r="B165" s="13">
        <v>1.40962480600302E-7</v>
      </c>
      <c r="C165" s="13">
        <v>1.40962649075292E-7</v>
      </c>
    </row>
    <row r="166" spans="1:3" x14ac:dyDescent="0.25">
      <c r="A166" s="1">
        <v>19.375</v>
      </c>
      <c r="B166" s="13">
        <v>1.4096247859014199E-7</v>
      </c>
      <c r="C166" s="13">
        <v>1.4096265035152801E-7</v>
      </c>
    </row>
    <row r="167" spans="1:3" x14ac:dyDescent="0.25">
      <c r="A167" s="1">
        <v>19.5</v>
      </c>
      <c r="B167" s="13">
        <v>1.4096246310596401E-7</v>
      </c>
      <c r="C167" s="13">
        <v>1.4096264980194399E-7</v>
      </c>
    </row>
    <row r="168" spans="1:3" x14ac:dyDescent="0.25">
      <c r="A168" s="1">
        <v>19.625</v>
      </c>
      <c r="B168" s="13">
        <v>1.4096246249555101E-7</v>
      </c>
      <c r="C168" s="13">
        <v>1.4096264956315E-7</v>
      </c>
    </row>
    <row r="169" spans="1:3" x14ac:dyDescent="0.25">
      <c r="A169" s="1">
        <v>19.75</v>
      </c>
      <c r="B169" s="13">
        <v>1.40962463095713E-7</v>
      </c>
      <c r="C169" s="13">
        <v>1.4096264921414E-7</v>
      </c>
    </row>
    <row r="170" spans="1:3" x14ac:dyDescent="0.25">
      <c r="A170" s="1">
        <v>19.875</v>
      </c>
      <c r="B170" s="13">
        <v>1.40962464088383E-7</v>
      </c>
      <c r="C170" s="13">
        <v>1.40962649466782E-7</v>
      </c>
    </row>
    <row r="171" spans="1:3" x14ac:dyDescent="0.25">
      <c r="A171" s="1">
        <v>20</v>
      </c>
      <c r="B171" s="13">
        <v>1.40962465786389E-7</v>
      </c>
      <c r="C171" s="13">
        <v>1.4096265034566199E-7</v>
      </c>
    </row>
    <row r="172" spans="1:3" x14ac:dyDescent="0.25">
      <c r="A172" s="1">
        <v>20.125</v>
      </c>
      <c r="B172" s="13">
        <v>1.4096246783269899E-7</v>
      </c>
      <c r="C172" s="13">
        <v>1.40962650761857E-7</v>
      </c>
    </row>
    <row r="173" spans="1:3" x14ac:dyDescent="0.25">
      <c r="A173" s="1">
        <v>20.25</v>
      </c>
      <c r="B173" s="13">
        <v>1.4096247070164699E-7</v>
      </c>
      <c r="C173" s="13">
        <v>1.4096265129696501E-7</v>
      </c>
    </row>
    <row r="174" spans="1:3" x14ac:dyDescent="0.25">
      <c r="A174" s="1">
        <v>20.375</v>
      </c>
      <c r="B174" s="13">
        <v>1.4096247281156999E-7</v>
      </c>
      <c r="C174" s="13">
        <v>1.4096265193626E-7</v>
      </c>
    </row>
    <row r="175" spans="1:3" x14ac:dyDescent="0.25">
      <c r="A175" s="1">
        <v>20.5</v>
      </c>
      <c r="B175" s="13">
        <v>1.4096247443637601E-7</v>
      </c>
      <c r="C175" s="13">
        <v>1.4096265185252201E-7</v>
      </c>
    </row>
    <row r="176" spans="1:3" x14ac:dyDescent="0.25">
      <c r="A176" s="1">
        <v>20.625</v>
      </c>
      <c r="B176" s="13">
        <v>1.4096247523508599E-7</v>
      </c>
      <c r="C176" s="13">
        <v>1.40962651570531E-7</v>
      </c>
    </row>
    <row r="177" spans="1:3" x14ac:dyDescent="0.25">
      <c r="A177" s="1">
        <v>20.75</v>
      </c>
      <c r="B177" s="13">
        <v>1.40962476412814E-7</v>
      </c>
      <c r="C177" s="13">
        <v>1.40962651440675E-7</v>
      </c>
    </row>
    <row r="178" spans="1:3" x14ac:dyDescent="0.25">
      <c r="A178" s="1">
        <v>20.875</v>
      </c>
      <c r="B178" s="13">
        <v>1.4096247741615001E-7</v>
      </c>
      <c r="C178" s="13">
        <v>1.4096265161005499E-7</v>
      </c>
    </row>
    <row r="179" spans="1:3" x14ac:dyDescent="0.25">
      <c r="A179" s="1">
        <v>21</v>
      </c>
      <c r="B179" s="13">
        <v>1.40962478439533E-7</v>
      </c>
      <c r="C179" s="13">
        <v>1.4096265165808001E-7</v>
      </c>
    </row>
    <row r="180" spans="1:3" x14ac:dyDescent="0.25">
      <c r="A180" s="1">
        <v>21.125</v>
      </c>
      <c r="B180" s="13">
        <v>1.4096247888197801E-7</v>
      </c>
      <c r="C180" s="13">
        <v>1.4096265229286799E-7</v>
      </c>
    </row>
    <row r="181" spans="1:3" x14ac:dyDescent="0.25">
      <c r="A181" s="1">
        <v>21.25</v>
      </c>
      <c r="B181" s="13">
        <v>1.4096248326551099E-7</v>
      </c>
      <c r="C181" s="13">
        <v>1.4096265122866901E-7</v>
      </c>
    </row>
    <row r="182" spans="1:3" x14ac:dyDescent="0.25">
      <c r="A182" s="1">
        <v>21.375</v>
      </c>
      <c r="B182" s="13">
        <v>1.40962495634929E-7</v>
      </c>
      <c r="C182" s="13">
        <v>1.4096265034118899E-7</v>
      </c>
    </row>
    <row r="183" spans="1:3" x14ac:dyDescent="0.25">
      <c r="A183" s="1">
        <v>21.5</v>
      </c>
      <c r="B183" s="13">
        <v>1.40962496586269E-7</v>
      </c>
      <c r="C183" s="13">
        <v>1.409626500836E-7</v>
      </c>
    </row>
    <row r="184" spans="1:3" x14ac:dyDescent="0.25">
      <c r="A184" s="1">
        <v>21.625</v>
      </c>
      <c r="B184" s="13">
        <v>1.40962496340314E-7</v>
      </c>
      <c r="C184" s="13">
        <v>1.40962649942287E-7</v>
      </c>
    </row>
    <row r="185" spans="1:3" x14ac:dyDescent="0.25">
      <c r="A185" s="1">
        <v>21.75</v>
      </c>
      <c r="B185" s="13">
        <v>1.409624946356E-7</v>
      </c>
      <c r="C185" s="13">
        <v>1.4096265000982999E-7</v>
      </c>
    </row>
    <row r="186" spans="1:3" x14ac:dyDescent="0.25">
      <c r="A186" s="1">
        <v>21.875</v>
      </c>
      <c r="B186" s="13">
        <v>1.40962493819131E-7</v>
      </c>
      <c r="C186" s="13">
        <v>1.40962650852504E-7</v>
      </c>
    </row>
    <row r="187" spans="1:3" x14ac:dyDescent="0.25">
      <c r="A187" s="1">
        <v>22</v>
      </c>
      <c r="B187" s="13">
        <v>1.4096248805422301E-7</v>
      </c>
      <c r="C187" s="13">
        <v>1.40962649612488E-7</v>
      </c>
    </row>
    <row r="188" spans="1:3" x14ac:dyDescent="0.25">
      <c r="A188" s="1">
        <v>22.125</v>
      </c>
      <c r="B188" s="13">
        <v>1.40962484049551E-7</v>
      </c>
      <c r="C188" s="13">
        <v>1.4096264557574799E-7</v>
      </c>
    </row>
    <row r="189" spans="1:3" x14ac:dyDescent="0.25">
      <c r="A189" s="1">
        <v>22.25</v>
      </c>
      <c r="B189" s="13">
        <v>1.4096248180553901E-7</v>
      </c>
      <c r="C189" s="13">
        <v>1.4096264513699E-7</v>
      </c>
    </row>
    <row r="190" spans="1:3" x14ac:dyDescent="0.25">
      <c r="A190" s="1">
        <v>22.375</v>
      </c>
      <c r="B190" s="13">
        <v>1.40962470510409E-7</v>
      </c>
      <c r="C190" s="13">
        <v>1.4096264540407299E-7</v>
      </c>
    </row>
    <row r="191" spans="1:3" x14ac:dyDescent="0.25">
      <c r="A191" s="1">
        <v>22.5</v>
      </c>
      <c r="B191" s="13">
        <v>1.4096246864029901E-7</v>
      </c>
      <c r="C191" s="13">
        <v>1.40962645964291E-7</v>
      </c>
    </row>
    <row r="192" spans="1:3" x14ac:dyDescent="0.25">
      <c r="A192" s="1">
        <v>22.625</v>
      </c>
      <c r="B192" s="13">
        <v>1.40962462230816E-7</v>
      </c>
      <c r="C192" s="13">
        <v>1.40962649322347E-7</v>
      </c>
    </row>
    <row r="193" spans="1:3" x14ac:dyDescent="0.25">
      <c r="A193" s="1">
        <v>22.75</v>
      </c>
      <c r="B193" s="13">
        <v>1.40962458073021E-7</v>
      </c>
      <c r="C193" s="13">
        <v>1.4096264978770799E-7</v>
      </c>
    </row>
    <row r="194" spans="1:3" x14ac:dyDescent="0.25">
      <c r="A194" s="1">
        <v>22.875</v>
      </c>
      <c r="B194" s="13">
        <v>1.40962454778553E-7</v>
      </c>
      <c r="C194" s="13">
        <v>1.4096265040273599E-7</v>
      </c>
    </row>
    <row r="195" spans="1:3" x14ac:dyDescent="0.25">
      <c r="A195" s="1">
        <v>23</v>
      </c>
      <c r="B195" s="13">
        <v>1.4096245478833801E-7</v>
      </c>
      <c r="C195" s="13">
        <v>1.4096265039304901E-7</v>
      </c>
    </row>
    <row r="196" spans="1:3" x14ac:dyDescent="0.25">
      <c r="A196" s="1">
        <v>23.125</v>
      </c>
      <c r="B196" s="13">
        <v>1.4096245547348599E-7</v>
      </c>
      <c r="C196" s="13">
        <v>1.4096265122010701E-7</v>
      </c>
    </row>
    <row r="197" spans="1:3" x14ac:dyDescent="0.25">
      <c r="A197" s="1">
        <v>23.25</v>
      </c>
      <c r="B197" s="13">
        <v>1.40962457074614E-7</v>
      </c>
      <c r="C197" s="13">
        <v>1.40962652215518E-7</v>
      </c>
    </row>
    <row r="198" spans="1:3" x14ac:dyDescent="0.25">
      <c r="A198" s="1">
        <v>23.375</v>
      </c>
      <c r="B198" s="13">
        <v>1.40962460313647E-7</v>
      </c>
      <c r="C198" s="13">
        <v>1.4096265384263801E-7</v>
      </c>
    </row>
    <row r="199" spans="1:3" x14ac:dyDescent="0.25">
      <c r="A199" s="1">
        <v>23.5</v>
      </c>
      <c r="B199" s="13">
        <v>1.40962465039615E-7</v>
      </c>
      <c r="C199" s="13">
        <v>1.4096265324821901E-7</v>
      </c>
    </row>
    <row r="200" spans="1:3" x14ac:dyDescent="0.25">
      <c r="A200" s="1">
        <v>23.625</v>
      </c>
      <c r="B200" s="13">
        <v>1.4096246917291899E-7</v>
      </c>
      <c r="C200" s="13">
        <v>1.40962653108975E-7</v>
      </c>
    </row>
    <row r="201" spans="1:3" x14ac:dyDescent="0.25">
      <c r="A201" s="1">
        <v>23.75</v>
      </c>
      <c r="B201" s="13">
        <v>1.4096247199282799E-7</v>
      </c>
      <c r="C201" s="13">
        <v>1.4096265323042499E-7</v>
      </c>
    </row>
    <row r="202" spans="1:3" x14ac:dyDescent="0.25">
      <c r="A202" s="1">
        <v>23.875</v>
      </c>
      <c r="B202" s="13">
        <v>1.4096247315103199E-7</v>
      </c>
      <c r="C202" s="13">
        <v>1.4096265306851599E-7</v>
      </c>
    </row>
    <row r="203" spans="1:3" x14ac:dyDescent="0.25">
      <c r="A203" s="1">
        <v>24</v>
      </c>
      <c r="B203" s="13">
        <v>1.4096247400319899E-7</v>
      </c>
      <c r="C203" s="13">
        <v>1.4096265082093501E-7</v>
      </c>
    </row>
    <row r="204" spans="1:3" x14ac:dyDescent="0.25">
      <c r="A204" s="1">
        <v>24.125</v>
      </c>
      <c r="B204" s="13">
        <v>1.40962476483232E-7</v>
      </c>
      <c r="C204" s="13">
        <v>1.4096265076769099E-7</v>
      </c>
    </row>
    <row r="205" spans="1:3" x14ac:dyDescent="0.25">
      <c r="A205" s="1">
        <v>24.25</v>
      </c>
      <c r="B205" s="13">
        <v>1.4096247927947199E-7</v>
      </c>
      <c r="C205" s="13">
        <v>1.40962650725389E-7</v>
      </c>
    </row>
    <row r="206" spans="1:3" x14ac:dyDescent="0.25">
      <c r="A206" s="1">
        <v>24.375</v>
      </c>
      <c r="B206" s="13">
        <v>1.40962484281665E-7</v>
      </c>
      <c r="C206" s="13">
        <v>1.4096265052687899E-7</v>
      </c>
    </row>
    <row r="207" spans="1:3" x14ac:dyDescent="0.25">
      <c r="A207" s="1">
        <v>24.5</v>
      </c>
      <c r="B207" s="13">
        <v>1.40962512127097E-7</v>
      </c>
      <c r="C207" s="13">
        <v>1.40962650812045E-7</v>
      </c>
    </row>
    <row r="208" spans="1:3" x14ac:dyDescent="0.25">
      <c r="A208" s="1">
        <v>24.625</v>
      </c>
      <c r="B208" s="13">
        <v>1.4096251290869699E-7</v>
      </c>
      <c r="C208" s="13">
        <v>1.40962650614807E-7</v>
      </c>
    </row>
    <row r="209" spans="1:3" x14ac:dyDescent="0.25">
      <c r="A209" s="1">
        <v>24.75</v>
      </c>
      <c r="B209" s="13">
        <v>1.40962508131312E-7</v>
      </c>
      <c r="C209" s="13">
        <v>1.40962650135033E-7</v>
      </c>
    </row>
    <row r="210" spans="1:3" x14ac:dyDescent="0.25">
      <c r="A210" s="1">
        <v>24.875</v>
      </c>
      <c r="B210" s="13">
        <v>1.40962500069223E-7</v>
      </c>
      <c r="C210" s="13">
        <v>1.40962650728533E-7</v>
      </c>
    </row>
    <row r="211" spans="1:3" x14ac:dyDescent="0.25">
      <c r="A211" s="1">
        <v>25</v>
      </c>
      <c r="B211" s="13">
        <v>1.4096249411007501E-7</v>
      </c>
      <c r="C211" s="13">
        <v>1.4096264988364101E-7</v>
      </c>
    </row>
    <row r="212" spans="1:3" x14ac:dyDescent="0.25">
      <c r="A212" s="1">
        <v>25.125</v>
      </c>
      <c r="B212" s="13">
        <v>1.40962490211633E-7</v>
      </c>
      <c r="C212" s="13">
        <v>1.4096264966484599E-7</v>
      </c>
    </row>
    <row r="213" spans="1:3" x14ac:dyDescent="0.25">
      <c r="A213" s="1">
        <v>25.25</v>
      </c>
      <c r="B213" s="13">
        <v>1.4096248860239701E-7</v>
      </c>
      <c r="C213" s="13">
        <v>1.4096264979686201E-7</v>
      </c>
    </row>
    <row r="214" spans="1:3" x14ac:dyDescent="0.25">
      <c r="A214" s="1">
        <v>25.375</v>
      </c>
      <c r="B214" s="13">
        <v>1.4096248738413199E-7</v>
      </c>
      <c r="C214" s="13">
        <v>1.4096265006259501E-7</v>
      </c>
    </row>
    <row r="215" spans="1:3" x14ac:dyDescent="0.25">
      <c r="A215" s="1">
        <v>25.5</v>
      </c>
      <c r="B215" s="13">
        <v>1.40962481081095E-7</v>
      </c>
      <c r="C215" s="13">
        <v>1.4096265122897301E-7</v>
      </c>
    </row>
    <row r="216" spans="1:3" x14ac:dyDescent="0.25">
      <c r="A216" s="1">
        <v>25.625</v>
      </c>
      <c r="B216" s="13">
        <v>1.40962474714868E-7</v>
      </c>
      <c r="C216" s="13">
        <v>1.4096265128584201E-7</v>
      </c>
    </row>
    <row r="217" spans="1:3" x14ac:dyDescent="0.25">
      <c r="A217" s="1">
        <v>25.75</v>
      </c>
      <c r="B217" s="13">
        <v>1.40962472014609E-7</v>
      </c>
      <c r="C217" s="13">
        <v>1.4096265156573301E-7</v>
      </c>
    </row>
    <row r="218" spans="1:3" x14ac:dyDescent="0.25">
      <c r="A218" s="1">
        <v>25.875</v>
      </c>
      <c r="B218" s="13">
        <v>1.40962465950828E-7</v>
      </c>
      <c r="C218" s="13">
        <v>1.40962651356407E-7</v>
      </c>
    </row>
    <row r="219" spans="1:3" x14ac:dyDescent="0.25">
      <c r="A219" s="1">
        <v>26</v>
      </c>
      <c r="B219" s="13">
        <v>1.40962466365551E-7</v>
      </c>
      <c r="C219" s="13">
        <v>1.4096265155298E-7</v>
      </c>
    </row>
    <row r="220" spans="1:3" x14ac:dyDescent="0.25">
      <c r="A220" s="1">
        <v>26.125</v>
      </c>
      <c r="B220" s="13">
        <v>1.4096246644624201E-7</v>
      </c>
      <c r="C220" s="13">
        <v>1.4096265201624E-7</v>
      </c>
    </row>
    <row r="221" spans="1:3" x14ac:dyDescent="0.25">
      <c r="A221" s="1">
        <v>26.25</v>
      </c>
      <c r="B221" s="13">
        <v>1.4096246736126399E-7</v>
      </c>
      <c r="C221" s="13">
        <v>1.4096265204054101E-7</v>
      </c>
    </row>
    <row r="222" spans="1:3" x14ac:dyDescent="0.25">
      <c r="A222" s="1">
        <v>26.375</v>
      </c>
      <c r="B222" s="13">
        <v>1.4096246957649901E-7</v>
      </c>
      <c r="C222" s="13">
        <v>1.40962650698578E-7</v>
      </c>
    </row>
    <row r="223" spans="1:3" x14ac:dyDescent="0.25">
      <c r="A223" s="1">
        <v>26.5</v>
      </c>
      <c r="B223" s="13">
        <v>1.4096247100324099E-7</v>
      </c>
      <c r="C223" s="13">
        <v>1.40962648905204E-7</v>
      </c>
    </row>
    <row r="224" spans="1:3" x14ac:dyDescent="0.25">
      <c r="A224" s="1">
        <v>26.625</v>
      </c>
      <c r="B224" s="13">
        <v>1.4096247650167101E-7</v>
      </c>
      <c r="C224" s="13">
        <v>1.40962648213544E-7</v>
      </c>
    </row>
    <row r="225" spans="1:3" x14ac:dyDescent="0.25">
      <c r="A225" s="1">
        <v>26.75</v>
      </c>
      <c r="B225" s="13">
        <v>1.4096247914160001E-7</v>
      </c>
      <c r="C225" s="13">
        <v>1.4096264717381601E-7</v>
      </c>
    </row>
    <row r="226" spans="1:3" x14ac:dyDescent="0.25">
      <c r="A226" s="1">
        <v>26.875</v>
      </c>
      <c r="B226" s="13">
        <v>1.4096248472689101E-7</v>
      </c>
      <c r="C226" s="13">
        <v>1.4096264649183201E-7</v>
      </c>
    </row>
    <row r="227" spans="1:3" x14ac:dyDescent="0.25">
      <c r="A227" s="1">
        <v>27</v>
      </c>
      <c r="B227" s="13">
        <v>1.4096248780790199E-7</v>
      </c>
      <c r="C227" s="13">
        <v>1.4096264616512799E-7</v>
      </c>
    </row>
    <row r="228" spans="1:3" x14ac:dyDescent="0.25">
      <c r="A228" s="1">
        <v>27.125</v>
      </c>
      <c r="B228" s="13">
        <v>1.4096249010812899E-7</v>
      </c>
      <c r="C228" s="13">
        <v>1.40962645989338E-7</v>
      </c>
    </row>
    <row r="229" spans="1:3" x14ac:dyDescent="0.25">
      <c r="A229" s="1">
        <v>27.25</v>
      </c>
      <c r="B229" s="13">
        <v>1.4096249270800199E-7</v>
      </c>
      <c r="C229" s="13">
        <v>1.40962645840131E-7</v>
      </c>
    </row>
    <row r="230" spans="1:3" x14ac:dyDescent="0.25">
      <c r="A230" s="1">
        <v>27.375</v>
      </c>
      <c r="B230" s="13">
        <v>1.4096249710941301E-7</v>
      </c>
      <c r="C230" s="13">
        <v>1.40962645687124E-7</v>
      </c>
    </row>
    <row r="231" spans="1:3" x14ac:dyDescent="0.25">
      <c r="A231" s="1">
        <v>27.5</v>
      </c>
      <c r="B231" s="13">
        <v>1.40962507368682E-7</v>
      </c>
      <c r="C231" s="13">
        <v>1.40962645910218E-7</v>
      </c>
    </row>
    <row r="232" spans="1:3" x14ac:dyDescent="0.25">
      <c r="A232" s="1">
        <v>27.625</v>
      </c>
      <c r="B232" s="13">
        <v>1.4096250572234101E-7</v>
      </c>
      <c r="C232" s="13">
        <v>1.4096264574564599E-7</v>
      </c>
    </row>
    <row r="233" spans="1:3" x14ac:dyDescent="0.25">
      <c r="A233" s="1">
        <v>27.75</v>
      </c>
      <c r="B233" s="13">
        <v>1.40962502593341E-7</v>
      </c>
      <c r="C233" s="13">
        <v>1.4096264257107299E-7</v>
      </c>
    </row>
    <row r="234" spans="1:3" x14ac:dyDescent="0.25">
      <c r="A234" s="1">
        <v>27.875</v>
      </c>
      <c r="B234" s="13">
        <v>1.4096249732232999E-7</v>
      </c>
      <c r="C234" s="13">
        <v>1.40962641805981E-7</v>
      </c>
    </row>
    <row r="235" spans="1:3" x14ac:dyDescent="0.25">
      <c r="A235" s="1">
        <v>28</v>
      </c>
      <c r="B235" s="13">
        <v>1.40962480842454E-7</v>
      </c>
      <c r="C235" s="13">
        <v>1.40962641521348E-7</v>
      </c>
    </row>
    <row r="236" spans="1:3" x14ac:dyDescent="0.25">
      <c r="A236" s="1">
        <v>28.125</v>
      </c>
      <c r="B236" s="13">
        <v>1.4096247911723101E-7</v>
      </c>
      <c r="C236" s="13">
        <v>1.4096264283283899E-7</v>
      </c>
    </row>
    <row r="237" spans="1:3" x14ac:dyDescent="0.25">
      <c r="A237" s="1">
        <v>28.25</v>
      </c>
      <c r="B237" s="13">
        <v>1.40962478363399E-7</v>
      </c>
      <c r="C237" s="13">
        <v>1.40962642795431E-7</v>
      </c>
    </row>
    <row r="238" spans="1:3" x14ac:dyDescent="0.25">
      <c r="A238" s="1">
        <v>28.375</v>
      </c>
      <c r="B238" s="13">
        <v>1.4096247396834801E-7</v>
      </c>
      <c r="C238" s="13">
        <v>1.40962645827102E-7</v>
      </c>
    </row>
    <row r="239" spans="1:3" x14ac:dyDescent="0.25">
      <c r="A239" s="1">
        <v>28.5</v>
      </c>
      <c r="B239" s="13">
        <v>1.4096247237519899E-7</v>
      </c>
      <c r="C239" s="13">
        <v>1.40962646582196E-7</v>
      </c>
    </row>
    <row r="240" spans="1:3" x14ac:dyDescent="0.25">
      <c r="A240" s="1">
        <v>28.625</v>
      </c>
      <c r="B240" s="13">
        <v>1.4096246754126701E-7</v>
      </c>
      <c r="C240" s="13">
        <v>1.4096264801278399E-7</v>
      </c>
    </row>
    <row r="241" spans="1:3" x14ac:dyDescent="0.25">
      <c r="A241" s="1">
        <v>28.75</v>
      </c>
      <c r="B241" s="13">
        <v>1.40962466789275E-7</v>
      </c>
      <c r="C241" s="13">
        <v>1.40962648500804E-7</v>
      </c>
    </row>
    <row r="242" spans="1:3" x14ac:dyDescent="0.25">
      <c r="A242" s="1">
        <v>28.875</v>
      </c>
      <c r="B242" s="13">
        <v>1.40962465913676E-7</v>
      </c>
      <c r="C242" s="13">
        <v>1.40962649690496E-7</v>
      </c>
    </row>
    <row r="243" spans="1:3" x14ac:dyDescent="0.25">
      <c r="A243" s="1">
        <v>29</v>
      </c>
      <c r="B243" s="13">
        <v>1.40962463708772E-7</v>
      </c>
      <c r="C243" s="13">
        <v>1.4096265064821501E-7</v>
      </c>
    </row>
    <row r="244" spans="1:3" x14ac:dyDescent="0.25">
      <c r="A244" s="1">
        <v>29.125</v>
      </c>
      <c r="B244" s="13">
        <v>1.4096246312061101E-7</v>
      </c>
      <c r="C244" s="13">
        <v>1.4096265024741101E-7</v>
      </c>
    </row>
    <row r="245" spans="1:3" x14ac:dyDescent="0.25">
      <c r="A245" s="1">
        <v>29.25</v>
      </c>
      <c r="B245" s="13">
        <v>1.4096246362244499E-7</v>
      </c>
      <c r="C245" s="13">
        <v>1.40962649659278E-7</v>
      </c>
    </row>
    <row r="246" spans="1:3" x14ac:dyDescent="0.25">
      <c r="A246" s="1">
        <v>29.375</v>
      </c>
      <c r="B246" s="13">
        <v>1.40962464783993E-7</v>
      </c>
      <c r="C246" s="13">
        <v>1.40962648401952E-7</v>
      </c>
    </row>
    <row r="247" spans="1:3" x14ac:dyDescent="0.25">
      <c r="A247" s="1">
        <v>29.5</v>
      </c>
      <c r="B247" s="13">
        <v>1.4096246759585E-7</v>
      </c>
      <c r="C247" s="13">
        <v>1.4096264830230001E-7</v>
      </c>
    </row>
    <row r="248" spans="1:3" x14ac:dyDescent="0.25">
      <c r="A248" s="1">
        <v>29.625</v>
      </c>
      <c r="B248" s="13">
        <v>1.4096247083327901E-7</v>
      </c>
      <c r="C248" s="13">
        <v>1.4096264828495899E-7</v>
      </c>
    </row>
    <row r="249" spans="1:3" x14ac:dyDescent="0.25">
      <c r="A249" s="1">
        <v>29.75</v>
      </c>
      <c r="B249" s="13">
        <v>1.40962471355442E-7</v>
      </c>
      <c r="C249" s="13">
        <v>1.4096264838209199E-7</v>
      </c>
    </row>
    <row r="250" spans="1:3" x14ac:dyDescent="0.25">
      <c r="A250" s="1">
        <v>29.875</v>
      </c>
      <c r="B250" s="13">
        <v>1.40962472688579E-7</v>
      </c>
      <c r="C250" s="13">
        <v>1.4096264839067601E-7</v>
      </c>
    </row>
    <row r="251" spans="1:3" x14ac:dyDescent="0.25">
      <c r="A251" s="1">
        <v>30</v>
      </c>
      <c r="B251" s="13">
        <v>1.4096247419436901E-7</v>
      </c>
      <c r="C251" s="13">
        <v>1.40962647786905E-7</v>
      </c>
    </row>
  </sheetData>
  <mergeCells count="2">
    <mergeCell ref="A1:A2"/>
    <mergeCell ref="B1:C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11" sqref="C11:C251"/>
    </sheetView>
  </sheetViews>
  <sheetFormatPr defaultRowHeight="15" x14ac:dyDescent="0.25"/>
  <cols>
    <col min="1" max="1" width="30.140625" style="2" customWidth="1"/>
    <col min="2" max="2" width="24" style="2" customWidth="1"/>
    <col min="3" max="3" width="22.85546875" style="2" customWidth="1"/>
  </cols>
  <sheetData>
    <row r="1" spans="1:3" ht="32.25" customHeight="1" x14ac:dyDescent="0.25">
      <c r="A1" s="17" t="s">
        <v>2</v>
      </c>
      <c r="B1" s="20" t="s">
        <v>13</v>
      </c>
      <c r="C1" s="20"/>
    </row>
    <row r="2" spans="1:3" x14ac:dyDescent="0.25">
      <c r="A2" s="17"/>
      <c r="B2" s="10" t="s">
        <v>0</v>
      </c>
      <c r="C2" s="10" t="s">
        <v>1</v>
      </c>
    </row>
    <row r="3" spans="1:3" x14ac:dyDescent="0.25">
      <c r="A3" s="3" t="s">
        <v>3</v>
      </c>
      <c r="B3" s="9">
        <v>45</v>
      </c>
      <c r="C3" s="9">
        <v>45</v>
      </c>
    </row>
    <row r="4" spans="1:3" x14ac:dyDescent="0.25">
      <c r="A4" s="3" t="s">
        <v>4</v>
      </c>
      <c r="B4" s="9" t="s">
        <v>12</v>
      </c>
      <c r="C4" s="9" t="s">
        <v>12</v>
      </c>
    </row>
    <row r="5" spans="1:3" ht="31.5" x14ac:dyDescent="0.25">
      <c r="A5" s="4" t="s">
        <v>6</v>
      </c>
      <c r="B5" s="3">
        <v>4</v>
      </c>
      <c r="C5" s="3">
        <v>4</v>
      </c>
    </row>
    <row r="6" spans="1:3" x14ac:dyDescent="0.25">
      <c r="A6" s="4" t="s">
        <v>7</v>
      </c>
      <c r="B6" s="9">
        <v>65.868767441860456</v>
      </c>
      <c r="C6" s="9">
        <v>63.882720930232537</v>
      </c>
    </row>
    <row r="7" spans="1:3" ht="33" x14ac:dyDescent="0.25">
      <c r="A7" s="4" t="s">
        <v>8</v>
      </c>
      <c r="B7" s="3">
        <v>37.44</v>
      </c>
      <c r="C7" s="3">
        <v>37.44</v>
      </c>
    </row>
    <row r="8" spans="1:3" ht="33" x14ac:dyDescent="0.25">
      <c r="A8" s="4" t="s">
        <v>9</v>
      </c>
      <c r="B8" s="3">
        <v>31.567883720930226</v>
      </c>
      <c r="C8" s="3">
        <v>33.287209302325572</v>
      </c>
    </row>
    <row r="9" spans="1:3" x14ac:dyDescent="0.25">
      <c r="A9" s="3" t="s">
        <v>10</v>
      </c>
      <c r="B9" s="9">
        <v>85</v>
      </c>
      <c r="C9" s="9">
        <v>85</v>
      </c>
    </row>
    <row r="10" spans="1:3" s="6" customFormat="1" ht="18" x14ac:dyDescent="0.25">
      <c r="A10" s="5" t="s">
        <v>11</v>
      </c>
      <c r="B10" s="5" t="s">
        <v>22</v>
      </c>
      <c r="C10" s="5" t="s">
        <v>23</v>
      </c>
    </row>
    <row r="11" spans="1:3" x14ac:dyDescent="0.25">
      <c r="A11" s="1">
        <v>0</v>
      </c>
      <c r="B11" s="13">
        <v>1.4096172403769201E-7</v>
      </c>
      <c r="C11" s="13">
        <v>1.40961869834899E-7</v>
      </c>
    </row>
    <row r="12" spans="1:3" x14ac:dyDescent="0.25">
      <c r="A12" s="1">
        <v>0.125</v>
      </c>
      <c r="B12" s="13">
        <v>1.4096170397472099E-7</v>
      </c>
      <c r="C12" s="13">
        <v>1.4096188559217801E-7</v>
      </c>
    </row>
    <row r="13" spans="1:3" x14ac:dyDescent="0.25">
      <c r="A13" s="1">
        <v>0.25</v>
      </c>
      <c r="B13" s="13">
        <v>1.40961698255278E-7</v>
      </c>
      <c r="C13" s="13">
        <v>1.4096190850078401E-7</v>
      </c>
    </row>
    <row r="14" spans="1:3" x14ac:dyDescent="0.25">
      <c r="A14" s="1">
        <v>0.375</v>
      </c>
      <c r="B14" s="13">
        <v>1.40961657591575E-7</v>
      </c>
      <c r="C14" s="13">
        <v>1.4096190530538099E-7</v>
      </c>
    </row>
    <row r="15" spans="1:3" x14ac:dyDescent="0.25">
      <c r="A15" s="1">
        <v>0.5</v>
      </c>
      <c r="B15" s="13">
        <v>1.40961652939267E-7</v>
      </c>
      <c r="C15" s="13">
        <v>1.4096190248634499E-7</v>
      </c>
    </row>
    <row r="16" spans="1:3" x14ac:dyDescent="0.25">
      <c r="A16" s="1">
        <v>0.625</v>
      </c>
      <c r="B16" s="13">
        <v>1.4096165655965501E-7</v>
      </c>
      <c r="C16" s="13">
        <v>1.4096190346144299E-7</v>
      </c>
    </row>
    <row r="17" spans="1:3" x14ac:dyDescent="0.25">
      <c r="A17" s="1">
        <v>0.75</v>
      </c>
      <c r="B17" s="13">
        <v>1.40961661179007E-7</v>
      </c>
      <c r="C17" s="13">
        <v>1.4096191244962199E-7</v>
      </c>
    </row>
    <row r="18" spans="1:3" x14ac:dyDescent="0.25">
      <c r="A18" s="1">
        <v>0.875</v>
      </c>
      <c r="B18" s="13">
        <v>1.40961666959538E-7</v>
      </c>
      <c r="C18" s="13">
        <v>1.4096191617268501E-7</v>
      </c>
    </row>
    <row r="19" spans="1:3" x14ac:dyDescent="0.25">
      <c r="A19" s="1">
        <v>1</v>
      </c>
      <c r="B19" s="13">
        <v>1.4096164735648099E-7</v>
      </c>
      <c r="C19" s="13">
        <v>1.40961915842152E-7</v>
      </c>
    </row>
    <row r="20" spans="1:3" x14ac:dyDescent="0.25">
      <c r="A20" s="1">
        <v>1.125</v>
      </c>
      <c r="B20" s="13">
        <v>1.40961632666012E-7</v>
      </c>
      <c r="C20" s="13">
        <v>1.40961914168175E-7</v>
      </c>
    </row>
    <row r="21" spans="1:3" x14ac:dyDescent="0.25">
      <c r="A21" s="1">
        <v>1.25</v>
      </c>
      <c r="B21" s="13">
        <v>1.4096160061194101E-7</v>
      </c>
      <c r="C21" s="13">
        <v>1.40961914751973E-7</v>
      </c>
    </row>
    <row r="22" spans="1:3" x14ac:dyDescent="0.25">
      <c r="A22" s="1">
        <v>1.375</v>
      </c>
      <c r="B22" s="13">
        <v>1.4096160204173001E-7</v>
      </c>
      <c r="C22" s="13">
        <v>1.4096191688655201E-7</v>
      </c>
    </row>
    <row r="23" spans="1:3" x14ac:dyDescent="0.25">
      <c r="A23" s="1">
        <v>1.5</v>
      </c>
      <c r="B23" s="13">
        <v>1.4096160560950099E-7</v>
      </c>
      <c r="C23" s="13">
        <v>1.40961909734837E-7</v>
      </c>
    </row>
    <row r="24" spans="1:3" x14ac:dyDescent="0.25">
      <c r="A24" s="1">
        <v>1.625</v>
      </c>
      <c r="B24" s="13">
        <v>1.40961600428082E-7</v>
      </c>
      <c r="C24" s="13">
        <v>1.4096190753417301E-7</v>
      </c>
    </row>
    <row r="25" spans="1:3" x14ac:dyDescent="0.25">
      <c r="A25" s="1">
        <v>1.75</v>
      </c>
      <c r="B25" s="13">
        <v>1.4096160219895999E-7</v>
      </c>
      <c r="C25" s="13">
        <v>1.40961893508333E-7</v>
      </c>
    </row>
    <row r="26" spans="1:3" x14ac:dyDescent="0.25">
      <c r="A26" s="1">
        <v>1.875</v>
      </c>
      <c r="B26" s="13">
        <v>1.40961581794203E-7</v>
      </c>
      <c r="C26" s="13">
        <v>1.40961844295402E-7</v>
      </c>
    </row>
    <row r="27" spans="1:3" x14ac:dyDescent="0.25">
      <c r="A27" s="1">
        <v>2</v>
      </c>
      <c r="B27" s="13">
        <v>1.4096158135585901E-7</v>
      </c>
      <c r="C27" s="13">
        <v>1.4096183111819499E-7</v>
      </c>
    </row>
    <row r="28" spans="1:3" x14ac:dyDescent="0.25">
      <c r="A28" s="1">
        <v>2.125</v>
      </c>
      <c r="B28" s="13">
        <v>1.40961583573454E-7</v>
      </c>
      <c r="C28" s="13">
        <v>1.4096182443495201E-7</v>
      </c>
    </row>
    <row r="29" spans="1:3" x14ac:dyDescent="0.25">
      <c r="A29" s="1">
        <v>2.25</v>
      </c>
      <c r="B29" s="13">
        <v>1.4096158391949401E-7</v>
      </c>
      <c r="C29" s="13">
        <v>1.4096182253548899E-7</v>
      </c>
    </row>
    <row r="30" spans="1:3" x14ac:dyDescent="0.25">
      <c r="A30" s="1">
        <v>2.375</v>
      </c>
      <c r="B30" s="13">
        <v>1.4096158062189E-7</v>
      </c>
      <c r="C30" s="13">
        <v>1.4096182167026199E-7</v>
      </c>
    </row>
    <row r="31" spans="1:3" x14ac:dyDescent="0.25">
      <c r="A31" s="1">
        <v>2.5</v>
      </c>
      <c r="B31" s="13">
        <v>1.40961583715035E-7</v>
      </c>
      <c r="C31" s="13">
        <v>1.4096179579015001E-7</v>
      </c>
    </row>
    <row r="32" spans="1:3" x14ac:dyDescent="0.25">
      <c r="A32" s="1">
        <v>2.625</v>
      </c>
      <c r="B32" s="13">
        <v>1.40961585126455E-7</v>
      </c>
      <c r="C32" s="13">
        <v>1.4096178624837E-7</v>
      </c>
    </row>
    <row r="33" spans="1:3" x14ac:dyDescent="0.25">
      <c r="A33" s="1">
        <v>2.75</v>
      </c>
      <c r="B33" s="13">
        <v>1.4096157222913599E-7</v>
      </c>
      <c r="C33" s="13">
        <v>1.4096178605596001E-7</v>
      </c>
    </row>
    <row r="34" spans="1:3" x14ac:dyDescent="0.25">
      <c r="A34" s="1">
        <v>2.875</v>
      </c>
      <c r="B34" s="13">
        <v>1.4096159193660799E-7</v>
      </c>
      <c r="C34" s="13">
        <v>1.40961786025222E-7</v>
      </c>
    </row>
    <row r="35" spans="1:3" x14ac:dyDescent="0.25">
      <c r="A35" s="1">
        <v>3</v>
      </c>
      <c r="B35" s="13">
        <v>1.4096162503029999E-7</v>
      </c>
      <c r="C35" s="13">
        <v>1.40961783557118E-7</v>
      </c>
    </row>
    <row r="36" spans="1:3" x14ac:dyDescent="0.25">
      <c r="A36" s="1">
        <v>3.125</v>
      </c>
      <c r="B36" s="13">
        <v>1.4096164128056001E-7</v>
      </c>
      <c r="C36" s="13">
        <v>1.4096178313461E-7</v>
      </c>
    </row>
    <row r="37" spans="1:3" x14ac:dyDescent="0.25">
      <c r="A37" s="1">
        <v>3.25</v>
      </c>
      <c r="B37" s="13">
        <v>1.4096166082985999E-7</v>
      </c>
      <c r="C37" s="13">
        <v>1.40961781617278E-7</v>
      </c>
    </row>
    <row r="38" spans="1:3" x14ac:dyDescent="0.25">
      <c r="A38" s="1">
        <v>3.375</v>
      </c>
      <c r="B38" s="13">
        <v>1.4096168100392001E-7</v>
      </c>
      <c r="C38" s="13">
        <v>1.40961778076017E-7</v>
      </c>
    </row>
    <row r="39" spans="1:3" x14ac:dyDescent="0.25">
      <c r="A39" s="1">
        <v>3.5</v>
      </c>
      <c r="B39" s="13">
        <v>1.4096167425397499E-7</v>
      </c>
      <c r="C39" s="13">
        <v>1.4096180788996799E-7</v>
      </c>
    </row>
    <row r="40" spans="1:3" x14ac:dyDescent="0.25">
      <c r="A40" s="1">
        <v>3.625</v>
      </c>
      <c r="B40" s="13">
        <v>1.4096167376843501E-7</v>
      </c>
      <c r="C40" s="13">
        <v>1.4096189002020299E-7</v>
      </c>
    </row>
    <row r="41" spans="1:3" x14ac:dyDescent="0.25">
      <c r="A41" s="1">
        <v>3.75</v>
      </c>
      <c r="B41" s="13">
        <v>1.4096166788150499E-7</v>
      </c>
      <c r="C41" s="13">
        <v>1.4096192747769401E-7</v>
      </c>
    </row>
    <row r="42" spans="1:3" x14ac:dyDescent="0.25">
      <c r="A42" s="1">
        <v>3.875</v>
      </c>
      <c r="B42" s="13">
        <v>1.4096166703021099E-7</v>
      </c>
      <c r="C42" s="13">
        <v>1.4096199330087999E-7</v>
      </c>
    </row>
    <row r="43" spans="1:3" x14ac:dyDescent="0.25">
      <c r="A43" s="1">
        <v>4</v>
      </c>
      <c r="B43" s="13">
        <v>1.40961655534349E-7</v>
      </c>
      <c r="C43" s="13">
        <v>1.4096201769295E-7</v>
      </c>
    </row>
    <row r="44" spans="1:3" x14ac:dyDescent="0.25">
      <c r="A44" s="1">
        <v>4.125</v>
      </c>
      <c r="B44" s="13">
        <v>1.4096165149361E-7</v>
      </c>
      <c r="C44" s="13">
        <v>1.4096203766076301E-7</v>
      </c>
    </row>
    <row r="45" spans="1:3" x14ac:dyDescent="0.25">
      <c r="A45" s="1">
        <v>4.25</v>
      </c>
      <c r="B45" s="13">
        <v>1.4096165081163601E-7</v>
      </c>
      <c r="C45" s="13">
        <v>1.40962062182252E-7</v>
      </c>
    </row>
    <row r="46" spans="1:3" x14ac:dyDescent="0.25">
      <c r="A46" s="1">
        <v>4.375</v>
      </c>
      <c r="B46" s="13">
        <v>1.4096164941755099E-7</v>
      </c>
      <c r="C46" s="13">
        <v>1.4096210029982201E-7</v>
      </c>
    </row>
    <row r="47" spans="1:3" x14ac:dyDescent="0.25">
      <c r="A47" s="1">
        <v>4.5</v>
      </c>
      <c r="B47" s="13">
        <v>1.4096166157138699E-7</v>
      </c>
      <c r="C47" s="13">
        <v>1.4096209907192901E-7</v>
      </c>
    </row>
    <row r="48" spans="1:3" x14ac:dyDescent="0.25">
      <c r="A48" s="1">
        <v>4.625</v>
      </c>
      <c r="B48" s="13">
        <v>1.40961665076906E-7</v>
      </c>
      <c r="C48" s="13">
        <v>1.4096210147461999E-7</v>
      </c>
    </row>
    <row r="49" spans="1:3" x14ac:dyDescent="0.25">
      <c r="A49" s="1">
        <v>4.75</v>
      </c>
      <c r="B49" s="13">
        <v>1.40961666851802E-7</v>
      </c>
      <c r="C49" s="13">
        <v>1.4096208951662299E-7</v>
      </c>
    </row>
    <row r="50" spans="1:3" x14ac:dyDescent="0.25">
      <c r="A50" s="1">
        <v>4.875</v>
      </c>
      <c r="B50" s="13">
        <v>1.40961670012239E-7</v>
      </c>
      <c r="C50" s="13">
        <v>1.40962078552467E-7</v>
      </c>
    </row>
    <row r="51" spans="1:3" x14ac:dyDescent="0.25">
      <c r="A51" s="1">
        <v>5</v>
      </c>
      <c r="B51" s="13">
        <v>1.4096167880716701E-7</v>
      </c>
      <c r="C51" s="13">
        <v>1.40962066195507E-7</v>
      </c>
    </row>
    <row r="52" spans="1:3" x14ac:dyDescent="0.25">
      <c r="A52" s="1">
        <v>5.125</v>
      </c>
      <c r="B52" s="13">
        <v>1.4096168140100599E-7</v>
      </c>
      <c r="C52" s="13">
        <v>1.4096202771682099E-7</v>
      </c>
    </row>
    <row r="53" spans="1:3" x14ac:dyDescent="0.25">
      <c r="A53" s="1">
        <v>5.25</v>
      </c>
      <c r="B53" s="13">
        <v>1.4096168468642701E-7</v>
      </c>
      <c r="C53" s="13">
        <v>1.40962020271204E-7</v>
      </c>
    </row>
    <row r="54" spans="1:3" x14ac:dyDescent="0.25">
      <c r="A54" s="1">
        <v>5.375</v>
      </c>
      <c r="B54" s="13">
        <v>1.40961686710756E-7</v>
      </c>
      <c r="C54" s="13">
        <v>1.40962013405236E-7</v>
      </c>
    </row>
    <row r="55" spans="1:3" x14ac:dyDescent="0.25">
      <c r="A55" s="1">
        <v>5.5</v>
      </c>
      <c r="B55" s="13">
        <v>1.40961686265327E-7</v>
      </c>
      <c r="C55" s="13">
        <v>1.40962012603188E-7</v>
      </c>
    </row>
    <row r="56" spans="1:3" x14ac:dyDescent="0.25">
      <c r="A56" s="1">
        <v>5.625</v>
      </c>
      <c r="B56" s="13">
        <v>1.4096168761029099E-7</v>
      </c>
      <c r="C56" s="13">
        <v>1.4096200745825101E-7</v>
      </c>
    </row>
    <row r="57" spans="1:3" x14ac:dyDescent="0.25">
      <c r="A57" s="1">
        <v>5.75</v>
      </c>
      <c r="B57" s="13">
        <v>1.40961696497733E-7</v>
      </c>
      <c r="C57" s="13">
        <v>1.4096199328072201E-7</v>
      </c>
    </row>
    <row r="58" spans="1:3" x14ac:dyDescent="0.25">
      <c r="A58" s="1">
        <v>5.875</v>
      </c>
      <c r="B58" s="13">
        <v>1.4096170489116699E-7</v>
      </c>
      <c r="C58" s="13">
        <v>1.4096198320847901E-7</v>
      </c>
    </row>
    <row r="59" spans="1:3" x14ac:dyDescent="0.25">
      <c r="A59" s="1">
        <v>6</v>
      </c>
      <c r="B59" s="13">
        <v>1.40961707600207E-7</v>
      </c>
      <c r="C59" s="13">
        <v>1.4096197575973901E-7</v>
      </c>
    </row>
    <row r="60" spans="1:3" x14ac:dyDescent="0.25">
      <c r="A60" s="1">
        <v>6.125</v>
      </c>
      <c r="B60" s="13">
        <v>1.4096171447793901E-7</v>
      </c>
      <c r="C60" s="13">
        <v>1.4096197811618501E-7</v>
      </c>
    </row>
    <row r="61" spans="1:3" x14ac:dyDescent="0.25">
      <c r="A61" s="1">
        <v>6.25</v>
      </c>
      <c r="B61" s="13">
        <v>1.40961718920259E-7</v>
      </c>
      <c r="C61" s="13">
        <v>1.40961978002486E-7</v>
      </c>
    </row>
    <row r="62" spans="1:3" x14ac:dyDescent="0.25">
      <c r="A62" s="1">
        <v>6.375</v>
      </c>
      <c r="B62" s="13">
        <v>1.4096172076994901E-7</v>
      </c>
      <c r="C62" s="13">
        <v>1.40961978985928E-7</v>
      </c>
    </row>
    <row r="63" spans="1:3" x14ac:dyDescent="0.25">
      <c r="A63" s="1">
        <v>6.5</v>
      </c>
      <c r="B63" s="13">
        <v>1.4096172004378401E-7</v>
      </c>
      <c r="C63" s="13">
        <v>1.4096198229354599E-7</v>
      </c>
    </row>
    <row r="64" spans="1:3" x14ac:dyDescent="0.25">
      <c r="A64" s="1">
        <v>6.625</v>
      </c>
      <c r="B64" s="13">
        <v>1.4096172058869301E-7</v>
      </c>
      <c r="C64" s="13">
        <v>1.4096198278948201E-7</v>
      </c>
    </row>
    <row r="65" spans="1:3" x14ac:dyDescent="0.25">
      <c r="A65" s="1">
        <v>6.75</v>
      </c>
      <c r="B65" s="13">
        <v>1.40961724291119E-7</v>
      </c>
      <c r="C65" s="13">
        <v>1.4096198304088999E-7</v>
      </c>
    </row>
    <row r="66" spans="1:3" x14ac:dyDescent="0.25">
      <c r="A66" s="1">
        <v>6.875</v>
      </c>
      <c r="B66" s="13">
        <v>1.4096172939477801E-7</v>
      </c>
      <c r="C66" s="13">
        <v>1.4096204564707901E-7</v>
      </c>
    </row>
    <row r="67" spans="1:3" x14ac:dyDescent="0.25">
      <c r="A67" s="1">
        <v>7</v>
      </c>
      <c r="B67" s="13">
        <v>1.4096174056441299E-7</v>
      </c>
      <c r="C67" s="13">
        <v>1.4096205829473E-7</v>
      </c>
    </row>
    <row r="68" spans="1:3" x14ac:dyDescent="0.25">
      <c r="A68" s="1">
        <v>7.125</v>
      </c>
      <c r="B68" s="13">
        <v>1.4096174742198699E-7</v>
      </c>
      <c r="C68" s="13">
        <v>1.40962068952996E-7</v>
      </c>
    </row>
    <row r="69" spans="1:3" x14ac:dyDescent="0.25">
      <c r="A69" s="1">
        <v>7.25</v>
      </c>
      <c r="B69" s="13">
        <v>1.4096175087407199E-7</v>
      </c>
      <c r="C69" s="13">
        <v>1.40962160355223E-7</v>
      </c>
    </row>
    <row r="70" spans="1:3" x14ac:dyDescent="0.25">
      <c r="A70" s="1">
        <v>7.375</v>
      </c>
      <c r="B70" s="13">
        <v>1.4096175355415899E-7</v>
      </c>
      <c r="C70" s="13">
        <v>1.4096221920241299E-7</v>
      </c>
    </row>
    <row r="71" spans="1:3" x14ac:dyDescent="0.25">
      <c r="A71" s="1">
        <v>7.5</v>
      </c>
      <c r="B71" s="13">
        <v>1.40961757131727E-7</v>
      </c>
      <c r="C71" s="13">
        <v>1.40962231466304E-7</v>
      </c>
    </row>
    <row r="72" spans="1:3" x14ac:dyDescent="0.25">
      <c r="A72" s="1">
        <v>7.625</v>
      </c>
      <c r="B72" s="13">
        <v>1.40961759524361E-7</v>
      </c>
      <c r="C72" s="13">
        <v>1.40962244844595E-7</v>
      </c>
    </row>
    <row r="73" spans="1:3" x14ac:dyDescent="0.25">
      <c r="A73" s="1">
        <v>7.75</v>
      </c>
      <c r="B73" s="13">
        <v>1.40961759075797E-7</v>
      </c>
      <c r="C73" s="13">
        <v>1.4096225744492001E-7</v>
      </c>
    </row>
    <row r="74" spans="1:3" x14ac:dyDescent="0.25">
      <c r="A74" s="1">
        <v>7.875</v>
      </c>
      <c r="B74" s="13">
        <v>1.4096175560781499E-7</v>
      </c>
      <c r="C74" s="13">
        <v>1.40962261138376E-7</v>
      </c>
    </row>
    <row r="75" spans="1:3" x14ac:dyDescent="0.25">
      <c r="A75" s="1">
        <v>8</v>
      </c>
      <c r="B75" s="13">
        <v>1.4096175549555999E-7</v>
      </c>
      <c r="C75" s="13">
        <v>1.4096224171661001E-7</v>
      </c>
    </row>
    <row r="76" spans="1:3" x14ac:dyDescent="0.25">
      <c r="A76" s="1">
        <v>8.125</v>
      </c>
      <c r="B76" s="13">
        <v>1.40961757109364E-7</v>
      </c>
      <c r="C76" s="13">
        <v>1.4096222941096101E-7</v>
      </c>
    </row>
    <row r="77" spans="1:3" x14ac:dyDescent="0.25">
      <c r="A77" s="1">
        <v>8.25</v>
      </c>
      <c r="B77" s="13">
        <v>1.4096175690587501E-7</v>
      </c>
      <c r="C77" s="13">
        <v>1.4096222011483101E-7</v>
      </c>
    </row>
    <row r="78" spans="1:3" x14ac:dyDescent="0.25">
      <c r="A78" s="1">
        <v>8.375</v>
      </c>
      <c r="B78" s="13">
        <v>1.4096174735524699E-7</v>
      </c>
      <c r="C78" s="13">
        <v>1.4096220149901001E-7</v>
      </c>
    </row>
    <row r="79" spans="1:3" x14ac:dyDescent="0.25">
      <c r="A79" s="1">
        <v>8.5</v>
      </c>
      <c r="B79" s="13">
        <v>1.40961747790403E-7</v>
      </c>
      <c r="C79" s="13">
        <v>1.40962197763291E-7</v>
      </c>
    </row>
    <row r="80" spans="1:3" x14ac:dyDescent="0.25">
      <c r="A80" s="1">
        <v>8.625</v>
      </c>
      <c r="B80" s="13">
        <v>1.4096175025671399E-7</v>
      </c>
      <c r="C80" s="13">
        <v>1.4096217752518401E-7</v>
      </c>
    </row>
    <row r="81" spans="1:3" x14ac:dyDescent="0.25">
      <c r="A81" s="1">
        <v>8.75</v>
      </c>
      <c r="B81" s="13">
        <v>1.40961747890545E-7</v>
      </c>
      <c r="C81" s="13">
        <v>1.40962174560929E-7</v>
      </c>
    </row>
    <row r="82" spans="1:3" x14ac:dyDescent="0.25">
      <c r="A82" s="1">
        <v>8.875</v>
      </c>
      <c r="B82" s="13">
        <v>1.40961748539323E-7</v>
      </c>
      <c r="C82" s="13">
        <v>1.40962164829903E-7</v>
      </c>
    </row>
    <row r="83" spans="1:3" x14ac:dyDescent="0.25">
      <c r="A83" s="1">
        <v>9</v>
      </c>
      <c r="B83" s="13">
        <v>1.4096175061911701E-7</v>
      </c>
      <c r="C83" s="13">
        <v>1.40962160609547E-7</v>
      </c>
    </row>
    <row r="84" spans="1:3" x14ac:dyDescent="0.25">
      <c r="A84" s="1">
        <v>9.125</v>
      </c>
      <c r="B84" s="13">
        <v>1.4096175087555999E-7</v>
      </c>
      <c r="C84" s="13">
        <v>1.4096214156915701E-7</v>
      </c>
    </row>
    <row r="85" spans="1:3" x14ac:dyDescent="0.25">
      <c r="A85" s="1">
        <v>9.25</v>
      </c>
      <c r="B85" s="13">
        <v>1.4096175002143701E-7</v>
      </c>
      <c r="C85" s="13">
        <v>1.40962122550237E-7</v>
      </c>
    </row>
    <row r="86" spans="1:3" x14ac:dyDescent="0.25">
      <c r="A86" s="1">
        <v>9.375</v>
      </c>
      <c r="B86" s="13">
        <v>1.4096174944885401E-7</v>
      </c>
      <c r="C86" s="13">
        <v>1.4096211589641799E-7</v>
      </c>
    </row>
    <row r="87" spans="1:3" x14ac:dyDescent="0.25">
      <c r="A87" s="1">
        <v>9.5</v>
      </c>
      <c r="B87" s="13">
        <v>1.4096174779186601E-7</v>
      </c>
      <c r="C87" s="13">
        <v>1.4096209353104999E-7</v>
      </c>
    </row>
    <row r="88" spans="1:3" x14ac:dyDescent="0.25">
      <c r="A88" s="1">
        <v>9.625</v>
      </c>
      <c r="B88" s="13">
        <v>1.4096175455509801E-7</v>
      </c>
      <c r="C88" s="13">
        <v>1.40962098392557E-7</v>
      </c>
    </row>
    <row r="89" spans="1:3" x14ac:dyDescent="0.25">
      <c r="A89" s="1">
        <v>9.75</v>
      </c>
      <c r="B89" s="13">
        <v>1.40961766324164E-7</v>
      </c>
      <c r="C89" s="13">
        <v>1.40962099984524E-7</v>
      </c>
    </row>
    <row r="90" spans="1:3" x14ac:dyDescent="0.25">
      <c r="A90" s="1">
        <v>9.875</v>
      </c>
      <c r="B90" s="13">
        <v>1.40961766065566E-7</v>
      </c>
      <c r="C90" s="13">
        <v>1.4096210221284399E-7</v>
      </c>
    </row>
    <row r="91" spans="1:3" x14ac:dyDescent="0.25">
      <c r="A91" s="1">
        <v>10</v>
      </c>
      <c r="B91" s="13">
        <v>1.4096177985061E-7</v>
      </c>
      <c r="C91" s="13">
        <v>1.40962103180366E-7</v>
      </c>
    </row>
    <row r="92" spans="1:3" x14ac:dyDescent="0.25">
      <c r="A92" s="1">
        <v>10.125</v>
      </c>
      <c r="B92" s="13">
        <v>1.40961784832856E-7</v>
      </c>
      <c r="C92" s="13">
        <v>1.40962106213364E-7</v>
      </c>
    </row>
    <row r="93" spans="1:3" x14ac:dyDescent="0.25">
      <c r="A93" s="1">
        <v>10.25</v>
      </c>
      <c r="B93" s="13">
        <v>1.4096178989931801E-7</v>
      </c>
      <c r="C93" s="13">
        <v>1.40962111516996E-7</v>
      </c>
    </row>
    <row r="94" spans="1:3" x14ac:dyDescent="0.25">
      <c r="A94" s="1">
        <v>10.375</v>
      </c>
      <c r="B94" s="13">
        <v>1.4096179532789401E-7</v>
      </c>
      <c r="C94" s="13">
        <v>1.40962120905857E-7</v>
      </c>
    </row>
    <row r="95" spans="1:3" x14ac:dyDescent="0.25">
      <c r="A95" s="1">
        <v>10.5</v>
      </c>
      <c r="B95" s="13">
        <v>1.40961806760282E-7</v>
      </c>
      <c r="C95" s="13">
        <v>1.4096212669127301E-7</v>
      </c>
    </row>
    <row r="96" spans="1:3" x14ac:dyDescent="0.25">
      <c r="A96" s="1">
        <v>10.625</v>
      </c>
      <c r="B96" s="13">
        <v>1.40961815004368E-7</v>
      </c>
      <c r="C96" s="13">
        <v>1.4096213108377901E-7</v>
      </c>
    </row>
    <row r="97" spans="1:3" x14ac:dyDescent="0.25">
      <c r="A97" s="1">
        <v>10.75</v>
      </c>
      <c r="B97" s="13">
        <v>1.4096184134811899E-7</v>
      </c>
      <c r="C97" s="13">
        <v>1.40962137352369E-7</v>
      </c>
    </row>
    <row r="98" spans="1:3" x14ac:dyDescent="0.25">
      <c r="A98" s="1">
        <v>10.875</v>
      </c>
      <c r="B98" s="13">
        <v>1.40961854676635E-7</v>
      </c>
      <c r="C98" s="13">
        <v>1.4096215471470199E-7</v>
      </c>
    </row>
    <row r="99" spans="1:3" x14ac:dyDescent="0.25">
      <c r="A99" s="1">
        <v>11</v>
      </c>
      <c r="B99" s="13">
        <v>1.4096186091737499E-7</v>
      </c>
      <c r="C99" s="13">
        <v>1.4096220927017001E-7</v>
      </c>
    </row>
    <row r="100" spans="1:3" x14ac:dyDescent="0.25">
      <c r="A100" s="1">
        <v>11.125</v>
      </c>
      <c r="B100" s="13">
        <v>1.4096187389383999E-7</v>
      </c>
      <c r="C100" s="13">
        <v>1.4096221759341401E-7</v>
      </c>
    </row>
    <row r="101" spans="1:3" x14ac:dyDescent="0.25">
      <c r="A101" s="1">
        <v>11.25</v>
      </c>
      <c r="B101" s="13">
        <v>1.4096189200168101E-7</v>
      </c>
      <c r="C101" s="13">
        <v>1.4096222988353901E-7</v>
      </c>
    </row>
    <row r="102" spans="1:3" x14ac:dyDescent="0.25">
      <c r="A102" s="1">
        <v>11.375</v>
      </c>
      <c r="B102" s="13">
        <v>1.40961895923117E-7</v>
      </c>
      <c r="C102" s="13">
        <v>1.4096223075922801E-7</v>
      </c>
    </row>
    <row r="103" spans="1:3" x14ac:dyDescent="0.25">
      <c r="A103" s="1">
        <v>11.5</v>
      </c>
      <c r="B103" s="13">
        <v>1.4096189818222399E-7</v>
      </c>
      <c r="C103" s="13">
        <v>1.4096223936805499E-7</v>
      </c>
    </row>
    <row r="104" spans="1:3" x14ac:dyDescent="0.25">
      <c r="A104" s="1">
        <v>11.625</v>
      </c>
      <c r="B104" s="13">
        <v>1.4096190460696E-7</v>
      </c>
      <c r="C104" s="13">
        <v>1.4096221778925901E-7</v>
      </c>
    </row>
    <row r="105" spans="1:3" x14ac:dyDescent="0.25">
      <c r="A105" s="1">
        <v>11.75</v>
      </c>
      <c r="B105" s="13">
        <v>1.4096191824948099E-7</v>
      </c>
      <c r="C105" s="13">
        <v>1.40962216316459E-7</v>
      </c>
    </row>
    <row r="106" spans="1:3" x14ac:dyDescent="0.25">
      <c r="A106" s="1">
        <v>11.875</v>
      </c>
      <c r="B106" s="13">
        <v>1.4096192138516999E-7</v>
      </c>
      <c r="C106" s="13">
        <v>1.40962204355698E-7</v>
      </c>
    </row>
    <row r="107" spans="1:3" x14ac:dyDescent="0.25">
      <c r="A107" s="1">
        <v>12</v>
      </c>
      <c r="B107" s="13">
        <v>1.4096192354062799E-7</v>
      </c>
      <c r="C107" s="13">
        <v>1.4096219234992E-7</v>
      </c>
    </row>
    <row r="108" spans="1:3" x14ac:dyDescent="0.25">
      <c r="A108" s="1">
        <v>12.125</v>
      </c>
      <c r="B108" s="13">
        <v>1.4096192240376001E-7</v>
      </c>
      <c r="C108" s="13">
        <v>1.4096218693730699E-7</v>
      </c>
    </row>
    <row r="109" spans="1:3" x14ac:dyDescent="0.25">
      <c r="A109" s="1">
        <v>12.25</v>
      </c>
      <c r="B109" s="13">
        <v>1.4096192233139499E-7</v>
      </c>
      <c r="C109" s="13">
        <v>1.4096215778457899E-7</v>
      </c>
    </row>
    <row r="110" spans="1:3" x14ac:dyDescent="0.25">
      <c r="A110" s="1">
        <v>12.375</v>
      </c>
      <c r="B110" s="13">
        <v>1.4096192302402101E-7</v>
      </c>
      <c r="C110" s="13">
        <v>1.4096213392386201E-7</v>
      </c>
    </row>
    <row r="111" spans="1:3" x14ac:dyDescent="0.25">
      <c r="A111" s="1">
        <v>12.5</v>
      </c>
      <c r="B111" s="13">
        <v>1.40961921427955E-7</v>
      </c>
      <c r="C111" s="13">
        <v>1.40962131165209E-7</v>
      </c>
    </row>
    <row r="112" spans="1:3" x14ac:dyDescent="0.25">
      <c r="A112" s="1">
        <v>12.625</v>
      </c>
      <c r="B112" s="13">
        <v>1.40961914825294E-7</v>
      </c>
      <c r="C112" s="13">
        <v>1.40962128976545E-7</v>
      </c>
    </row>
    <row r="113" spans="1:3" x14ac:dyDescent="0.25">
      <c r="A113" s="1">
        <v>12.75</v>
      </c>
      <c r="B113" s="13">
        <v>1.4096191686073101E-7</v>
      </c>
      <c r="C113" s="13">
        <v>1.40962131224833E-7</v>
      </c>
    </row>
    <row r="114" spans="1:3" x14ac:dyDescent="0.25">
      <c r="A114" s="1">
        <v>12.875</v>
      </c>
      <c r="B114" s="13">
        <v>1.4096191896520501E-7</v>
      </c>
      <c r="C114" s="13">
        <v>1.4096213305927401E-7</v>
      </c>
    </row>
    <row r="115" spans="1:3" x14ac:dyDescent="0.25">
      <c r="A115" s="1">
        <v>13</v>
      </c>
      <c r="B115" s="13">
        <v>1.4096192098003201E-7</v>
      </c>
      <c r="C115" s="13">
        <v>1.4096213395470999E-7</v>
      </c>
    </row>
    <row r="116" spans="1:3" x14ac:dyDescent="0.25">
      <c r="A116" s="1">
        <v>13.125</v>
      </c>
      <c r="B116" s="13">
        <v>1.4096193395886301E-7</v>
      </c>
      <c r="C116" s="13">
        <v>1.40962121123499E-7</v>
      </c>
    </row>
    <row r="117" spans="1:3" x14ac:dyDescent="0.25">
      <c r="A117" s="1">
        <v>13.25</v>
      </c>
      <c r="B117" s="13">
        <v>1.4096194978861101E-7</v>
      </c>
      <c r="C117" s="13">
        <v>1.4096210713018299E-7</v>
      </c>
    </row>
    <row r="118" spans="1:3" x14ac:dyDescent="0.25">
      <c r="A118" s="1">
        <v>13.375</v>
      </c>
      <c r="B118" s="13">
        <v>1.4096195268020301E-7</v>
      </c>
      <c r="C118" s="13">
        <v>1.40962106410091E-7</v>
      </c>
    </row>
    <row r="119" spans="1:3" x14ac:dyDescent="0.25">
      <c r="A119" s="1">
        <v>13.5</v>
      </c>
      <c r="B119" s="13">
        <v>1.4096195954536301E-7</v>
      </c>
      <c r="C119" s="13">
        <v>1.4096214969721E-7</v>
      </c>
    </row>
    <row r="120" spans="1:3" x14ac:dyDescent="0.25">
      <c r="A120" s="1">
        <v>13.625</v>
      </c>
      <c r="B120" s="13">
        <v>1.40961963345732E-7</v>
      </c>
      <c r="C120" s="13">
        <v>1.40962154802311E-7</v>
      </c>
    </row>
    <row r="121" spans="1:3" x14ac:dyDescent="0.25">
      <c r="A121" s="1">
        <v>13.75</v>
      </c>
      <c r="B121" s="13">
        <v>1.40961975501428E-7</v>
      </c>
      <c r="C121" s="13">
        <v>1.40962164977395E-7</v>
      </c>
    </row>
    <row r="122" spans="1:3" x14ac:dyDescent="0.25">
      <c r="A122" s="1">
        <v>13.875</v>
      </c>
      <c r="B122" s="13">
        <v>1.4096198536986701E-7</v>
      </c>
      <c r="C122" s="13">
        <v>1.40962171959401E-7</v>
      </c>
    </row>
    <row r="123" spans="1:3" x14ac:dyDescent="0.25">
      <c r="A123" s="1">
        <v>14</v>
      </c>
      <c r="B123" s="13">
        <v>1.40961988725898E-7</v>
      </c>
      <c r="C123" s="13">
        <v>1.4096218345275001E-7</v>
      </c>
    </row>
    <row r="124" spans="1:3" x14ac:dyDescent="0.25">
      <c r="A124" s="1">
        <v>14.125</v>
      </c>
      <c r="B124" s="13">
        <v>1.4096200363330801E-7</v>
      </c>
      <c r="C124" s="13">
        <v>1.4096220459360999E-7</v>
      </c>
    </row>
    <row r="125" spans="1:3" x14ac:dyDescent="0.25">
      <c r="A125" s="1">
        <v>14.25</v>
      </c>
      <c r="B125" s="13">
        <v>1.4096200468805699E-7</v>
      </c>
      <c r="C125" s="13">
        <v>1.4096222095712599E-7</v>
      </c>
    </row>
    <row r="126" spans="1:3" x14ac:dyDescent="0.25">
      <c r="A126" s="1">
        <v>14.375</v>
      </c>
      <c r="B126" s="13">
        <v>1.4096202243630499E-7</v>
      </c>
      <c r="C126" s="13">
        <v>1.4096224776707E-7</v>
      </c>
    </row>
    <row r="127" spans="1:3" x14ac:dyDescent="0.25">
      <c r="A127" s="1">
        <v>14.5</v>
      </c>
      <c r="B127" s="13">
        <v>1.4096203746329999E-7</v>
      </c>
      <c r="C127" s="13">
        <v>1.4096225698882101E-7</v>
      </c>
    </row>
    <row r="128" spans="1:3" x14ac:dyDescent="0.25">
      <c r="A128" s="1">
        <v>14.625</v>
      </c>
      <c r="B128" s="13">
        <v>1.4096204105891099E-7</v>
      </c>
      <c r="C128" s="13">
        <v>1.4096225629318401E-7</v>
      </c>
    </row>
    <row r="129" spans="1:3" x14ac:dyDescent="0.25">
      <c r="A129" s="1">
        <v>14.75</v>
      </c>
      <c r="B129" s="13">
        <v>1.4096204243115299E-7</v>
      </c>
      <c r="C129" s="13">
        <v>1.4096225665887E-7</v>
      </c>
    </row>
    <row r="130" spans="1:3" x14ac:dyDescent="0.25">
      <c r="A130" s="1">
        <v>14.875</v>
      </c>
      <c r="B130" s="13">
        <v>1.40962046342818E-7</v>
      </c>
      <c r="C130" s="13">
        <v>1.40962257351861E-7</v>
      </c>
    </row>
    <row r="131" spans="1:3" x14ac:dyDescent="0.25">
      <c r="A131" s="1">
        <v>15</v>
      </c>
      <c r="B131" s="13">
        <v>1.4096204831708801E-7</v>
      </c>
      <c r="C131" s="13">
        <v>1.4096224376038899E-7</v>
      </c>
    </row>
    <row r="132" spans="1:3" x14ac:dyDescent="0.25">
      <c r="A132" s="1">
        <v>15.125</v>
      </c>
      <c r="B132" s="13">
        <v>1.40962048518961E-7</v>
      </c>
      <c r="C132" s="13">
        <v>1.4096222251475701E-7</v>
      </c>
    </row>
    <row r="133" spans="1:3" x14ac:dyDescent="0.25">
      <c r="A133" s="1">
        <v>15.25</v>
      </c>
      <c r="B133" s="13">
        <v>1.4096204848413399E-7</v>
      </c>
      <c r="C133" s="13">
        <v>1.4096221984535301E-7</v>
      </c>
    </row>
    <row r="134" spans="1:3" x14ac:dyDescent="0.25">
      <c r="A134" s="1">
        <v>15.375</v>
      </c>
      <c r="B134" s="13">
        <v>1.4096204420945099E-7</v>
      </c>
      <c r="C134" s="13">
        <v>1.4096220485539201E-7</v>
      </c>
    </row>
    <row r="135" spans="1:3" x14ac:dyDescent="0.25">
      <c r="A135" s="1">
        <v>15.5</v>
      </c>
      <c r="B135" s="13">
        <v>1.4096203718946901E-7</v>
      </c>
      <c r="C135" s="13">
        <v>1.40962196339689E-7</v>
      </c>
    </row>
    <row r="136" spans="1:3" x14ac:dyDescent="0.25">
      <c r="A136" s="1">
        <v>15.625</v>
      </c>
      <c r="B136" s="13">
        <v>1.4096203752728401E-7</v>
      </c>
      <c r="C136" s="13">
        <v>1.40962193753337E-7</v>
      </c>
    </row>
    <row r="137" spans="1:3" x14ac:dyDescent="0.25">
      <c r="A137" s="1">
        <v>15.75</v>
      </c>
      <c r="B137" s="13">
        <v>1.40962039127504E-7</v>
      </c>
      <c r="C137" s="13">
        <v>1.40962191600785E-7</v>
      </c>
    </row>
    <row r="138" spans="1:3" x14ac:dyDescent="0.25">
      <c r="A138" s="1">
        <v>15.875</v>
      </c>
      <c r="B138" s="13">
        <v>1.40962041911369E-7</v>
      </c>
      <c r="C138" s="13">
        <v>1.4096218604364099E-7</v>
      </c>
    </row>
    <row r="139" spans="1:3" x14ac:dyDescent="0.25">
      <c r="A139" s="1">
        <v>16</v>
      </c>
      <c r="B139" s="13">
        <v>1.4096204452528599E-7</v>
      </c>
      <c r="C139" s="13">
        <v>1.40962149853959E-7</v>
      </c>
    </row>
    <row r="140" spans="1:3" x14ac:dyDescent="0.25">
      <c r="A140" s="1">
        <v>16.125</v>
      </c>
      <c r="B140" s="13">
        <v>1.4096204932555101E-7</v>
      </c>
      <c r="C140" s="13">
        <v>1.40962151015705E-7</v>
      </c>
    </row>
    <row r="141" spans="1:3" x14ac:dyDescent="0.25">
      <c r="A141" s="1">
        <v>16.25</v>
      </c>
      <c r="B141" s="13">
        <v>1.4096205033749301E-7</v>
      </c>
      <c r="C141" s="13">
        <v>1.4096214880416601E-7</v>
      </c>
    </row>
    <row r="142" spans="1:3" x14ac:dyDescent="0.25">
      <c r="A142" s="1">
        <v>16.375</v>
      </c>
      <c r="B142" s="13">
        <v>1.4096205274217E-7</v>
      </c>
      <c r="C142" s="13">
        <v>1.4096214619086701E-7</v>
      </c>
    </row>
    <row r="143" spans="1:3" x14ac:dyDescent="0.25">
      <c r="A143" s="1">
        <v>16.5</v>
      </c>
      <c r="B143" s="13">
        <v>1.4096205559141101E-7</v>
      </c>
      <c r="C143" s="13">
        <v>1.4096215006943601E-7</v>
      </c>
    </row>
    <row r="144" spans="1:3" x14ac:dyDescent="0.25">
      <c r="A144" s="1">
        <v>16.625</v>
      </c>
      <c r="B144" s="13">
        <v>1.4096205781280099E-7</v>
      </c>
      <c r="C144" s="13">
        <v>1.40962161875764E-7</v>
      </c>
    </row>
    <row r="145" spans="1:3" x14ac:dyDescent="0.25">
      <c r="A145" s="1">
        <v>16.75</v>
      </c>
      <c r="B145" s="13">
        <v>1.4096206262050799E-7</v>
      </c>
      <c r="C145" s="13">
        <v>1.40962187573998E-7</v>
      </c>
    </row>
    <row r="146" spans="1:3" x14ac:dyDescent="0.25">
      <c r="A146" s="1">
        <v>16.875</v>
      </c>
      <c r="B146" s="13">
        <v>1.4096206910575201E-7</v>
      </c>
      <c r="C146" s="13">
        <v>1.4096220782573801E-7</v>
      </c>
    </row>
    <row r="147" spans="1:3" x14ac:dyDescent="0.25">
      <c r="A147" s="1">
        <v>17</v>
      </c>
      <c r="B147" s="13">
        <v>1.4096208417992301E-7</v>
      </c>
      <c r="C147" s="13">
        <v>1.4096225387550499E-7</v>
      </c>
    </row>
    <row r="148" spans="1:3" x14ac:dyDescent="0.25">
      <c r="A148" s="1">
        <v>17.125</v>
      </c>
      <c r="B148" s="13">
        <v>1.4096208505917799E-7</v>
      </c>
      <c r="C148" s="13">
        <v>1.40962300375324E-7</v>
      </c>
    </row>
    <row r="149" spans="1:3" x14ac:dyDescent="0.25">
      <c r="A149" s="1">
        <v>17.25</v>
      </c>
      <c r="B149" s="13">
        <v>1.40962084942782E-7</v>
      </c>
      <c r="C149" s="13">
        <v>1.4096232237452501E-7</v>
      </c>
    </row>
    <row r="150" spans="1:3" x14ac:dyDescent="0.25">
      <c r="A150" s="1">
        <v>17.375</v>
      </c>
      <c r="B150" s="13">
        <v>1.4096208949559701E-7</v>
      </c>
      <c r="C150" s="13">
        <v>1.4096234640697101E-7</v>
      </c>
    </row>
    <row r="151" spans="1:3" x14ac:dyDescent="0.25">
      <c r="A151" s="1">
        <v>17.5</v>
      </c>
      <c r="B151" s="13">
        <v>1.40962093747348E-7</v>
      </c>
      <c r="C151" s="13">
        <v>1.4096235209232E-7</v>
      </c>
    </row>
    <row r="152" spans="1:3" x14ac:dyDescent="0.25">
      <c r="A152" s="1">
        <v>17.625</v>
      </c>
      <c r="B152" s="13">
        <v>1.4096209512199701E-7</v>
      </c>
      <c r="C152" s="13">
        <v>1.4096237821483099E-7</v>
      </c>
    </row>
    <row r="153" spans="1:3" x14ac:dyDescent="0.25">
      <c r="A153" s="1">
        <v>17.75</v>
      </c>
      <c r="B153" s="13">
        <v>1.4096210809307699E-7</v>
      </c>
      <c r="C153" s="13">
        <v>1.40962375702801E-7</v>
      </c>
    </row>
    <row r="154" spans="1:3" x14ac:dyDescent="0.25">
      <c r="A154" s="1">
        <v>17.875</v>
      </c>
      <c r="B154" s="13">
        <v>1.40962113021124E-7</v>
      </c>
      <c r="C154" s="13">
        <v>1.4096237470266401E-7</v>
      </c>
    </row>
    <row r="155" spans="1:3" x14ac:dyDescent="0.25">
      <c r="A155" s="1">
        <v>18</v>
      </c>
      <c r="B155" s="13">
        <v>1.4096211353400401E-7</v>
      </c>
      <c r="C155" s="13">
        <v>1.4096236018864901E-7</v>
      </c>
    </row>
    <row r="156" spans="1:3" x14ac:dyDescent="0.25">
      <c r="A156" s="1">
        <v>18.125</v>
      </c>
      <c r="B156" s="13">
        <v>1.4096211789713099E-7</v>
      </c>
      <c r="C156" s="13">
        <v>1.40962340093147E-7</v>
      </c>
    </row>
    <row r="157" spans="1:3" x14ac:dyDescent="0.25">
      <c r="A157" s="1">
        <v>18.25</v>
      </c>
      <c r="B157" s="13">
        <v>1.4096212455597301E-7</v>
      </c>
      <c r="C157" s="13">
        <v>1.40962318937638E-7</v>
      </c>
    </row>
    <row r="158" spans="1:3" x14ac:dyDescent="0.25">
      <c r="A158" s="1">
        <v>18.375</v>
      </c>
      <c r="B158" s="13">
        <v>1.4096212375708701E-7</v>
      </c>
      <c r="C158" s="13">
        <v>1.40962321910835E-7</v>
      </c>
    </row>
    <row r="159" spans="1:3" x14ac:dyDescent="0.25">
      <c r="A159" s="1">
        <v>18.5</v>
      </c>
      <c r="B159" s="13">
        <v>1.4096212620027199E-7</v>
      </c>
      <c r="C159" s="13">
        <v>1.4096231823097901E-7</v>
      </c>
    </row>
    <row r="160" spans="1:3" x14ac:dyDescent="0.25">
      <c r="A160" s="1">
        <v>18.625</v>
      </c>
      <c r="B160" s="13">
        <v>1.4096212792684701E-7</v>
      </c>
      <c r="C160" s="13">
        <v>1.40962317118764E-7</v>
      </c>
    </row>
    <row r="161" spans="1:3" x14ac:dyDescent="0.25">
      <c r="A161" s="1">
        <v>18.75</v>
      </c>
      <c r="B161" s="13">
        <v>1.4096212952610199E-7</v>
      </c>
      <c r="C161" s="13">
        <v>1.40962314824964E-7</v>
      </c>
    </row>
    <row r="162" spans="1:3" x14ac:dyDescent="0.25">
      <c r="A162" s="1">
        <v>18.875</v>
      </c>
      <c r="B162" s="13">
        <v>1.4096213110632001E-7</v>
      </c>
      <c r="C162" s="13">
        <v>1.4096231424595401E-7</v>
      </c>
    </row>
    <row r="163" spans="1:3" x14ac:dyDescent="0.25">
      <c r="A163" s="1">
        <v>19</v>
      </c>
      <c r="B163" s="13">
        <v>1.40962130278031E-7</v>
      </c>
      <c r="C163" s="13">
        <v>1.40962290966546E-7</v>
      </c>
    </row>
    <row r="164" spans="1:3" x14ac:dyDescent="0.25">
      <c r="A164" s="1">
        <v>19.125</v>
      </c>
      <c r="B164" s="13">
        <v>1.4096213141467799E-7</v>
      </c>
      <c r="C164" s="13">
        <v>1.40962288263313E-7</v>
      </c>
    </row>
    <row r="165" spans="1:3" x14ac:dyDescent="0.25">
      <c r="A165" s="1">
        <v>19.25</v>
      </c>
      <c r="B165" s="13">
        <v>1.40962130309347E-7</v>
      </c>
      <c r="C165" s="13">
        <v>1.40962280352856E-7</v>
      </c>
    </row>
    <row r="166" spans="1:3" x14ac:dyDescent="0.25">
      <c r="A166" s="1">
        <v>19.375</v>
      </c>
      <c r="B166" s="13">
        <v>1.4096212834386899E-7</v>
      </c>
      <c r="C166" s="13">
        <v>1.4096228169316499E-7</v>
      </c>
    </row>
    <row r="167" spans="1:3" x14ac:dyDescent="0.25">
      <c r="A167" s="1">
        <v>19.5</v>
      </c>
      <c r="B167" s="13">
        <v>1.40962129450312E-7</v>
      </c>
      <c r="C167" s="13">
        <v>1.40962281413143E-7</v>
      </c>
    </row>
    <row r="168" spans="1:3" x14ac:dyDescent="0.25">
      <c r="A168" s="1">
        <v>19.625</v>
      </c>
      <c r="B168" s="13">
        <v>1.4096212816856999E-7</v>
      </c>
      <c r="C168" s="13">
        <v>1.4096228215762101E-7</v>
      </c>
    </row>
    <row r="169" spans="1:3" x14ac:dyDescent="0.25">
      <c r="A169" s="1">
        <v>19.75</v>
      </c>
      <c r="B169" s="13">
        <v>1.4096212521816701E-7</v>
      </c>
      <c r="C169" s="13">
        <v>1.4096227618702499E-7</v>
      </c>
    </row>
    <row r="170" spans="1:3" x14ac:dyDescent="0.25">
      <c r="A170" s="1">
        <v>19.875</v>
      </c>
      <c r="B170" s="13">
        <v>1.4096211549652299E-7</v>
      </c>
      <c r="C170" s="13">
        <v>1.4096228214620401E-7</v>
      </c>
    </row>
    <row r="171" spans="1:3" x14ac:dyDescent="0.25">
      <c r="A171" s="1">
        <v>20</v>
      </c>
      <c r="B171" s="13">
        <v>1.4096211449926301E-7</v>
      </c>
      <c r="C171" s="13">
        <v>1.4096231316273201E-7</v>
      </c>
    </row>
    <row r="172" spans="1:3" x14ac:dyDescent="0.25">
      <c r="A172" s="1">
        <v>20.125</v>
      </c>
      <c r="B172" s="13">
        <v>1.4096211766975799E-7</v>
      </c>
      <c r="C172" s="13">
        <v>1.4096234354771701E-7</v>
      </c>
    </row>
    <row r="173" spans="1:3" x14ac:dyDescent="0.25">
      <c r="A173" s="1">
        <v>20.25</v>
      </c>
      <c r="B173" s="13">
        <v>1.4096211920285999E-7</v>
      </c>
      <c r="C173" s="13">
        <v>1.40962346455987E-7</v>
      </c>
    </row>
    <row r="174" spans="1:3" x14ac:dyDescent="0.25">
      <c r="A174" s="1">
        <v>20.375</v>
      </c>
      <c r="B174" s="13">
        <v>1.4096212171922799E-7</v>
      </c>
      <c r="C174" s="13">
        <v>1.4096238265883101E-7</v>
      </c>
    </row>
    <row r="175" spans="1:3" x14ac:dyDescent="0.25">
      <c r="A175" s="1">
        <v>20.5</v>
      </c>
      <c r="B175" s="13">
        <v>1.4096212901585501E-7</v>
      </c>
      <c r="C175" s="13">
        <v>1.4096240286495401E-7</v>
      </c>
    </row>
    <row r="176" spans="1:3" x14ac:dyDescent="0.25">
      <c r="A176" s="1">
        <v>20.625</v>
      </c>
      <c r="B176" s="13">
        <v>1.40962157594002E-7</v>
      </c>
      <c r="C176" s="13">
        <v>1.4096241990585499E-7</v>
      </c>
    </row>
    <row r="177" spans="1:3" x14ac:dyDescent="0.25">
      <c r="A177" s="1">
        <v>20.75</v>
      </c>
      <c r="B177" s="13">
        <v>1.4096217144918001E-7</v>
      </c>
      <c r="C177" s="13">
        <v>1.4096245063944299E-7</v>
      </c>
    </row>
    <row r="178" spans="1:3" x14ac:dyDescent="0.25">
      <c r="A178" s="1">
        <v>20.875</v>
      </c>
      <c r="B178" s="13">
        <v>1.4096218628859601E-7</v>
      </c>
      <c r="C178" s="13">
        <v>1.40962440808512E-7</v>
      </c>
    </row>
    <row r="179" spans="1:3" x14ac:dyDescent="0.25">
      <c r="A179" s="1">
        <v>21</v>
      </c>
      <c r="B179" s="13">
        <v>1.40962196735609E-7</v>
      </c>
      <c r="C179" s="13">
        <v>1.40962429093698E-7</v>
      </c>
    </row>
    <row r="180" spans="1:3" x14ac:dyDescent="0.25">
      <c r="A180" s="1">
        <v>21.125</v>
      </c>
      <c r="B180" s="13">
        <v>1.4096221460799101E-7</v>
      </c>
      <c r="C180" s="13">
        <v>1.4096242612682701E-7</v>
      </c>
    </row>
    <row r="181" spans="1:3" x14ac:dyDescent="0.25">
      <c r="A181" s="1">
        <v>21.25</v>
      </c>
      <c r="B181" s="13">
        <v>1.40962224393629E-7</v>
      </c>
      <c r="C181" s="13">
        <v>1.4096240759713399E-7</v>
      </c>
    </row>
    <row r="182" spans="1:3" x14ac:dyDescent="0.25">
      <c r="A182" s="1">
        <v>21.375</v>
      </c>
      <c r="B182" s="13">
        <v>1.40962224556117E-7</v>
      </c>
      <c r="C182" s="13">
        <v>1.4096239883991801E-7</v>
      </c>
    </row>
    <row r="183" spans="1:3" x14ac:dyDescent="0.25">
      <c r="A183" s="1">
        <v>21.5</v>
      </c>
      <c r="B183" s="13">
        <v>1.4096222404366299E-7</v>
      </c>
      <c r="C183" s="13">
        <v>1.4096238063434601E-7</v>
      </c>
    </row>
    <row r="184" spans="1:3" x14ac:dyDescent="0.25">
      <c r="A184" s="1">
        <v>21.625</v>
      </c>
      <c r="B184" s="13">
        <v>1.40962224480738E-7</v>
      </c>
      <c r="C184" s="13">
        <v>1.40962380129699E-7</v>
      </c>
    </row>
    <row r="185" spans="1:3" x14ac:dyDescent="0.25">
      <c r="A185" s="1">
        <v>21.75</v>
      </c>
      <c r="B185" s="13">
        <v>1.4096222665003401E-7</v>
      </c>
      <c r="C185" s="13">
        <v>1.40962376804421E-7</v>
      </c>
    </row>
    <row r="186" spans="1:3" x14ac:dyDescent="0.25">
      <c r="A186" s="1">
        <v>21.875</v>
      </c>
      <c r="B186" s="13">
        <v>1.4096222701271801E-7</v>
      </c>
      <c r="C186" s="13">
        <v>1.4096236954310001E-7</v>
      </c>
    </row>
    <row r="187" spans="1:3" x14ac:dyDescent="0.25">
      <c r="A187" s="1">
        <v>22</v>
      </c>
      <c r="B187" s="13">
        <v>1.4096222898285499E-7</v>
      </c>
      <c r="C187" s="13">
        <v>1.40962363600881E-7</v>
      </c>
    </row>
    <row r="188" spans="1:3" x14ac:dyDescent="0.25">
      <c r="A188" s="1">
        <v>22.125</v>
      </c>
      <c r="B188" s="13">
        <v>1.4096222929161499E-7</v>
      </c>
      <c r="C188" s="13">
        <v>1.4096233567210999E-7</v>
      </c>
    </row>
    <row r="189" spans="1:3" x14ac:dyDescent="0.25">
      <c r="A189" s="1">
        <v>22.25</v>
      </c>
      <c r="B189" s="13">
        <v>1.4096222866362201E-7</v>
      </c>
      <c r="C189" s="13">
        <v>1.4096233684915399E-7</v>
      </c>
    </row>
    <row r="190" spans="1:3" x14ac:dyDescent="0.25">
      <c r="A190" s="1">
        <v>22.375</v>
      </c>
      <c r="B190" s="13">
        <v>1.4096222867559199E-7</v>
      </c>
      <c r="C190" s="13">
        <v>1.4096233665839801E-7</v>
      </c>
    </row>
    <row r="191" spans="1:3" x14ac:dyDescent="0.25">
      <c r="A191" s="1">
        <v>22.5</v>
      </c>
      <c r="B191" s="13">
        <v>1.4096223041755601E-7</v>
      </c>
      <c r="C191" s="13">
        <v>1.40962335060051E-7</v>
      </c>
    </row>
    <row r="192" spans="1:3" x14ac:dyDescent="0.25">
      <c r="A192" s="1">
        <v>22.625</v>
      </c>
      <c r="B192" s="13">
        <v>1.4096223028828899E-7</v>
      </c>
      <c r="C192" s="13">
        <v>1.40962334689881E-7</v>
      </c>
    </row>
    <row r="193" spans="1:3" x14ac:dyDescent="0.25">
      <c r="A193" s="1">
        <v>22.75</v>
      </c>
      <c r="B193" s="13">
        <v>1.4096222133896299E-7</v>
      </c>
      <c r="C193" s="13">
        <v>1.4096232167402299E-7</v>
      </c>
    </row>
    <row r="194" spans="1:3" x14ac:dyDescent="0.25">
      <c r="A194" s="1">
        <v>22.875</v>
      </c>
      <c r="B194" s="13">
        <v>1.40962216377933E-7</v>
      </c>
      <c r="C194" s="13">
        <v>1.4096232400171699E-7</v>
      </c>
    </row>
    <row r="195" spans="1:3" x14ac:dyDescent="0.25">
      <c r="A195" s="1">
        <v>23</v>
      </c>
      <c r="B195" s="13">
        <v>1.4096220976225599E-7</v>
      </c>
      <c r="C195" s="13">
        <v>1.40962339109849E-7</v>
      </c>
    </row>
    <row r="196" spans="1:3" x14ac:dyDescent="0.25">
      <c r="A196" s="1">
        <v>23.125</v>
      </c>
      <c r="B196" s="13">
        <v>1.40962212104394E-7</v>
      </c>
      <c r="C196" s="13">
        <v>1.40962380889402E-7</v>
      </c>
    </row>
    <row r="197" spans="1:3" x14ac:dyDescent="0.25">
      <c r="A197" s="1">
        <v>23.25</v>
      </c>
      <c r="B197" s="13">
        <v>1.4096221100255501E-7</v>
      </c>
      <c r="C197" s="13">
        <v>1.40962427765687E-7</v>
      </c>
    </row>
    <row r="198" spans="1:3" x14ac:dyDescent="0.25">
      <c r="A198" s="1">
        <v>23.375</v>
      </c>
      <c r="B198" s="13">
        <v>1.40962212901272E-7</v>
      </c>
      <c r="C198" s="13">
        <v>1.4096243236866701E-7</v>
      </c>
    </row>
    <row r="199" spans="1:3" x14ac:dyDescent="0.25">
      <c r="A199" s="1">
        <v>23.5</v>
      </c>
      <c r="B199" s="13">
        <v>1.4096221050544699E-7</v>
      </c>
      <c r="C199" s="13">
        <v>1.40962462237325E-7</v>
      </c>
    </row>
    <row r="200" spans="1:3" x14ac:dyDescent="0.25">
      <c r="A200" s="1">
        <v>23.625</v>
      </c>
      <c r="B200" s="13">
        <v>1.4096220805543201E-7</v>
      </c>
      <c r="C200" s="13">
        <v>1.4096247509441399E-7</v>
      </c>
    </row>
    <row r="201" spans="1:3" x14ac:dyDescent="0.25">
      <c r="A201" s="1">
        <v>23.75</v>
      </c>
      <c r="B201" s="13">
        <v>1.4096220800984001E-7</v>
      </c>
      <c r="C201" s="13">
        <v>1.40962478003473E-7</v>
      </c>
    </row>
    <row r="202" spans="1:3" x14ac:dyDescent="0.25">
      <c r="A202" s="1">
        <v>23.875</v>
      </c>
      <c r="B202" s="13">
        <v>1.4096221588980099E-7</v>
      </c>
      <c r="C202" s="13">
        <v>1.4096248001719999E-7</v>
      </c>
    </row>
    <row r="203" spans="1:3" x14ac:dyDescent="0.25">
      <c r="A203" s="1">
        <v>24</v>
      </c>
      <c r="B203" s="13">
        <v>1.4096221938030701E-7</v>
      </c>
      <c r="C203" s="13">
        <v>1.40962485487782E-7</v>
      </c>
    </row>
    <row r="204" spans="1:3" x14ac:dyDescent="0.25">
      <c r="A204" s="1">
        <v>24.125</v>
      </c>
      <c r="B204" s="13">
        <v>1.4096222570914399E-7</v>
      </c>
      <c r="C204" s="13">
        <v>1.40962472299803E-7</v>
      </c>
    </row>
    <row r="205" spans="1:3" x14ac:dyDescent="0.25">
      <c r="A205" s="1">
        <v>24.25</v>
      </c>
      <c r="B205" s="13">
        <v>1.4096223107752901E-7</v>
      </c>
      <c r="C205" s="13">
        <v>1.4096245733057801E-7</v>
      </c>
    </row>
    <row r="206" spans="1:3" x14ac:dyDescent="0.25">
      <c r="A206" s="1">
        <v>24.375</v>
      </c>
      <c r="B206" s="13">
        <v>1.4096224370876199E-7</v>
      </c>
      <c r="C206" s="13">
        <v>1.4096243971253901E-7</v>
      </c>
    </row>
    <row r="207" spans="1:3" x14ac:dyDescent="0.25">
      <c r="A207" s="1">
        <v>24.5</v>
      </c>
      <c r="B207" s="13">
        <v>1.40962270769226E-7</v>
      </c>
      <c r="C207" s="13">
        <v>1.4096243802567499E-7</v>
      </c>
    </row>
    <row r="208" spans="1:3" x14ac:dyDescent="0.25">
      <c r="A208" s="1">
        <v>24.625</v>
      </c>
      <c r="B208" s="13">
        <v>1.4096227787101501E-7</v>
      </c>
      <c r="C208" s="13">
        <v>1.4096243517225699E-7</v>
      </c>
    </row>
    <row r="209" spans="1:3" x14ac:dyDescent="0.25">
      <c r="A209" s="1">
        <v>24.75</v>
      </c>
      <c r="B209" s="13">
        <v>1.40962284676228E-7</v>
      </c>
      <c r="C209" s="13">
        <v>1.4096242686526099E-7</v>
      </c>
    </row>
    <row r="210" spans="1:3" x14ac:dyDescent="0.25">
      <c r="A210" s="1">
        <v>24.875</v>
      </c>
      <c r="B210" s="13">
        <v>1.4096228515563099E-7</v>
      </c>
      <c r="C210" s="13">
        <v>1.4096242196969E-7</v>
      </c>
    </row>
    <row r="211" spans="1:3" x14ac:dyDescent="0.25">
      <c r="A211" s="1">
        <v>25</v>
      </c>
      <c r="B211" s="13">
        <v>1.40962286460859E-7</v>
      </c>
      <c r="C211" s="13">
        <v>1.4096241510206499E-7</v>
      </c>
    </row>
    <row r="212" spans="1:3" x14ac:dyDescent="0.25">
      <c r="A212" s="1">
        <v>25.125</v>
      </c>
      <c r="B212" s="13">
        <v>1.4096228863740201E-7</v>
      </c>
      <c r="C212" s="13">
        <v>1.40962411203259E-7</v>
      </c>
    </row>
    <row r="213" spans="1:3" x14ac:dyDescent="0.25">
      <c r="A213" s="1">
        <v>25.25</v>
      </c>
      <c r="B213" s="13">
        <v>1.40962285827412E-7</v>
      </c>
      <c r="C213" s="13">
        <v>1.4096240186459399E-7</v>
      </c>
    </row>
    <row r="214" spans="1:3" x14ac:dyDescent="0.25">
      <c r="A214" s="1">
        <v>25.375</v>
      </c>
      <c r="B214" s="13">
        <v>1.4096228383922199E-7</v>
      </c>
      <c r="C214" s="13">
        <v>1.4096240165101E-7</v>
      </c>
    </row>
    <row r="215" spans="1:3" x14ac:dyDescent="0.25">
      <c r="A215" s="1">
        <v>25.5</v>
      </c>
      <c r="B215" s="13">
        <v>1.40962282937389E-7</v>
      </c>
      <c r="C215" s="13">
        <v>1.4096240037509701E-7</v>
      </c>
    </row>
    <row r="216" spans="1:3" x14ac:dyDescent="0.25">
      <c r="A216" s="1">
        <v>25.625</v>
      </c>
      <c r="B216" s="13">
        <v>1.4096228248732699E-7</v>
      </c>
      <c r="C216" s="13">
        <v>1.4096238917517599E-7</v>
      </c>
    </row>
    <row r="217" spans="1:3" x14ac:dyDescent="0.25">
      <c r="A217" s="1">
        <v>25.75</v>
      </c>
      <c r="B217" s="13">
        <v>1.4096228266042101E-7</v>
      </c>
      <c r="C217" s="13">
        <v>1.4096238448736799E-7</v>
      </c>
    </row>
    <row r="218" spans="1:3" x14ac:dyDescent="0.25">
      <c r="A218" s="1">
        <v>25.875</v>
      </c>
      <c r="B218" s="13">
        <v>1.4096227243592299E-7</v>
      </c>
      <c r="C218" s="13">
        <v>1.4096238327157899E-7</v>
      </c>
    </row>
    <row r="219" spans="1:3" x14ac:dyDescent="0.25">
      <c r="A219" s="1">
        <v>26</v>
      </c>
      <c r="B219" s="13">
        <v>1.4096227619142199E-7</v>
      </c>
      <c r="C219" s="13">
        <v>1.4096237009558201E-7</v>
      </c>
    </row>
    <row r="220" spans="1:3" x14ac:dyDescent="0.25">
      <c r="A220" s="1">
        <v>26.125</v>
      </c>
      <c r="B220" s="13">
        <v>1.4096226274936101E-7</v>
      </c>
      <c r="C220" s="13">
        <v>1.4096237133531899E-7</v>
      </c>
    </row>
    <row r="221" spans="1:3" x14ac:dyDescent="0.25">
      <c r="A221" s="1">
        <v>26.25</v>
      </c>
      <c r="B221" s="13">
        <v>1.4096225793548401E-7</v>
      </c>
      <c r="C221" s="13">
        <v>1.40962375056228E-7</v>
      </c>
    </row>
    <row r="222" spans="1:3" x14ac:dyDescent="0.25">
      <c r="A222" s="1">
        <v>26.375</v>
      </c>
      <c r="B222" s="13">
        <v>1.40962253449942E-7</v>
      </c>
      <c r="C222" s="13">
        <v>1.40962423156144E-7</v>
      </c>
    </row>
    <row r="223" spans="1:3" x14ac:dyDescent="0.25">
      <c r="A223" s="1">
        <v>26.5</v>
      </c>
      <c r="B223" s="13">
        <v>1.4096225147239199E-7</v>
      </c>
      <c r="C223" s="13">
        <v>1.4096245478533501E-7</v>
      </c>
    </row>
    <row r="224" spans="1:3" x14ac:dyDescent="0.25">
      <c r="A224" s="1">
        <v>26.625</v>
      </c>
      <c r="B224" s="13">
        <v>1.40962249793024E-7</v>
      </c>
      <c r="C224" s="13">
        <v>1.4096248819824601E-7</v>
      </c>
    </row>
    <row r="225" spans="1:3" x14ac:dyDescent="0.25">
      <c r="A225" s="1">
        <v>26.75</v>
      </c>
      <c r="B225" s="13">
        <v>1.4096224892444201E-7</v>
      </c>
      <c r="C225" s="13">
        <v>1.40962499343628E-7</v>
      </c>
    </row>
    <row r="226" spans="1:3" x14ac:dyDescent="0.25">
      <c r="A226" s="1">
        <v>26.875</v>
      </c>
      <c r="B226" s="13">
        <v>1.4096224964284299E-7</v>
      </c>
      <c r="C226" s="13">
        <v>1.4096250293791001E-7</v>
      </c>
    </row>
    <row r="227" spans="1:3" x14ac:dyDescent="0.25">
      <c r="A227" s="1">
        <v>27</v>
      </c>
      <c r="B227" s="13">
        <v>1.4096225034693601E-7</v>
      </c>
      <c r="C227" s="13">
        <v>1.40962502822048E-7</v>
      </c>
    </row>
    <row r="228" spans="1:3" x14ac:dyDescent="0.25">
      <c r="A228" s="1">
        <v>27.125</v>
      </c>
      <c r="B228" s="13">
        <v>1.4096225150247299E-7</v>
      </c>
      <c r="C228" s="13">
        <v>1.4096250145271101E-7</v>
      </c>
    </row>
    <row r="229" spans="1:3" x14ac:dyDescent="0.25">
      <c r="A229" s="1">
        <v>27.25</v>
      </c>
      <c r="B229" s="13">
        <v>1.4096226133491501E-7</v>
      </c>
      <c r="C229" s="13">
        <v>1.40962496703414E-7</v>
      </c>
    </row>
    <row r="230" spans="1:3" x14ac:dyDescent="0.25">
      <c r="A230" s="1">
        <v>27.375</v>
      </c>
      <c r="B230" s="13">
        <v>1.4096227164702501E-7</v>
      </c>
      <c r="C230" s="13">
        <v>1.4096248791661401E-7</v>
      </c>
    </row>
    <row r="231" spans="1:3" x14ac:dyDescent="0.25">
      <c r="A231" s="1">
        <v>27.5</v>
      </c>
      <c r="B231" s="13">
        <v>1.4096230137444499E-7</v>
      </c>
      <c r="C231" s="13">
        <v>1.40962476169536E-7</v>
      </c>
    </row>
    <row r="232" spans="1:3" x14ac:dyDescent="0.25">
      <c r="A232" s="1">
        <v>27.625</v>
      </c>
      <c r="B232" s="13">
        <v>1.40962310181251E-7</v>
      </c>
      <c r="C232" s="13">
        <v>1.40962471781144E-7</v>
      </c>
    </row>
    <row r="233" spans="1:3" x14ac:dyDescent="0.25">
      <c r="A233" s="1">
        <v>27.75</v>
      </c>
      <c r="B233" s="13">
        <v>1.4096231525570201E-7</v>
      </c>
      <c r="C233" s="13">
        <v>1.4096246291416999E-7</v>
      </c>
    </row>
    <row r="234" spans="1:3" x14ac:dyDescent="0.25">
      <c r="A234" s="1">
        <v>27.875</v>
      </c>
      <c r="B234" s="13">
        <v>1.4096232413523101E-7</v>
      </c>
      <c r="C234" s="13">
        <v>1.4096246303180101E-7</v>
      </c>
    </row>
    <row r="235" spans="1:3" x14ac:dyDescent="0.25">
      <c r="A235" s="1">
        <v>28</v>
      </c>
      <c r="B235" s="13">
        <v>1.4096232677227499E-7</v>
      </c>
      <c r="C235" s="13">
        <v>1.4096245505933701E-7</v>
      </c>
    </row>
    <row r="236" spans="1:3" x14ac:dyDescent="0.25">
      <c r="A236" s="1">
        <v>28.125</v>
      </c>
      <c r="B236" s="13">
        <v>1.4096233071302799E-7</v>
      </c>
      <c r="C236" s="13">
        <v>1.40962442113796E-7</v>
      </c>
    </row>
    <row r="237" spans="1:3" x14ac:dyDescent="0.25">
      <c r="A237" s="1">
        <v>28.25</v>
      </c>
      <c r="B237" s="13">
        <v>1.40962334560124E-7</v>
      </c>
      <c r="C237" s="13">
        <v>1.4096243724742699E-7</v>
      </c>
    </row>
    <row r="238" spans="1:3" x14ac:dyDescent="0.25">
      <c r="A238" s="1">
        <v>28.375</v>
      </c>
      <c r="B238" s="13">
        <v>1.4096233852084799E-7</v>
      </c>
      <c r="C238" s="13">
        <v>1.40962431805224E-7</v>
      </c>
    </row>
    <row r="239" spans="1:3" x14ac:dyDescent="0.25">
      <c r="A239" s="1">
        <v>28.5</v>
      </c>
      <c r="B239" s="13">
        <v>1.4096234050192301E-7</v>
      </c>
      <c r="C239" s="13">
        <v>1.4096242177947699E-7</v>
      </c>
    </row>
    <row r="240" spans="1:3" x14ac:dyDescent="0.25">
      <c r="A240" s="1">
        <v>28.625</v>
      </c>
      <c r="B240" s="13">
        <v>1.4096234073888699E-7</v>
      </c>
      <c r="C240" s="13">
        <v>1.4096241696965901E-7</v>
      </c>
    </row>
    <row r="241" spans="1:3" x14ac:dyDescent="0.25">
      <c r="A241" s="1">
        <v>28.75</v>
      </c>
      <c r="B241" s="13">
        <v>1.40962339401112E-7</v>
      </c>
      <c r="C241" s="13">
        <v>1.40962414799313E-7</v>
      </c>
    </row>
    <row r="242" spans="1:3" x14ac:dyDescent="0.25">
      <c r="A242" s="1">
        <v>28.875</v>
      </c>
      <c r="B242" s="13">
        <v>1.40962340333784E-7</v>
      </c>
      <c r="C242" s="13">
        <v>1.40962408603078E-7</v>
      </c>
    </row>
    <row r="243" spans="1:3" x14ac:dyDescent="0.25">
      <c r="A243" s="1">
        <v>29</v>
      </c>
      <c r="B243" s="13">
        <v>1.4096234002048399E-7</v>
      </c>
      <c r="C243" s="13">
        <v>1.4096238233840999E-7</v>
      </c>
    </row>
    <row r="244" spans="1:3" x14ac:dyDescent="0.25">
      <c r="A244" s="1">
        <v>29.125</v>
      </c>
      <c r="B244" s="13">
        <v>1.40962340059474E-7</v>
      </c>
      <c r="C244" s="13">
        <v>1.4096238803236401E-7</v>
      </c>
    </row>
    <row r="245" spans="1:3" x14ac:dyDescent="0.25">
      <c r="A245" s="1">
        <v>29.25</v>
      </c>
      <c r="B245" s="13">
        <v>1.4096233082455899E-7</v>
      </c>
      <c r="C245" s="13">
        <v>1.40962386307758E-7</v>
      </c>
    </row>
    <row r="246" spans="1:3" x14ac:dyDescent="0.25">
      <c r="A246" s="1">
        <v>29.375</v>
      </c>
      <c r="B246" s="13">
        <v>1.40962327083294E-7</v>
      </c>
      <c r="C246" s="13">
        <v>1.4096238300179399E-7</v>
      </c>
    </row>
    <row r="247" spans="1:3" x14ac:dyDescent="0.25">
      <c r="A247" s="1">
        <v>29.5</v>
      </c>
      <c r="B247" s="13">
        <v>1.4096232623178499E-7</v>
      </c>
      <c r="C247" s="13">
        <v>1.4096239638870299E-7</v>
      </c>
    </row>
    <row r="248" spans="1:3" x14ac:dyDescent="0.25">
      <c r="A248" s="1">
        <v>29.625</v>
      </c>
      <c r="B248" s="13">
        <v>1.4096232386607901E-7</v>
      </c>
      <c r="C248" s="13">
        <v>1.4096243392554099E-7</v>
      </c>
    </row>
    <row r="249" spans="1:3" x14ac:dyDescent="0.25">
      <c r="A249" s="1">
        <v>29.75</v>
      </c>
      <c r="B249" s="13">
        <v>1.40962323994518E-7</v>
      </c>
      <c r="C249" s="13">
        <v>1.4096244326608501E-7</v>
      </c>
    </row>
    <row r="250" spans="1:3" x14ac:dyDescent="0.25">
      <c r="A250" s="1">
        <v>29.875</v>
      </c>
      <c r="B250" s="13">
        <v>1.4096231811055001E-7</v>
      </c>
      <c r="C250" s="13">
        <v>1.4096246677382401E-7</v>
      </c>
    </row>
    <row r="251" spans="1:3" x14ac:dyDescent="0.25">
      <c r="A251" s="1">
        <v>30</v>
      </c>
      <c r="B251" s="13">
        <v>1.4096231262053899E-7</v>
      </c>
      <c r="C251" s="13">
        <v>1.4096247759793001E-7</v>
      </c>
    </row>
  </sheetData>
  <mergeCells count="2">
    <mergeCell ref="B1:C1"/>
    <mergeCell ref="A1:A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1" sqref="B1:C1"/>
    </sheetView>
  </sheetViews>
  <sheetFormatPr defaultRowHeight="15" x14ac:dyDescent="0.25"/>
  <cols>
    <col min="1" max="1" width="30.140625" style="2" customWidth="1"/>
    <col min="2" max="2" width="22.42578125" style="2" customWidth="1"/>
    <col min="3" max="3" width="24.28515625" style="2" customWidth="1"/>
  </cols>
  <sheetData>
    <row r="1" spans="1:3" ht="55.5" customHeight="1" x14ac:dyDescent="0.3">
      <c r="A1" s="17" t="s">
        <v>2</v>
      </c>
      <c r="B1" s="21" t="s">
        <v>14</v>
      </c>
      <c r="C1" s="22"/>
    </row>
    <row r="2" spans="1:3" x14ac:dyDescent="0.25">
      <c r="A2" s="17"/>
      <c r="B2" s="12" t="s">
        <v>0</v>
      </c>
      <c r="C2" s="12" t="s">
        <v>1</v>
      </c>
    </row>
    <row r="3" spans="1:3" x14ac:dyDescent="0.25">
      <c r="A3" s="3" t="s">
        <v>3</v>
      </c>
      <c r="B3" s="9">
        <v>23</v>
      </c>
      <c r="C3" s="9">
        <v>23</v>
      </c>
    </row>
    <row r="4" spans="1:3" x14ac:dyDescent="0.25">
      <c r="A4" s="3" t="s">
        <v>4</v>
      </c>
      <c r="B4" s="9" t="s">
        <v>12</v>
      </c>
      <c r="C4" s="9" t="s">
        <v>12</v>
      </c>
    </row>
    <row r="5" spans="1:3" ht="31.5" x14ac:dyDescent="0.25">
      <c r="A5" s="4" t="s">
        <v>6</v>
      </c>
      <c r="B5" s="3">
        <v>4</v>
      </c>
      <c r="C5" s="3">
        <v>4</v>
      </c>
    </row>
    <row r="6" spans="1:3" x14ac:dyDescent="0.25">
      <c r="A6" s="4" t="s">
        <v>7</v>
      </c>
      <c r="B6" s="9">
        <v>68.714116279069771</v>
      </c>
      <c r="C6" s="9">
        <v>61.661023255813973</v>
      </c>
    </row>
    <row r="7" spans="1:3" ht="33" x14ac:dyDescent="0.25">
      <c r="A7" s="4" t="s">
        <v>8</v>
      </c>
      <c r="B7" s="3">
        <v>37.44</v>
      </c>
      <c r="C7" s="3">
        <v>37.44</v>
      </c>
    </row>
    <row r="8" spans="1:3" ht="33" x14ac:dyDescent="0.25">
      <c r="A8" s="4" t="s">
        <v>9</v>
      </c>
      <c r="B8" s="3">
        <v>32.338813953488369</v>
      </c>
      <c r="C8" s="3">
        <v>33.924465116279087</v>
      </c>
    </row>
    <row r="9" spans="1:3" x14ac:dyDescent="0.25">
      <c r="A9" s="3" t="s">
        <v>10</v>
      </c>
      <c r="B9" s="9">
        <v>85</v>
      </c>
      <c r="C9" s="9">
        <v>85</v>
      </c>
    </row>
    <row r="10" spans="1:3" s="6" customFormat="1" ht="18" x14ac:dyDescent="0.25">
      <c r="A10" s="5" t="s">
        <v>11</v>
      </c>
      <c r="B10" s="5" t="s">
        <v>20</v>
      </c>
      <c r="C10" s="5" t="s">
        <v>21</v>
      </c>
    </row>
    <row r="11" spans="1:3" x14ac:dyDescent="0.25">
      <c r="A11" s="1">
        <v>0</v>
      </c>
      <c r="B11" s="13">
        <v>1.40960859515682E-7</v>
      </c>
      <c r="C11" s="13">
        <v>1.40961183982776E-7</v>
      </c>
    </row>
    <row r="12" spans="1:3" x14ac:dyDescent="0.25">
      <c r="A12" s="1">
        <v>0.125</v>
      </c>
      <c r="B12" s="13">
        <v>1.40960869679431E-7</v>
      </c>
      <c r="C12" s="13">
        <v>1.40961179968931E-7</v>
      </c>
    </row>
    <row r="13" spans="1:3" x14ac:dyDescent="0.25">
      <c r="A13" s="1">
        <v>0.25</v>
      </c>
      <c r="B13" s="13">
        <v>1.40960862035927E-7</v>
      </c>
      <c r="C13" s="13">
        <v>1.4096116610359301E-7</v>
      </c>
    </row>
    <row r="14" spans="1:3" x14ac:dyDescent="0.25">
      <c r="A14" s="1">
        <v>0.375</v>
      </c>
      <c r="B14" s="13">
        <v>1.4096085945317899E-7</v>
      </c>
      <c r="C14" s="13">
        <v>1.4096116164933399E-7</v>
      </c>
    </row>
    <row r="15" spans="1:3" x14ac:dyDescent="0.25">
      <c r="A15" s="1">
        <v>0.5</v>
      </c>
      <c r="B15" s="13">
        <v>1.4096085112436101E-7</v>
      </c>
      <c r="C15" s="13">
        <v>1.4096116333344201E-7</v>
      </c>
    </row>
    <row r="16" spans="1:3" x14ac:dyDescent="0.25">
      <c r="A16" s="1">
        <v>0.625</v>
      </c>
      <c r="B16" s="13">
        <v>1.40960844323307E-7</v>
      </c>
      <c r="C16" s="13">
        <v>1.40961165779339E-7</v>
      </c>
    </row>
    <row r="17" spans="1:3" x14ac:dyDescent="0.25">
      <c r="A17" s="1">
        <v>0.75</v>
      </c>
      <c r="B17" s="13">
        <v>1.4096081099878399E-7</v>
      </c>
      <c r="C17" s="13">
        <v>1.4096117306312601E-7</v>
      </c>
    </row>
    <row r="18" spans="1:3" x14ac:dyDescent="0.25">
      <c r="A18" s="1">
        <v>0.875</v>
      </c>
      <c r="B18" s="13">
        <v>1.4096075719107301E-7</v>
      </c>
      <c r="C18" s="13">
        <v>1.40961177782601E-7</v>
      </c>
    </row>
    <row r="19" spans="1:3" x14ac:dyDescent="0.25">
      <c r="A19" s="1">
        <v>1</v>
      </c>
      <c r="B19" s="13">
        <v>1.40960760472471E-7</v>
      </c>
      <c r="C19" s="13">
        <v>1.4096118129827099E-7</v>
      </c>
    </row>
    <row r="20" spans="1:3" x14ac:dyDescent="0.25">
      <c r="A20" s="1">
        <v>1.125</v>
      </c>
      <c r="B20" s="13">
        <v>1.4096075975727201E-7</v>
      </c>
      <c r="C20" s="13">
        <v>1.4096118108988701E-7</v>
      </c>
    </row>
    <row r="21" spans="1:3" x14ac:dyDescent="0.25">
      <c r="A21" s="1">
        <v>1.25</v>
      </c>
      <c r="B21" s="13">
        <v>1.4096075371245399E-7</v>
      </c>
      <c r="C21" s="13">
        <v>1.4096118148488E-7</v>
      </c>
    </row>
    <row r="22" spans="1:3" x14ac:dyDescent="0.25">
      <c r="A22" s="1">
        <v>1.375</v>
      </c>
      <c r="B22" s="13">
        <v>1.4096074806611399E-7</v>
      </c>
      <c r="C22" s="13">
        <v>1.4096118213190901E-7</v>
      </c>
    </row>
    <row r="23" spans="1:3" x14ac:dyDescent="0.25">
      <c r="A23" s="1">
        <v>1.5</v>
      </c>
      <c r="B23" s="13">
        <v>1.40960752673098E-7</v>
      </c>
      <c r="C23" s="13">
        <v>1.40961184669197E-7</v>
      </c>
    </row>
    <row r="24" spans="1:3" x14ac:dyDescent="0.25">
      <c r="A24" s="1">
        <v>1.625</v>
      </c>
      <c r="B24" s="13">
        <v>1.4096075864143601E-7</v>
      </c>
      <c r="C24" s="13">
        <v>1.40961189499383E-7</v>
      </c>
    </row>
    <row r="25" spans="1:3" x14ac:dyDescent="0.25">
      <c r="A25" s="1">
        <v>1.75</v>
      </c>
      <c r="B25" s="13">
        <v>1.4096081237634801E-7</v>
      </c>
      <c r="C25" s="13">
        <v>1.40961188591449E-7</v>
      </c>
    </row>
    <row r="26" spans="1:3" x14ac:dyDescent="0.25">
      <c r="A26" s="1">
        <v>1.875</v>
      </c>
      <c r="B26" s="13">
        <v>1.40960848492823E-7</v>
      </c>
      <c r="C26" s="13">
        <v>1.40961191316053E-7</v>
      </c>
    </row>
    <row r="27" spans="1:3" x14ac:dyDescent="0.25">
      <c r="A27" s="1">
        <v>2</v>
      </c>
      <c r="B27" s="13">
        <v>1.4096092392415699E-7</v>
      </c>
      <c r="C27" s="13">
        <v>1.40961195871879E-7</v>
      </c>
    </row>
    <row r="28" spans="1:3" x14ac:dyDescent="0.25">
      <c r="A28" s="1">
        <v>2.125</v>
      </c>
      <c r="B28" s="13">
        <v>1.4096097070403201E-7</v>
      </c>
      <c r="C28" s="13">
        <v>1.4096120512609501E-7</v>
      </c>
    </row>
    <row r="29" spans="1:3" x14ac:dyDescent="0.25">
      <c r="A29" s="1">
        <v>2.25</v>
      </c>
      <c r="B29" s="13">
        <v>1.40960973663855E-7</v>
      </c>
      <c r="C29" s="13">
        <v>1.4096121602504899E-7</v>
      </c>
    </row>
    <row r="30" spans="1:3" x14ac:dyDescent="0.25">
      <c r="A30" s="1">
        <v>2.375</v>
      </c>
      <c r="B30" s="13">
        <v>1.4096098196850901E-7</v>
      </c>
      <c r="C30" s="13">
        <v>1.40961219630011E-7</v>
      </c>
    </row>
    <row r="31" spans="1:3" x14ac:dyDescent="0.25">
      <c r="A31" s="1">
        <v>2.5</v>
      </c>
      <c r="B31" s="13">
        <v>1.4096098734505099E-7</v>
      </c>
      <c r="C31" s="13">
        <v>1.4096122363181101E-7</v>
      </c>
    </row>
    <row r="32" spans="1:3" x14ac:dyDescent="0.25">
      <c r="A32" s="1">
        <v>2.625</v>
      </c>
      <c r="B32" s="13">
        <v>1.4096101713597801E-7</v>
      </c>
      <c r="C32" s="13">
        <v>1.4096123015279E-7</v>
      </c>
    </row>
    <row r="33" spans="1:3" x14ac:dyDescent="0.25">
      <c r="A33" s="1">
        <v>2.75</v>
      </c>
      <c r="B33" s="13">
        <v>1.40961028926478E-7</v>
      </c>
      <c r="C33" s="13">
        <v>1.40961231659447E-7</v>
      </c>
    </row>
    <row r="34" spans="1:3" x14ac:dyDescent="0.25">
      <c r="A34" s="1">
        <v>2.875</v>
      </c>
      <c r="B34" s="13">
        <v>1.40961044247373E-7</v>
      </c>
      <c r="C34" s="13">
        <v>1.4096123105962001E-7</v>
      </c>
    </row>
    <row r="35" spans="1:3" x14ac:dyDescent="0.25">
      <c r="A35" s="1">
        <v>3</v>
      </c>
      <c r="B35" s="13">
        <v>1.4096105503396899E-7</v>
      </c>
      <c r="C35" s="13">
        <v>1.40961231988211E-7</v>
      </c>
    </row>
    <row r="36" spans="1:3" x14ac:dyDescent="0.25">
      <c r="A36" s="1">
        <v>3.125</v>
      </c>
      <c r="B36" s="13">
        <v>1.40961077985677E-7</v>
      </c>
      <c r="C36" s="13">
        <v>1.4096123467544E-7</v>
      </c>
    </row>
    <row r="37" spans="1:3" x14ac:dyDescent="0.25">
      <c r="A37" s="1">
        <v>3.25</v>
      </c>
      <c r="B37" s="13">
        <v>1.4096108805817101E-7</v>
      </c>
      <c r="C37" s="13">
        <v>1.4096123483209199E-7</v>
      </c>
    </row>
    <row r="38" spans="1:3" x14ac:dyDescent="0.25">
      <c r="A38" s="1">
        <v>3.375</v>
      </c>
      <c r="B38" s="13">
        <v>1.4096109251624001E-7</v>
      </c>
      <c r="C38" s="13">
        <v>1.4096123692999799E-7</v>
      </c>
    </row>
    <row r="39" spans="1:3" x14ac:dyDescent="0.25">
      <c r="A39" s="1">
        <v>3.5</v>
      </c>
      <c r="B39" s="13">
        <v>1.4096109652803599E-7</v>
      </c>
      <c r="C39" s="13">
        <v>1.4096122352901001E-7</v>
      </c>
    </row>
    <row r="40" spans="1:3" x14ac:dyDescent="0.25">
      <c r="A40" s="1">
        <v>3.625</v>
      </c>
      <c r="B40" s="13">
        <v>1.4096110535230501E-7</v>
      </c>
      <c r="C40" s="13">
        <v>1.4096121859068299E-7</v>
      </c>
    </row>
    <row r="41" spans="1:3" x14ac:dyDescent="0.25">
      <c r="A41" s="1">
        <v>3.75</v>
      </c>
      <c r="B41" s="13">
        <v>1.4096110732062601E-7</v>
      </c>
      <c r="C41" s="13">
        <v>1.40961219530898E-7</v>
      </c>
    </row>
    <row r="42" spans="1:3" x14ac:dyDescent="0.25">
      <c r="A42" s="1">
        <v>3.875</v>
      </c>
      <c r="B42" s="13">
        <v>1.4096110212890699E-7</v>
      </c>
      <c r="C42" s="13">
        <v>1.4096122406984899E-7</v>
      </c>
    </row>
    <row r="43" spans="1:3" x14ac:dyDescent="0.25">
      <c r="A43" s="1">
        <v>4</v>
      </c>
      <c r="B43" s="13">
        <v>1.40961107412447E-7</v>
      </c>
      <c r="C43" s="13">
        <v>1.4096122518911999E-7</v>
      </c>
    </row>
    <row r="44" spans="1:3" x14ac:dyDescent="0.25">
      <c r="A44" s="1">
        <v>4.125</v>
      </c>
      <c r="B44" s="13">
        <v>1.4096114091886599E-7</v>
      </c>
      <c r="C44" s="13">
        <v>1.4096121860663799E-7</v>
      </c>
    </row>
    <row r="45" spans="1:3" x14ac:dyDescent="0.25">
      <c r="A45" s="1">
        <v>4.25</v>
      </c>
      <c r="B45" s="13">
        <v>1.40961252619152E-7</v>
      </c>
      <c r="C45" s="13">
        <v>1.4096121102429599E-7</v>
      </c>
    </row>
    <row r="46" spans="1:3" x14ac:dyDescent="0.25">
      <c r="A46" s="1">
        <v>4.375</v>
      </c>
      <c r="B46" s="13">
        <v>1.4096129857012399E-7</v>
      </c>
      <c r="C46" s="13">
        <v>1.40961216621994E-7</v>
      </c>
    </row>
    <row r="47" spans="1:3" x14ac:dyDescent="0.25">
      <c r="A47" s="1">
        <v>4.5</v>
      </c>
      <c r="B47" s="13">
        <v>1.40961323181157E-7</v>
      </c>
      <c r="C47" s="13">
        <v>1.4096121996813599E-7</v>
      </c>
    </row>
    <row r="48" spans="1:3" x14ac:dyDescent="0.25">
      <c r="A48" s="1">
        <v>4.625</v>
      </c>
      <c r="B48" s="13">
        <v>1.4096140099919999E-7</v>
      </c>
      <c r="C48" s="13">
        <v>1.4096122783901799E-7</v>
      </c>
    </row>
    <row r="49" spans="1:3" x14ac:dyDescent="0.25">
      <c r="A49" s="1">
        <v>4.75</v>
      </c>
      <c r="B49" s="13">
        <v>1.4096142465462599E-7</v>
      </c>
      <c r="C49" s="13">
        <v>1.40961229547045E-7</v>
      </c>
    </row>
    <row r="50" spans="1:3" x14ac:dyDescent="0.25">
      <c r="A50" s="1">
        <v>4.875</v>
      </c>
      <c r="B50" s="13">
        <v>1.40961521768577E-7</v>
      </c>
      <c r="C50" s="13">
        <v>1.4096123425688499E-7</v>
      </c>
    </row>
    <row r="51" spans="1:3" x14ac:dyDescent="0.25">
      <c r="A51" s="1">
        <v>5</v>
      </c>
      <c r="B51" s="13">
        <v>1.4096153997713399E-7</v>
      </c>
      <c r="C51" s="13">
        <v>1.4096124465254799E-7</v>
      </c>
    </row>
    <row r="52" spans="1:3" x14ac:dyDescent="0.25">
      <c r="A52" s="1">
        <v>5.125</v>
      </c>
      <c r="B52" s="13">
        <v>1.4096153869260299E-7</v>
      </c>
      <c r="C52" s="13">
        <v>1.4096126059688001E-7</v>
      </c>
    </row>
    <row r="53" spans="1:3" x14ac:dyDescent="0.25">
      <c r="A53" s="1">
        <v>5.25</v>
      </c>
      <c r="B53" s="13">
        <v>1.4096153927383001E-7</v>
      </c>
      <c r="C53" s="13">
        <v>1.4096133539051899E-7</v>
      </c>
    </row>
    <row r="54" spans="1:3" x14ac:dyDescent="0.25">
      <c r="A54" s="1">
        <v>5.375</v>
      </c>
      <c r="B54" s="13">
        <v>1.4096154268013201E-7</v>
      </c>
      <c r="C54" s="13">
        <v>1.4096133814770499E-7</v>
      </c>
    </row>
    <row r="55" spans="1:3" x14ac:dyDescent="0.25">
      <c r="A55" s="1">
        <v>5.5</v>
      </c>
      <c r="B55" s="13">
        <v>1.4096152932449401E-7</v>
      </c>
      <c r="C55" s="13">
        <v>1.40961340115077E-7</v>
      </c>
    </row>
    <row r="56" spans="1:3" x14ac:dyDescent="0.25">
      <c r="A56" s="1">
        <v>5.625</v>
      </c>
      <c r="B56" s="13">
        <v>1.4096147370610999E-7</v>
      </c>
      <c r="C56" s="13">
        <v>1.4096133970839901E-7</v>
      </c>
    </row>
    <row r="57" spans="1:3" x14ac:dyDescent="0.25">
      <c r="A57" s="1">
        <v>5.75</v>
      </c>
      <c r="B57" s="13">
        <v>1.4096147223343699E-7</v>
      </c>
      <c r="C57" s="13">
        <v>1.4096131407957201E-7</v>
      </c>
    </row>
    <row r="58" spans="1:3" x14ac:dyDescent="0.25">
      <c r="A58" s="1">
        <v>5.875</v>
      </c>
      <c r="B58" s="13">
        <v>1.4096146722789701E-7</v>
      </c>
      <c r="C58" s="13">
        <v>1.40961292465673E-7</v>
      </c>
    </row>
    <row r="59" spans="1:3" x14ac:dyDescent="0.25">
      <c r="A59" s="1">
        <v>6</v>
      </c>
      <c r="B59" s="13">
        <v>1.4096143432412401E-7</v>
      </c>
      <c r="C59" s="13">
        <v>1.40961265659748E-7</v>
      </c>
    </row>
    <row r="60" spans="1:3" x14ac:dyDescent="0.25">
      <c r="A60" s="1">
        <v>6.125</v>
      </c>
      <c r="B60" s="13">
        <v>1.4096142024972101E-7</v>
      </c>
      <c r="C60" s="13">
        <v>1.40961259793421E-7</v>
      </c>
    </row>
    <row r="61" spans="1:3" x14ac:dyDescent="0.25">
      <c r="A61" s="1">
        <v>6.25</v>
      </c>
      <c r="B61" s="13">
        <v>1.40961411852308E-7</v>
      </c>
      <c r="C61" s="13">
        <v>1.4096125694213801E-7</v>
      </c>
    </row>
    <row r="62" spans="1:3" x14ac:dyDescent="0.25">
      <c r="A62" s="1">
        <v>6.375</v>
      </c>
      <c r="B62" s="13">
        <v>1.40961407558885E-7</v>
      </c>
      <c r="C62" s="13">
        <v>1.4096126038524001E-7</v>
      </c>
    </row>
    <row r="63" spans="1:3" x14ac:dyDescent="0.25">
      <c r="A63" s="1">
        <v>6.5</v>
      </c>
      <c r="B63" s="13">
        <v>1.40961394837301E-7</v>
      </c>
      <c r="C63" s="13">
        <v>1.4096126209255199E-7</v>
      </c>
    </row>
    <row r="64" spans="1:3" x14ac:dyDescent="0.25">
      <c r="A64" s="1">
        <v>6.625</v>
      </c>
      <c r="B64" s="13">
        <v>1.4096139342079899E-7</v>
      </c>
      <c r="C64" s="13">
        <v>1.4096125711563201E-7</v>
      </c>
    </row>
    <row r="65" spans="1:3" x14ac:dyDescent="0.25">
      <c r="A65" s="1">
        <v>6.75</v>
      </c>
      <c r="B65" s="13">
        <v>1.40961391098195E-7</v>
      </c>
      <c r="C65" s="13">
        <v>1.4096125372427101E-7</v>
      </c>
    </row>
    <row r="66" spans="1:3" x14ac:dyDescent="0.25">
      <c r="A66" s="1">
        <v>6.875</v>
      </c>
      <c r="B66" s="13">
        <v>1.40961380149133E-7</v>
      </c>
      <c r="C66" s="13">
        <v>1.4096126812719799E-7</v>
      </c>
    </row>
    <row r="67" spans="1:3" x14ac:dyDescent="0.25">
      <c r="A67" s="1">
        <v>7</v>
      </c>
      <c r="B67" s="13">
        <v>1.4096138074651101E-7</v>
      </c>
      <c r="C67" s="13">
        <v>1.4096127703052801E-7</v>
      </c>
    </row>
    <row r="68" spans="1:3" x14ac:dyDescent="0.25">
      <c r="A68" s="1">
        <v>7.125</v>
      </c>
      <c r="B68" s="13">
        <v>1.4096137108047801E-7</v>
      </c>
      <c r="C68" s="13">
        <v>1.409613852057E-7</v>
      </c>
    </row>
    <row r="69" spans="1:3" x14ac:dyDescent="0.25">
      <c r="A69" s="1">
        <v>7.25</v>
      </c>
      <c r="B69" s="13">
        <v>1.4096136670263201E-7</v>
      </c>
      <c r="C69" s="13">
        <v>1.4096143383531501E-7</v>
      </c>
    </row>
    <row r="70" spans="1:3" x14ac:dyDescent="0.25">
      <c r="A70" s="1">
        <v>7.375</v>
      </c>
      <c r="B70" s="13">
        <v>1.4096135497137101E-7</v>
      </c>
      <c r="C70" s="13">
        <v>1.40961469884756E-7</v>
      </c>
    </row>
    <row r="71" spans="1:3" x14ac:dyDescent="0.25">
      <c r="A71" s="1">
        <v>7.5</v>
      </c>
      <c r="B71" s="13">
        <v>1.4096136719686901E-7</v>
      </c>
      <c r="C71" s="13">
        <v>1.4096149486253699E-7</v>
      </c>
    </row>
    <row r="72" spans="1:3" x14ac:dyDescent="0.25">
      <c r="A72" s="1">
        <v>7.625</v>
      </c>
      <c r="B72" s="13">
        <v>1.4096137399490401E-7</v>
      </c>
      <c r="C72" s="13">
        <v>1.4096149486369499E-7</v>
      </c>
    </row>
    <row r="73" spans="1:3" x14ac:dyDescent="0.25">
      <c r="A73" s="1">
        <v>7.75</v>
      </c>
      <c r="B73" s="13">
        <v>1.4096137708838001E-7</v>
      </c>
      <c r="C73" s="13">
        <v>1.40961501696871E-7</v>
      </c>
    </row>
    <row r="74" spans="1:3" x14ac:dyDescent="0.25">
      <c r="A74" s="1">
        <v>7.875</v>
      </c>
      <c r="B74" s="13">
        <v>1.40961381457426E-7</v>
      </c>
      <c r="C74" s="13">
        <v>1.40961504981007E-7</v>
      </c>
    </row>
    <row r="75" spans="1:3" x14ac:dyDescent="0.25">
      <c r="A75" s="1">
        <v>8</v>
      </c>
      <c r="B75" s="13">
        <v>1.40961417943023E-7</v>
      </c>
      <c r="C75" s="13">
        <v>1.4096153478500199E-7</v>
      </c>
    </row>
    <row r="76" spans="1:3" x14ac:dyDescent="0.25">
      <c r="A76" s="1">
        <v>8.125</v>
      </c>
      <c r="B76" s="13">
        <v>1.4096145474237299E-7</v>
      </c>
      <c r="C76" s="13">
        <v>1.4096162170675801E-7</v>
      </c>
    </row>
    <row r="77" spans="1:3" x14ac:dyDescent="0.25">
      <c r="A77" s="1">
        <v>8.25</v>
      </c>
      <c r="B77" s="13">
        <v>1.4096146484678501E-7</v>
      </c>
      <c r="C77" s="13">
        <v>1.4096163352249601E-7</v>
      </c>
    </row>
    <row r="78" spans="1:3" x14ac:dyDescent="0.25">
      <c r="A78" s="1">
        <v>8.375</v>
      </c>
      <c r="B78" s="13">
        <v>1.4096147176080701E-7</v>
      </c>
      <c r="C78" s="13">
        <v>1.4096163527407701E-7</v>
      </c>
    </row>
    <row r="79" spans="1:3" x14ac:dyDescent="0.25">
      <c r="A79" s="1">
        <v>8.5</v>
      </c>
      <c r="B79" s="13">
        <v>1.4096150731231701E-7</v>
      </c>
      <c r="C79" s="13">
        <v>1.4096163369502101E-7</v>
      </c>
    </row>
    <row r="80" spans="1:3" x14ac:dyDescent="0.25">
      <c r="A80" s="1">
        <v>8.625</v>
      </c>
      <c r="B80" s="13">
        <v>1.40961518663263E-7</v>
      </c>
      <c r="C80" s="13">
        <v>1.4096162913912301E-7</v>
      </c>
    </row>
    <row r="81" spans="1:3" x14ac:dyDescent="0.25">
      <c r="A81" s="1">
        <v>8.75</v>
      </c>
      <c r="B81" s="13">
        <v>1.40961522395114E-7</v>
      </c>
      <c r="C81" s="13">
        <v>1.40961624523535E-7</v>
      </c>
    </row>
    <row r="82" spans="1:3" x14ac:dyDescent="0.25">
      <c r="A82" s="1">
        <v>8.875</v>
      </c>
      <c r="B82" s="13">
        <v>1.4096152469228099E-7</v>
      </c>
      <c r="C82" s="13">
        <v>1.40961608796796E-7</v>
      </c>
    </row>
    <row r="83" spans="1:3" x14ac:dyDescent="0.25">
      <c r="A83" s="1">
        <v>9</v>
      </c>
      <c r="B83" s="13">
        <v>1.4096153743444699E-7</v>
      </c>
      <c r="C83" s="13">
        <v>1.4096159962765E-7</v>
      </c>
    </row>
    <row r="84" spans="1:3" x14ac:dyDescent="0.25">
      <c r="A84" s="1">
        <v>9.125</v>
      </c>
      <c r="B84" s="13">
        <v>1.40961637045977E-7</v>
      </c>
      <c r="C84" s="13">
        <v>1.4096159428477499E-7</v>
      </c>
    </row>
    <row r="85" spans="1:3" x14ac:dyDescent="0.25">
      <c r="A85" s="1">
        <v>9.25</v>
      </c>
      <c r="B85" s="13">
        <v>1.4096164298869901E-7</v>
      </c>
      <c r="C85" s="13">
        <v>1.4096158708791699E-7</v>
      </c>
    </row>
    <row r="86" spans="1:3" x14ac:dyDescent="0.25">
      <c r="A86" s="1">
        <v>9.375</v>
      </c>
      <c r="B86" s="13">
        <v>1.4096163940299501E-7</v>
      </c>
      <c r="C86" s="13">
        <v>1.40961554269608E-7</v>
      </c>
    </row>
    <row r="87" spans="1:3" x14ac:dyDescent="0.25">
      <c r="A87" s="1">
        <v>9.5</v>
      </c>
      <c r="B87" s="13">
        <v>1.4096164230642199E-7</v>
      </c>
      <c r="C87" s="13">
        <v>1.40961539024076E-7</v>
      </c>
    </row>
    <row r="88" spans="1:3" x14ac:dyDescent="0.25">
      <c r="A88" s="1">
        <v>9.625</v>
      </c>
      <c r="B88" s="13">
        <v>1.40961643818469E-7</v>
      </c>
      <c r="C88" s="13">
        <v>1.4096152658850101E-7</v>
      </c>
    </row>
    <row r="89" spans="1:3" x14ac:dyDescent="0.25">
      <c r="A89" s="1">
        <v>9.75</v>
      </c>
      <c r="B89" s="13">
        <v>1.4096164182118601E-7</v>
      </c>
      <c r="C89" s="13">
        <v>1.4096152420041499E-7</v>
      </c>
    </row>
    <row r="90" spans="1:3" x14ac:dyDescent="0.25">
      <c r="A90" s="1">
        <v>9.875</v>
      </c>
      <c r="B90" s="13">
        <v>1.40961648192781E-7</v>
      </c>
      <c r="C90" s="13">
        <v>1.4096152830305401E-7</v>
      </c>
    </row>
    <row r="91" spans="1:3" x14ac:dyDescent="0.25">
      <c r="A91" s="1">
        <v>10</v>
      </c>
      <c r="B91" s="13">
        <v>1.4096164932520701E-7</v>
      </c>
      <c r="C91" s="13">
        <v>1.4096153059727999E-7</v>
      </c>
    </row>
    <row r="92" spans="1:3" x14ac:dyDescent="0.25">
      <c r="A92" s="1">
        <v>10.125</v>
      </c>
      <c r="B92" s="13">
        <v>1.40961649294427E-7</v>
      </c>
      <c r="C92" s="13">
        <v>1.4096153581233501E-7</v>
      </c>
    </row>
    <row r="93" spans="1:3" x14ac:dyDescent="0.25">
      <c r="A93" s="1">
        <v>10.25</v>
      </c>
      <c r="B93" s="13">
        <v>1.4096164615716E-7</v>
      </c>
      <c r="C93" s="13">
        <v>1.40961547974901E-7</v>
      </c>
    </row>
    <row r="94" spans="1:3" x14ac:dyDescent="0.25">
      <c r="A94" s="1">
        <v>10.375</v>
      </c>
      <c r="B94" s="13">
        <v>1.4096163458839899E-7</v>
      </c>
      <c r="C94" s="13">
        <v>1.4096155178699499E-7</v>
      </c>
    </row>
    <row r="95" spans="1:3" x14ac:dyDescent="0.25">
      <c r="A95" s="1">
        <v>10.5</v>
      </c>
      <c r="B95" s="13">
        <v>1.4096162963209499E-7</v>
      </c>
      <c r="C95" s="13">
        <v>1.4096155386834899E-7</v>
      </c>
    </row>
    <row r="96" spans="1:3" x14ac:dyDescent="0.25">
      <c r="A96" s="1">
        <v>10.625</v>
      </c>
      <c r="B96" s="13">
        <v>1.40961633698404E-7</v>
      </c>
      <c r="C96" s="13">
        <v>1.4096156462977299E-7</v>
      </c>
    </row>
    <row r="97" spans="1:3" x14ac:dyDescent="0.25">
      <c r="A97" s="1">
        <v>10.75</v>
      </c>
      <c r="B97" s="13">
        <v>1.4096163191414699E-7</v>
      </c>
      <c r="C97" s="13">
        <v>1.4096160702272099E-7</v>
      </c>
    </row>
    <row r="98" spans="1:3" x14ac:dyDescent="0.25">
      <c r="A98" s="1">
        <v>10.875</v>
      </c>
      <c r="B98" s="13">
        <v>1.4096161415995899E-7</v>
      </c>
      <c r="C98" s="13">
        <v>1.4096161994967101E-7</v>
      </c>
    </row>
    <row r="99" spans="1:3" x14ac:dyDescent="0.25">
      <c r="A99" s="1">
        <v>11</v>
      </c>
      <c r="B99" s="13">
        <v>1.4096161360404801E-7</v>
      </c>
      <c r="C99" s="13">
        <v>1.40961625836068E-7</v>
      </c>
    </row>
    <row r="100" spans="1:3" x14ac:dyDescent="0.25">
      <c r="A100" s="1">
        <v>11.125</v>
      </c>
      <c r="B100" s="13">
        <v>1.4096161519815999E-7</v>
      </c>
      <c r="C100" s="13">
        <v>1.4096163881272901E-7</v>
      </c>
    </row>
    <row r="101" spans="1:3" x14ac:dyDescent="0.25">
      <c r="A101" s="1">
        <v>11.25</v>
      </c>
      <c r="B101" s="13">
        <v>1.4096161866901799E-7</v>
      </c>
      <c r="C101" s="13">
        <v>1.4096164292802101E-7</v>
      </c>
    </row>
    <row r="102" spans="1:3" x14ac:dyDescent="0.25">
      <c r="A102" s="1">
        <v>11.375</v>
      </c>
      <c r="B102" s="13">
        <v>1.40961633058894E-7</v>
      </c>
      <c r="C102" s="13">
        <v>1.4096165377979899E-7</v>
      </c>
    </row>
    <row r="103" spans="1:3" x14ac:dyDescent="0.25">
      <c r="A103" s="1">
        <v>11.5</v>
      </c>
      <c r="B103" s="13">
        <v>1.4096164180368401E-7</v>
      </c>
      <c r="C103" s="13">
        <v>1.40961700983062E-7</v>
      </c>
    </row>
    <row r="104" spans="1:3" x14ac:dyDescent="0.25">
      <c r="A104" s="1">
        <v>11.625</v>
      </c>
      <c r="B104" s="13">
        <v>1.40961652915636E-7</v>
      </c>
      <c r="C104" s="13">
        <v>1.4096172749256599E-7</v>
      </c>
    </row>
    <row r="105" spans="1:3" x14ac:dyDescent="0.25">
      <c r="A105" s="1">
        <v>11.75</v>
      </c>
      <c r="B105" s="13">
        <v>1.4096166147304E-7</v>
      </c>
      <c r="C105" s="13">
        <v>1.4096175133378099E-7</v>
      </c>
    </row>
    <row r="106" spans="1:3" x14ac:dyDescent="0.25">
      <c r="A106" s="1">
        <v>11.875</v>
      </c>
      <c r="B106" s="13">
        <v>1.4096168590745701E-7</v>
      </c>
      <c r="C106" s="13">
        <v>1.4096175358201499E-7</v>
      </c>
    </row>
    <row r="107" spans="1:3" x14ac:dyDescent="0.25">
      <c r="A107" s="1">
        <v>12</v>
      </c>
      <c r="B107" s="13">
        <v>1.4096170142515801E-7</v>
      </c>
      <c r="C107" s="13">
        <v>1.409617569166E-7</v>
      </c>
    </row>
    <row r="108" spans="1:3" x14ac:dyDescent="0.25">
      <c r="A108" s="1">
        <v>12.125</v>
      </c>
      <c r="B108" s="13">
        <v>1.40961719456009E-7</v>
      </c>
      <c r="C108" s="13">
        <v>1.4096175828545599E-7</v>
      </c>
    </row>
    <row r="109" spans="1:3" x14ac:dyDescent="0.25">
      <c r="A109" s="1">
        <v>12.25</v>
      </c>
      <c r="B109" s="13">
        <v>1.40961740764326E-7</v>
      </c>
      <c r="C109" s="13">
        <v>1.4096174796684499E-7</v>
      </c>
    </row>
    <row r="110" spans="1:3" x14ac:dyDescent="0.25">
      <c r="A110" s="1">
        <v>12.375</v>
      </c>
      <c r="B110" s="13">
        <v>1.40961741243508E-7</v>
      </c>
      <c r="C110" s="13">
        <v>1.4096171892198901E-7</v>
      </c>
    </row>
    <row r="111" spans="1:3" x14ac:dyDescent="0.25">
      <c r="A111" s="1">
        <v>12.5</v>
      </c>
      <c r="B111" s="13">
        <v>1.4096174570472701E-7</v>
      </c>
      <c r="C111" s="13">
        <v>1.40961711769971E-7</v>
      </c>
    </row>
    <row r="112" spans="1:3" x14ac:dyDescent="0.25">
      <c r="A112" s="1">
        <v>12.625</v>
      </c>
      <c r="B112" s="13">
        <v>1.4096175469154199E-7</v>
      </c>
      <c r="C112" s="13">
        <v>1.4096170401170801E-7</v>
      </c>
    </row>
    <row r="113" spans="1:3" x14ac:dyDescent="0.25">
      <c r="A113" s="1">
        <v>12.75</v>
      </c>
      <c r="B113" s="13">
        <v>1.4096175899369499E-7</v>
      </c>
      <c r="C113" s="13">
        <v>1.40961707868929E-7</v>
      </c>
    </row>
    <row r="114" spans="1:3" x14ac:dyDescent="0.25">
      <c r="A114" s="1">
        <v>12.875</v>
      </c>
      <c r="B114" s="13">
        <v>1.40961759318185E-7</v>
      </c>
      <c r="C114" s="13">
        <v>1.4096170845051699E-7</v>
      </c>
    </row>
    <row r="115" spans="1:3" x14ac:dyDescent="0.25">
      <c r="A115" s="1">
        <v>13</v>
      </c>
      <c r="B115" s="13">
        <v>1.4096176044098599E-7</v>
      </c>
      <c r="C115" s="13">
        <v>1.40961721408475E-7</v>
      </c>
    </row>
    <row r="116" spans="1:3" x14ac:dyDescent="0.25">
      <c r="A116" s="1">
        <v>13.125</v>
      </c>
      <c r="B116" s="13">
        <v>1.4096175611004599E-7</v>
      </c>
      <c r="C116" s="13">
        <v>1.4096172908246701E-7</v>
      </c>
    </row>
    <row r="117" spans="1:3" x14ac:dyDescent="0.25">
      <c r="A117" s="1">
        <v>13.25</v>
      </c>
      <c r="B117" s="13">
        <v>1.4096175744121301E-7</v>
      </c>
      <c r="C117" s="13">
        <v>1.4096172854621E-7</v>
      </c>
    </row>
    <row r="118" spans="1:3" x14ac:dyDescent="0.25">
      <c r="A118" s="1">
        <v>13.375</v>
      </c>
      <c r="B118" s="13">
        <v>1.4096175686875699E-7</v>
      </c>
      <c r="C118" s="13">
        <v>1.4096172741703699E-7</v>
      </c>
    </row>
    <row r="119" spans="1:3" x14ac:dyDescent="0.25">
      <c r="A119" s="1">
        <v>13.5</v>
      </c>
      <c r="B119" s="13">
        <v>1.4096175713946599E-7</v>
      </c>
      <c r="C119" s="13">
        <v>1.4096172012246901E-7</v>
      </c>
    </row>
    <row r="120" spans="1:3" x14ac:dyDescent="0.25">
      <c r="A120" s="1">
        <v>13.625</v>
      </c>
      <c r="B120" s="13">
        <v>1.4096175255303299E-7</v>
      </c>
      <c r="C120" s="13">
        <v>1.40961717974506E-7</v>
      </c>
    </row>
    <row r="121" spans="1:3" x14ac:dyDescent="0.25">
      <c r="A121" s="1">
        <v>13.75</v>
      </c>
      <c r="B121" s="13">
        <v>1.4096173904155599E-7</v>
      </c>
      <c r="C121" s="13">
        <v>1.4096172249169801E-7</v>
      </c>
    </row>
    <row r="122" spans="1:3" x14ac:dyDescent="0.25">
      <c r="A122" s="1">
        <v>13.875</v>
      </c>
      <c r="B122" s="13">
        <v>1.4096173989102299E-7</v>
      </c>
      <c r="C122" s="13">
        <v>1.4096173383520199E-7</v>
      </c>
    </row>
    <row r="123" spans="1:3" x14ac:dyDescent="0.25">
      <c r="A123" s="1">
        <v>14</v>
      </c>
      <c r="B123" s="13">
        <v>1.4096174146881699E-7</v>
      </c>
      <c r="C123" s="13">
        <v>1.4096176114758201E-7</v>
      </c>
    </row>
    <row r="124" spans="1:3" x14ac:dyDescent="0.25">
      <c r="A124" s="1">
        <v>14.125</v>
      </c>
      <c r="B124" s="13">
        <v>1.40961742911153E-7</v>
      </c>
      <c r="C124" s="13">
        <v>1.40961774378333E-7</v>
      </c>
    </row>
    <row r="125" spans="1:3" x14ac:dyDescent="0.25">
      <c r="A125" s="1">
        <v>14.25</v>
      </c>
      <c r="B125" s="13">
        <v>1.4096176825899001E-7</v>
      </c>
      <c r="C125" s="13">
        <v>1.4096180071722701E-7</v>
      </c>
    </row>
    <row r="126" spans="1:3" x14ac:dyDescent="0.25">
      <c r="A126" s="1">
        <v>14.375</v>
      </c>
      <c r="B126" s="13">
        <v>1.40961778364479E-7</v>
      </c>
      <c r="C126" s="13">
        <v>1.4096180509793699E-7</v>
      </c>
    </row>
    <row r="127" spans="1:3" x14ac:dyDescent="0.25">
      <c r="A127" s="1">
        <v>14.5</v>
      </c>
      <c r="B127" s="13">
        <v>1.40961786938962E-7</v>
      </c>
      <c r="C127" s="13">
        <v>1.4096181204397E-7</v>
      </c>
    </row>
    <row r="128" spans="1:3" x14ac:dyDescent="0.25">
      <c r="A128" s="1">
        <v>14.625</v>
      </c>
      <c r="B128" s="13">
        <v>1.4096179748175599E-7</v>
      </c>
      <c r="C128" s="13">
        <v>1.4096185962582601E-7</v>
      </c>
    </row>
    <row r="129" spans="1:3" x14ac:dyDescent="0.25">
      <c r="A129" s="1">
        <v>14.75</v>
      </c>
      <c r="B129" s="13">
        <v>1.4096182197446299E-7</v>
      </c>
      <c r="C129" s="13">
        <v>1.4096187347773299E-7</v>
      </c>
    </row>
    <row r="130" spans="1:3" x14ac:dyDescent="0.25">
      <c r="A130" s="1">
        <v>14.875</v>
      </c>
      <c r="B130" s="13">
        <v>1.4096182184559601E-7</v>
      </c>
      <c r="C130" s="13">
        <v>1.40961892708348E-7</v>
      </c>
    </row>
    <row r="131" spans="1:3" x14ac:dyDescent="0.25">
      <c r="A131" s="1">
        <v>15</v>
      </c>
      <c r="B131" s="13">
        <v>1.4096183520012299E-7</v>
      </c>
      <c r="C131" s="13">
        <v>1.4096190020608301E-7</v>
      </c>
    </row>
    <row r="132" spans="1:3" x14ac:dyDescent="0.25">
      <c r="A132" s="1">
        <v>15.125</v>
      </c>
      <c r="B132" s="13">
        <v>1.40961907022785E-7</v>
      </c>
      <c r="C132" s="13">
        <v>1.4096189963144799E-7</v>
      </c>
    </row>
    <row r="133" spans="1:3" x14ac:dyDescent="0.25">
      <c r="A133" s="1">
        <v>15.25</v>
      </c>
      <c r="B133" s="13">
        <v>1.40961918689424E-7</v>
      </c>
      <c r="C133" s="13">
        <v>1.4096189893325901E-7</v>
      </c>
    </row>
    <row r="134" spans="1:3" x14ac:dyDescent="0.25">
      <c r="A134" s="1">
        <v>15.375</v>
      </c>
      <c r="B134" s="13">
        <v>1.4096192743338601E-7</v>
      </c>
      <c r="C134" s="13">
        <v>1.4096189631000099E-7</v>
      </c>
    </row>
    <row r="135" spans="1:3" x14ac:dyDescent="0.25">
      <c r="A135" s="1">
        <v>15.5</v>
      </c>
      <c r="B135" s="13">
        <v>1.4096192803113301E-7</v>
      </c>
      <c r="C135" s="13">
        <v>1.4096189435630301E-7</v>
      </c>
    </row>
    <row r="136" spans="1:3" x14ac:dyDescent="0.25">
      <c r="A136" s="1">
        <v>15.625</v>
      </c>
      <c r="B136" s="13">
        <v>1.4096192726238001E-7</v>
      </c>
      <c r="C136" s="13">
        <v>1.40961883790207E-7</v>
      </c>
    </row>
    <row r="137" spans="1:3" x14ac:dyDescent="0.25">
      <c r="A137" s="1">
        <v>15.75</v>
      </c>
      <c r="B137" s="13">
        <v>1.40961924743494E-7</v>
      </c>
      <c r="C137" s="13">
        <v>1.4096187474081301E-7</v>
      </c>
    </row>
    <row r="138" spans="1:3" x14ac:dyDescent="0.25">
      <c r="A138" s="1">
        <v>15.875</v>
      </c>
      <c r="B138" s="13">
        <v>1.4096190222444499E-7</v>
      </c>
      <c r="C138" s="13">
        <v>1.4096186767776499E-7</v>
      </c>
    </row>
    <row r="139" spans="1:3" x14ac:dyDescent="0.25">
      <c r="A139" s="1">
        <v>16</v>
      </c>
      <c r="B139" s="13">
        <v>1.40961881176791E-7</v>
      </c>
      <c r="C139" s="13">
        <v>1.4096185768213199E-7</v>
      </c>
    </row>
    <row r="140" spans="1:3" x14ac:dyDescent="0.25">
      <c r="A140" s="1">
        <v>16.125</v>
      </c>
      <c r="B140" s="13">
        <v>1.4096187635864801E-7</v>
      </c>
      <c r="C140" s="13">
        <v>1.40961852496751E-7</v>
      </c>
    </row>
    <row r="141" spans="1:3" x14ac:dyDescent="0.25">
      <c r="A141" s="1">
        <v>16.25</v>
      </c>
      <c r="B141" s="13">
        <v>1.4096187775939499E-7</v>
      </c>
      <c r="C141" s="13">
        <v>1.4096184040866001E-7</v>
      </c>
    </row>
    <row r="142" spans="1:3" x14ac:dyDescent="0.25">
      <c r="A142" s="1">
        <v>16.375</v>
      </c>
      <c r="B142" s="13">
        <v>1.4096188064941799E-7</v>
      </c>
      <c r="C142" s="13">
        <v>1.4096182348575199E-7</v>
      </c>
    </row>
    <row r="143" spans="1:3" x14ac:dyDescent="0.25">
      <c r="A143" s="1">
        <v>16.5</v>
      </c>
      <c r="B143" s="13">
        <v>1.4096187942933E-7</v>
      </c>
      <c r="C143" s="13">
        <v>1.4096181125858401E-7</v>
      </c>
    </row>
    <row r="144" spans="1:3" x14ac:dyDescent="0.25">
      <c r="A144" s="1">
        <v>16.625</v>
      </c>
      <c r="B144" s="13">
        <v>1.4096188245749E-7</v>
      </c>
      <c r="C144" s="13">
        <v>1.4096180863425701E-7</v>
      </c>
    </row>
    <row r="145" spans="1:3" x14ac:dyDescent="0.25">
      <c r="A145" s="1">
        <v>16.75</v>
      </c>
      <c r="B145" s="13">
        <v>1.40961886987529E-7</v>
      </c>
      <c r="C145" s="13">
        <v>1.40961806610156E-7</v>
      </c>
    </row>
    <row r="146" spans="1:3" x14ac:dyDescent="0.25">
      <c r="A146" s="1">
        <v>16.875</v>
      </c>
      <c r="B146" s="13">
        <v>1.40961883344684E-7</v>
      </c>
      <c r="C146" s="13">
        <v>1.4096180625713199E-7</v>
      </c>
    </row>
    <row r="147" spans="1:3" x14ac:dyDescent="0.25">
      <c r="A147" s="1">
        <v>17</v>
      </c>
      <c r="B147" s="13">
        <v>1.40961892250309E-7</v>
      </c>
      <c r="C147" s="13">
        <v>1.4096180602338099E-7</v>
      </c>
    </row>
    <row r="148" spans="1:3" x14ac:dyDescent="0.25">
      <c r="A148" s="1">
        <v>17.125</v>
      </c>
      <c r="B148" s="13">
        <v>1.40961912714642E-7</v>
      </c>
      <c r="C148" s="13">
        <v>1.4096180282228999E-7</v>
      </c>
    </row>
    <row r="149" spans="1:3" x14ac:dyDescent="0.25">
      <c r="A149" s="1">
        <v>17.25</v>
      </c>
      <c r="B149" s="13">
        <v>1.4096192792717401E-7</v>
      </c>
      <c r="C149" s="13">
        <v>1.4096180973444801E-7</v>
      </c>
    </row>
    <row r="150" spans="1:3" x14ac:dyDescent="0.25">
      <c r="A150" s="1">
        <v>17.375</v>
      </c>
      <c r="B150" s="13">
        <v>1.4096194092853301E-7</v>
      </c>
      <c r="C150" s="13">
        <v>1.40961880312717E-7</v>
      </c>
    </row>
    <row r="151" spans="1:3" x14ac:dyDescent="0.25">
      <c r="A151" s="1">
        <v>17.5</v>
      </c>
      <c r="B151" s="13">
        <v>1.4096194010474699E-7</v>
      </c>
      <c r="C151" s="13">
        <v>1.4096195578001701E-7</v>
      </c>
    </row>
    <row r="152" spans="1:3" x14ac:dyDescent="0.25">
      <c r="A152" s="1">
        <v>17.625</v>
      </c>
      <c r="B152" s="13">
        <v>1.4096194119551099E-7</v>
      </c>
      <c r="C152" s="13">
        <v>1.4096200723892501E-7</v>
      </c>
    </row>
    <row r="153" spans="1:3" x14ac:dyDescent="0.25">
      <c r="A153" s="1">
        <v>17.75</v>
      </c>
      <c r="B153" s="13">
        <v>1.40961945681798E-7</v>
      </c>
      <c r="C153" s="13">
        <v>1.4096200643122599E-7</v>
      </c>
    </row>
    <row r="154" spans="1:3" x14ac:dyDescent="0.25">
      <c r="A154" s="1">
        <v>17.875</v>
      </c>
      <c r="B154" s="13">
        <v>1.4096194819739101E-7</v>
      </c>
      <c r="C154" s="13">
        <v>1.40962002716743E-7</v>
      </c>
    </row>
    <row r="155" spans="1:3" x14ac:dyDescent="0.25">
      <c r="A155" s="1">
        <v>18</v>
      </c>
      <c r="B155" s="13">
        <v>1.40961962773321E-7</v>
      </c>
      <c r="C155" s="13">
        <v>1.40962004079947E-7</v>
      </c>
    </row>
    <row r="156" spans="1:3" x14ac:dyDescent="0.25">
      <c r="A156" s="1">
        <v>18.125</v>
      </c>
      <c r="B156" s="13">
        <v>1.4096197825052401E-7</v>
      </c>
      <c r="C156" s="13">
        <v>1.4096201018669101E-7</v>
      </c>
    </row>
    <row r="157" spans="1:3" x14ac:dyDescent="0.25">
      <c r="A157" s="1">
        <v>18.25</v>
      </c>
      <c r="B157" s="13">
        <v>1.40961992470748E-7</v>
      </c>
      <c r="C157" s="13">
        <v>1.4096201127528801E-7</v>
      </c>
    </row>
    <row r="158" spans="1:3" x14ac:dyDescent="0.25">
      <c r="A158" s="1">
        <v>18.375</v>
      </c>
      <c r="B158" s="13">
        <v>1.40961996564988E-7</v>
      </c>
      <c r="C158" s="13">
        <v>1.4096202705443299E-7</v>
      </c>
    </row>
    <row r="159" spans="1:3" x14ac:dyDescent="0.25">
      <c r="A159" s="1">
        <v>18.5</v>
      </c>
      <c r="B159" s="13">
        <v>1.40962001316605E-7</v>
      </c>
      <c r="C159" s="13">
        <v>1.4096206187339499E-7</v>
      </c>
    </row>
    <row r="160" spans="1:3" x14ac:dyDescent="0.25">
      <c r="A160" s="1">
        <v>18.625</v>
      </c>
      <c r="B160" s="13">
        <v>1.4096200250276699E-7</v>
      </c>
      <c r="C160" s="13">
        <v>1.40962067808571E-7</v>
      </c>
    </row>
    <row r="161" spans="1:3" x14ac:dyDescent="0.25">
      <c r="A161" s="1">
        <v>18.75</v>
      </c>
      <c r="B161" s="13">
        <v>1.4096199753425201E-7</v>
      </c>
      <c r="C161" s="13">
        <v>1.4096206843219401E-7</v>
      </c>
    </row>
    <row r="162" spans="1:3" x14ac:dyDescent="0.25">
      <c r="A162" s="1">
        <v>18.875</v>
      </c>
      <c r="B162" s="13">
        <v>1.40961997964213E-7</v>
      </c>
      <c r="C162" s="13">
        <v>1.4096204951600801E-7</v>
      </c>
    </row>
    <row r="163" spans="1:3" x14ac:dyDescent="0.25">
      <c r="A163" s="1">
        <v>19</v>
      </c>
      <c r="B163" s="13">
        <v>1.4096199621823801E-7</v>
      </c>
      <c r="C163" s="13">
        <v>1.40962042546704E-7</v>
      </c>
    </row>
    <row r="164" spans="1:3" x14ac:dyDescent="0.25">
      <c r="A164" s="1">
        <v>19.125</v>
      </c>
      <c r="B164" s="13">
        <v>1.4096199571647401E-7</v>
      </c>
      <c r="C164" s="13">
        <v>1.40962038622751E-7</v>
      </c>
    </row>
    <row r="165" spans="1:3" x14ac:dyDescent="0.25">
      <c r="A165" s="1">
        <v>19.25</v>
      </c>
      <c r="B165" s="13">
        <v>1.40961978460118E-7</v>
      </c>
      <c r="C165" s="13">
        <v>1.40962027290325E-7</v>
      </c>
    </row>
    <row r="166" spans="1:3" x14ac:dyDescent="0.25">
      <c r="A166" s="1">
        <v>19.375</v>
      </c>
      <c r="B166" s="13">
        <v>1.4096196806523801E-7</v>
      </c>
      <c r="C166" s="13">
        <v>1.4096202689188099E-7</v>
      </c>
    </row>
    <row r="167" spans="1:3" x14ac:dyDescent="0.25">
      <c r="A167" s="1">
        <v>19.5</v>
      </c>
      <c r="B167" s="13">
        <v>1.40961973198189E-7</v>
      </c>
      <c r="C167" s="13">
        <v>1.40962010427272E-7</v>
      </c>
    </row>
    <row r="168" spans="1:3" x14ac:dyDescent="0.25">
      <c r="A168" s="1">
        <v>19.625</v>
      </c>
      <c r="B168" s="13">
        <v>1.4096197299747099E-7</v>
      </c>
      <c r="C168" s="13">
        <v>1.4096200886444701E-7</v>
      </c>
    </row>
    <row r="169" spans="1:3" x14ac:dyDescent="0.25">
      <c r="A169" s="1">
        <v>19.75</v>
      </c>
      <c r="B169" s="13">
        <v>1.4096197617403201E-7</v>
      </c>
      <c r="C169" s="13">
        <v>1.4096199290753001E-7</v>
      </c>
    </row>
    <row r="170" spans="1:3" x14ac:dyDescent="0.25">
      <c r="A170" s="1">
        <v>19.875</v>
      </c>
      <c r="B170" s="13">
        <v>1.4096198053548599E-7</v>
      </c>
      <c r="C170" s="13">
        <v>1.4096198872570101E-7</v>
      </c>
    </row>
    <row r="171" spans="1:3" x14ac:dyDescent="0.25">
      <c r="A171" s="1">
        <v>20</v>
      </c>
      <c r="B171" s="13">
        <v>1.4096198987478E-7</v>
      </c>
      <c r="C171" s="13">
        <v>1.4096198254268001E-7</v>
      </c>
    </row>
    <row r="172" spans="1:3" x14ac:dyDescent="0.25">
      <c r="A172" s="1">
        <v>20.125</v>
      </c>
      <c r="B172" s="13">
        <v>1.40961994791336E-7</v>
      </c>
      <c r="C172" s="13">
        <v>1.40961977992013E-7</v>
      </c>
    </row>
    <row r="173" spans="1:3" x14ac:dyDescent="0.25">
      <c r="A173" s="1">
        <v>20.25</v>
      </c>
      <c r="B173" s="13">
        <v>1.4096199813690999E-7</v>
      </c>
      <c r="C173" s="13">
        <v>1.40961976603053E-7</v>
      </c>
    </row>
    <row r="174" spans="1:3" x14ac:dyDescent="0.25">
      <c r="A174" s="1">
        <v>20.375</v>
      </c>
      <c r="B174" s="13">
        <v>1.4096200261803099E-7</v>
      </c>
      <c r="C174" s="13">
        <v>1.4096197135931999E-7</v>
      </c>
    </row>
    <row r="175" spans="1:3" x14ac:dyDescent="0.25">
      <c r="A175" s="1">
        <v>20.5</v>
      </c>
      <c r="B175" s="13">
        <v>1.4096201168395899E-7</v>
      </c>
      <c r="C175" s="13">
        <v>1.4096193596435701E-7</v>
      </c>
    </row>
    <row r="176" spans="1:3" x14ac:dyDescent="0.25">
      <c r="A176" s="1">
        <v>20.625</v>
      </c>
      <c r="B176" s="13">
        <v>1.4096209461857801E-7</v>
      </c>
      <c r="C176" s="13">
        <v>1.4096192890876899E-7</v>
      </c>
    </row>
    <row r="177" spans="1:3" x14ac:dyDescent="0.25">
      <c r="A177" s="1">
        <v>20.75</v>
      </c>
      <c r="B177" s="13">
        <v>1.4096210490064499E-7</v>
      </c>
      <c r="C177" s="13">
        <v>1.4096192751467399E-7</v>
      </c>
    </row>
    <row r="178" spans="1:3" x14ac:dyDescent="0.25">
      <c r="A178" s="1">
        <v>20.875</v>
      </c>
      <c r="B178" s="13">
        <v>1.40962085620676E-7</v>
      </c>
      <c r="C178" s="13">
        <v>1.40961925150125E-7</v>
      </c>
    </row>
    <row r="179" spans="1:3" x14ac:dyDescent="0.25">
      <c r="A179" s="1">
        <v>21</v>
      </c>
      <c r="B179" s="13">
        <v>1.40962065458372E-7</v>
      </c>
      <c r="C179" s="13">
        <v>1.40961929534434E-7</v>
      </c>
    </row>
    <row r="180" spans="1:3" x14ac:dyDescent="0.25">
      <c r="A180" s="1">
        <v>21.125</v>
      </c>
      <c r="B180" s="13">
        <v>1.4096206359242999E-7</v>
      </c>
      <c r="C180" s="13">
        <v>1.4096194756454501E-7</v>
      </c>
    </row>
    <row r="181" spans="1:3" x14ac:dyDescent="0.25">
      <c r="A181" s="1">
        <v>21.25</v>
      </c>
      <c r="B181" s="13">
        <v>1.40962050161175E-7</v>
      </c>
      <c r="C181" s="13">
        <v>1.4096196741813501E-7</v>
      </c>
    </row>
    <row r="182" spans="1:3" x14ac:dyDescent="0.25">
      <c r="A182" s="1">
        <v>21.375</v>
      </c>
      <c r="B182" s="13">
        <v>1.4096204088143501E-7</v>
      </c>
      <c r="C182" s="13">
        <v>1.4096199275631099E-7</v>
      </c>
    </row>
    <row r="183" spans="1:3" x14ac:dyDescent="0.25">
      <c r="A183" s="1">
        <v>21.5</v>
      </c>
      <c r="B183" s="13">
        <v>1.40962039316763E-7</v>
      </c>
      <c r="C183" s="13">
        <v>1.40962000105612E-7</v>
      </c>
    </row>
    <row r="184" spans="1:3" x14ac:dyDescent="0.25">
      <c r="A184" s="1">
        <v>21.625</v>
      </c>
      <c r="B184" s="13">
        <v>1.40962023425458E-7</v>
      </c>
      <c r="C184" s="13">
        <v>1.4096199847274299E-7</v>
      </c>
    </row>
    <row r="185" spans="1:3" x14ac:dyDescent="0.25">
      <c r="A185" s="1">
        <v>21.75</v>
      </c>
      <c r="B185" s="13">
        <v>1.40962021202627E-7</v>
      </c>
      <c r="C185" s="13">
        <v>1.4096199912883301E-7</v>
      </c>
    </row>
    <row r="186" spans="1:3" x14ac:dyDescent="0.25">
      <c r="A186" s="1">
        <v>21.875</v>
      </c>
      <c r="B186" s="13">
        <v>1.40962020912079E-7</v>
      </c>
      <c r="C186" s="13">
        <v>1.4096201900327101E-7</v>
      </c>
    </row>
    <row r="187" spans="1:3" x14ac:dyDescent="0.25">
      <c r="A187" s="1">
        <v>22</v>
      </c>
      <c r="B187" s="13">
        <v>1.4096201982755101E-7</v>
      </c>
      <c r="C187" s="13">
        <v>1.4096204339580001E-7</v>
      </c>
    </row>
    <row r="188" spans="1:3" x14ac:dyDescent="0.25">
      <c r="A188" s="1">
        <v>22.125</v>
      </c>
      <c r="B188" s="13">
        <v>1.40962021238192E-7</v>
      </c>
      <c r="C188" s="13">
        <v>1.4096204616205299E-7</v>
      </c>
    </row>
    <row r="189" spans="1:3" x14ac:dyDescent="0.25">
      <c r="A189" s="1">
        <v>22.25</v>
      </c>
      <c r="B189" s="13">
        <v>1.40962033836515E-7</v>
      </c>
      <c r="C189" s="13">
        <v>1.4096204383661199E-7</v>
      </c>
    </row>
    <row r="190" spans="1:3" x14ac:dyDescent="0.25">
      <c r="A190" s="1">
        <v>22.375</v>
      </c>
      <c r="B190" s="13">
        <v>1.40962037399892E-7</v>
      </c>
      <c r="C190" s="13">
        <v>1.4096203898443201E-7</v>
      </c>
    </row>
    <row r="191" spans="1:3" x14ac:dyDescent="0.25">
      <c r="A191" s="1">
        <v>22.5</v>
      </c>
      <c r="B191" s="13">
        <v>1.4096204108667199E-7</v>
      </c>
      <c r="C191" s="13">
        <v>1.4096203333304801E-7</v>
      </c>
    </row>
    <row r="192" spans="1:3" x14ac:dyDescent="0.25">
      <c r="A192" s="1">
        <v>22.625</v>
      </c>
      <c r="B192" s="13">
        <v>1.4096204391859499E-7</v>
      </c>
      <c r="C192" s="13">
        <v>1.40962033832386E-7</v>
      </c>
    </row>
    <row r="193" spans="1:3" x14ac:dyDescent="0.25">
      <c r="A193" s="1">
        <v>22.75</v>
      </c>
      <c r="B193" s="13">
        <v>1.4096205033309299E-7</v>
      </c>
      <c r="C193" s="13">
        <v>1.4096203248641899E-7</v>
      </c>
    </row>
    <row r="194" spans="1:3" x14ac:dyDescent="0.25">
      <c r="A194" s="1">
        <v>22.875</v>
      </c>
      <c r="B194" s="13">
        <v>1.4096205430514301E-7</v>
      </c>
      <c r="C194" s="13">
        <v>1.40962017970552E-7</v>
      </c>
    </row>
    <row r="195" spans="1:3" x14ac:dyDescent="0.25">
      <c r="A195" s="1">
        <v>23</v>
      </c>
      <c r="B195" s="13">
        <v>1.40962059955087E-7</v>
      </c>
      <c r="C195" s="13">
        <v>1.40962011522395E-7</v>
      </c>
    </row>
    <row r="196" spans="1:3" x14ac:dyDescent="0.25">
      <c r="A196" s="1">
        <v>23.125</v>
      </c>
      <c r="B196" s="13">
        <v>1.4096208446116701E-7</v>
      </c>
      <c r="C196" s="13">
        <v>1.4096200774493201E-7</v>
      </c>
    </row>
    <row r="197" spans="1:3" x14ac:dyDescent="0.25">
      <c r="A197" s="1">
        <v>23.25</v>
      </c>
      <c r="B197" s="13">
        <v>1.4096209366404901E-7</v>
      </c>
      <c r="C197" s="13">
        <v>1.4096200920765301E-7</v>
      </c>
    </row>
    <row r="198" spans="1:3" x14ac:dyDescent="0.25">
      <c r="A198" s="1">
        <v>23.375</v>
      </c>
      <c r="B198" s="13">
        <v>1.4096210286284201E-7</v>
      </c>
      <c r="C198" s="13">
        <v>1.4096201014788499E-7</v>
      </c>
    </row>
    <row r="199" spans="1:3" x14ac:dyDescent="0.25">
      <c r="A199" s="1">
        <v>23.5</v>
      </c>
      <c r="B199" s="13">
        <v>1.4096210039564399E-7</v>
      </c>
      <c r="C199" s="13">
        <v>1.40962011929627E-7</v>
      </c>
    </row>
    <row r="200" spans="1:3" x14ac:dyDescent="0.25">
      <c r="A200" s="1">
        <v>23.625</v>
      </c>
      <c r="B200" s="13">
        <v>1.40962085269256E-7</v>
      </c>
      <c r="C200" s="13">
        <v>1.40962014828141E-7</v>
      </c>
    </row>
    <row r="201" spans="1:3" x14ac:dyDescent="0.25">
      <c r="A201" s="1">
        <v>23.75</v>
      </c>
      <c r="B201" s="13">
        <v>1.40962084611946E-7</v>
      </c>
      <c r="C201" s="13">
        <v>1.4096205372751699E-7</v>
      </c>
    </row>
    <row r="202" spans="1:3" x14ac:dyDescent="0.25">
      <c r="A202" s="1">
        <v>23.875</v>
      </c>
      <c r="B202" s="13">
        <v>1.40962079319999E-7</v>
      </c>
      <c r="C202" s="13">
        <v>1.4096205363373999E-7</v>
      </c>
    </row>
    <row r="203" spans="1:3" x14ac:dyDescent="0.25">
      <c r="A203" s="1">
        <v>24</v>
      </c>
      <c r="B203" s="13">
        <v>1.4096207784038001E-7</v>
      </c>
      <c r="C203" s="13">
        <v>1.4096210388862101E-7</v>
      </c>
    </row>
    <row r="204" spans="1:3" x14ac:dyDescent="0.25">
      <c r="A204" s="1">
        <v>24.125</v>
      </c>
      <c r="B204" s="13">
        <v>1.4096207674121201E-7</v>
      </c>
      <c r="C204" s="13">
        <v>1.40962106753305E-7</v>
      </c>
    </row>
    <row r="205" spans="1:3" x14ac:dyDescent="0.25">
      <c r="A205" s="1">
        <v>24.25</v>
      </c>
      <c r="B205" s="13">
        <v>1.4096207292357501E-7</v>
      </c>
      <c r="C205" s="13">
        <v>1.40962109598361E-7</v>
      </c>
    </row>
    <row r="206" spans="1:3" x14ac:dyDescent="0.25">
      <c r="A206" s="1">
        <v>24.375</v>
      </c>
      <c r="B206" s="13">
        <v>1.4096207550585101E-7</v>
      </c>
      <c r="C206" s="13">
        <v>1.4096210923777701E-7</v>
      </c>
    </row>
    <row r="207" spans="1:3" x14ac:dyDescent="0.25">
      <c r="A207" s="1">
        <v>24.5</v>
      </c>
      <c r="B207" s="13">
        <v>1.4096207414703901E-7</v>
      </c>
      <c r="C207" s="13">
        <v>1.40962108992715E-7</v>
      </c>
    </row>
    <row r="208" spans="1:3" x14ac:dyDescent="0.25">
      <c r="A208" s="1">
        <v>24.625</v>
      </c>
      <c r="B208" s="13">
        <v>1.4096207550684799E-7</v>
      </c>
      <c r="C208" s="13">
        <v>1.40962104436681E-7</v>
      </c>
    </row>
    <row r="209" spans="1:3" x14ac:dyDescent="0.25">
      <c r="A209" s="1">
        <v>24.75</v>
      </c>
      <c r="B209" s="13">
        <v>1.4096207974112499E-7</v>
      </c>
      <c r="C209" s="13">
        <v>1.4096208461893799E-7</v>
      </c>
    </row>
    <row r="210" spans="1:3" x14ac:dyDescent="0.25">
      <c r="A210" s="1">
        <v>24.875</v>
      </c>
      <c r="B210" s="13">
        <v>1.4096208718485701E-7</v>
      </c>
      <c r="C210" s="13">
        <v>1.40962080738381E-7</v>
      </c>
    </row>
    <row r="211" spans="1:3" x14ac:dyDescent="0.25">
      <c r="A211" s="1">
        <v>25</v>
      </c>
      <c r="B211" s="13">
        <v>1.4096208529246899E-7</v>
      </c>
      <c r="C211" s="13">
        <v>1.4096206693958399E-7</v>
      </c>
    </row>
    <row r="212" spans="1:3" x14ac:dyDescent="0.25">
      <c r="A212" s="1">
        <v>25.125</v>
      </c>
      <c r="B212" s="13">
        <v>1.40962085241699E-7</v>
      </c>
      <c r="C212" s="13">
        <v>1.40962054666659E-7</v>
      </c>
    </row>
    <row r="213" spans="1:3" x14ac:dyDescent="0.25">
      <c r="A213" s="1">
        <v>25.25</v>
      </c>
      <c r="B213" s="13">
        <v>1.4096208098932499E-7</v>
      </c>
      <c r="C213" s="13">
        <v>1.4096205592359599E-7</v>
      </c>
    </row>
    <row r="214" spans="1:3" x14ac:dyDescent="0.25">
      <c r="A214" s="1">
        <v>25.375</v>
      </c>
      <c r="B214" s="13">
        <v>1.4096207673459401E-7</v>
      </c>
      <c r="C214" s="13">
        <v>1.40962055742341E-7</v>
      </c>
    </row>
    <row r="215" spans="1:3" x14ac:dyDescent="0.25">
      <c r="A215" s="1">
        <v>25.5</v>
      </c>
      <c r="B215" s="13">
        <v>1.4096207548996599E-7</v>
      </c>
      <c r="C215" s="13">
        <v>1.40962052920813E-7</v>
      </c>
    </row>
    <row r="216" spans="1:3" x14ac:dyDescent="0.25">
      <c r="A216" s="1">
        <v>25.625</v>
      </c>
      <c r="B216" s="13">
        <v>1.4096207512169301E-7</v>
      </c>
      <c r="C216" s="13">
        <v>1.4096205307032099E-7</v>
      </c>
    </row>
    <row r="217" spans="1:3" x14ac:dyDescent="0.25">
      <c r="A217" s="1">
        <v>25.75</v>
      </c>
      <c r="B217" s="13">
        <v>1.4096207702633299E-7</v>
      </c>
      <c r="C217" s="13">
        <v>1.4096204251066201E-7</v>
      </c>
    </row>
    <row r="218" spans="1:3" x14ac:dyDescent="0.25">
      <c r="A218" s="1">
        <v>25.875</v>
      </c>
      <c r="B218" s="13">
        <v>1.4096207713796801E-7</v>
      </c>
      <c r="C218" s="13">
        <v>1.4096204693775401E-7</v>
      </c>
    </row>
    <row r="219" spans="1:3" x14ac:dyDescent="0.25">
      <c r="A219" s="1">
        <v>26</v>
      </c>
      <c r="B219" s="13">
        <v>1.4096207625728401E-7</v>
      </c>
      <c r="C219" s="13">
        <v>1.4096205146458401E-7</v>
      </c>
    </row>
    <row r="220" spans="1:3" x14ac:dyDescent="0.25">
      <c r="A220" s="1">
        <v>26.125</v>
      </c>
      <c r="B220" s="13">
        <v>1.40962072654937E-7</v>
      </c>
      <c r="C220" s="13">
        <v>1.4096205927796899E-7</v>
      </c>
    </row>
    <row r="221" spans="1:3" x14ac:dyDescent="0.25">
      <c r="A221" s="1">
        <v>26.25</v>
      </c>
      <c r="B221" s="13">
        <v>1.4096207346394799E-7</v>
      </c>
      <c r="C221" s="13">
        <v>1.4096207283728999E-7</v>
      </c>
    </row>
    <row r="222" spans="1:3" x14ac:dyDescent="0.25">
      <c r="A222" s="1">
        <v>26.375</v>
      </c>
      <c r="B222" s="13">
        <v>1.4096207466188999E-7</v>
      </c>
      <c r="C222" s="13">
        <v>1.4096215201862701E-7</v>
      </c>
    </row>
    <row r="223" spans="1:3" x14ac:dyDescent="0.25">
      <c r="A223" s="1">
        <v>26.5</v>
      </c>
      <c r="B223" s="13">
        <v>1.4096207578226301E-7</v>
      </c>
      <c r="C223" s="13">
        <v>1.40962153167565E-7</v>
      </c>
    </row>
    <row r="224" spans="1:3" x14ac:dyDescent="0.25">
      <c r="A224" s="1">
        <v>26.625</v>
      </c>
      <c r="B224" s="13">
        <v>1.40962074061494E-7</v>
      </c>
      <c r="C224" s="13">
        <v>1.40962148874686E-7</v>
      </c>
    </row>
    <row r="225" spans="1:3" x14ac:dyDescent="0.25">
      <c r="A225" s="1">
        <v>26.75</v>
      </c>
      <c r="B225" s="13">
        <v>1.4096208126117601E-7</v>
      </c>
      <c r="C225" s="13">
        <v>1.40962141271469E-7</v>
      </c>
    </row>
    <row r="226" spans="1:3" x14ac:dyDescent="0.25">
      <c r="A226" s="1">
        <v>26.875</v>
      </c>
      <c r="B226" s="13">
        <v>1.4096208705795999E-7</v>
      </c>
      <c r="C226" s="13">
        <v>1.4096214048563601E-7</v>
      </c>
    </row>
    <row r="227" spans="1:3" x14ac:dyDescent="0.25">
      <c r="A227" s="1">
        <v>27</v>
      </c>
      <c r="B227" s="13">
        <v>1.4096209236966001E-7</v>
      </c>
      <c r="C227" s="13">
        <v>1.4096213247288401E-7</v>
      </c>
    </row>
    <row r="228" spans="1:3" x14ac:dyDescent="0.25">
      <c r="A228" s="1">
        <v>27.125</v>
      </c>
      <c r="B228" s="13">
        <v>1.4096209393024899E-7</v>
      </c>
      <c r="C228" s="13">
        <v>1.4096212529487699E-7</v>
      </c>
    </row>
    <row r="229" spans="1:3" x14ac:dyDescent="0.25">
      <c r="A229" s="1">
        <v>27.25</v>
      </c>
      <c r="B229" s="13">
        <v>1.40962095545291E-7</v>
      </c>
      <c r="C229" s="13">
        <v>1.4096211579943701E-7</v>
      </c>
    </row>
    <row r="230" spans="1:3" x14ac:dyDescent="0.25">
      <c r="A230" s="1">
        <v>27.375</v>
      </c>
      <c r="B230" s="13">
        <v>1.4096209698453E-7</v>
      </c>
      <c r="C230" s="13">
        <v>1.40962106297397E-7</v>
      </c>
    </row>
    <row r="231" spans="1:3" x14ac:dyDescent="0.25">
      <c r="A231" s="1">
        <v>27.5</v>
      </c>
      <c r="B231" s="13">
        <v>1.4096208504176299E-7</v>
      </c>
      <c r="C231" s="13">
        <v>1.4096208654931599E-7</v>
      </c>
    </row>
    <row r="232" spans="1:3" x14ac:dyDescent="0.25">
      <c r="A232" s="1">
        <v>27.625</v>
      </c>
      <c r="B232" s="13">
        <v>1.4096208916134799E-7</v>
      </c>
      <c r="C232" s="13">
        <v>1.40962085514677E-7</v>
      </c>
    </row>
    <row r="233" spans="1:3" x14ac:dyDescent="0.25">
      <c r="A233" s="1">
        <v>27.75</v>
      </c>
      <c r="B233" s="13">
        <v>1.4096210207644101E-7</v>
      </c>
      <c r="C233" s="13">
        <v>1.40962077465856E-7</v>
      </c>
    </row>
    <row r="234" spans="1:3" x14ac:dyDescent="0.25">
      <c r="A234" s="1">
        <v>27.875</v>
      </c>
      <c r="B234" s="13">
        <v>1.4096210551656701E-7</v>
      </c>
      <c r="C234" s="13">
        <v>1.4096207059725699E-7</v>
      </c>
    </row>
    <row r="235" spans="1:3" x14ac:dyDescent="0.25">
      <c r="A235" s="1">
        <v>28</v>
      </c>
      <c r="B235" s="13">
        <v>1.4096210962132801E-7</v>
      </c>
      <c r="C235" s="13">
        <v>1.4096207057571999E-7</v>
      </c>
    </row>
    <row r="236" spans="1:3" x14ac:dyDescent="0.25">
      <c r="A236" s="1">
        <v>28.125</v>
      </c>
      <c r="B236" s="13">
        <v>1.40962111736158E-7</v>
      </c>
      <c r="C236" s="13">
        <v>1.4096207230010601E-7</v>
      </c>
    </row>
    <row r="237" spans="1:3" x14ac:dyDescent="0.25">
      <c r="A237" s="1">
        <v>28.25</v>
      </c>
      <c r="B237" s="13">
        <v>1.4096211456852201E-7</v>
      </c>
      <c r="C237" s="13">
        <v>1.40962074561299E-7</v>
      </c>
    </row>
    <row r="238" spans="1:3" x14ac:dyDescent="0.25">
      <c r="A238" s="1">
        <v>28.375</v>
      </c>
      <c r="B238" s="13">
        <v>1.40962115363121E-7</v>
      </c>
      <c r="C238" s="13">
        <v>1.4096208519478601E-7</v>
      </c>
    </row>
    <row r="239" spans="1:3" x14ac:dyDescent="0.25">
      <c r="A239" s="1">
        <v>28.5</v>
      </c>
      <c r="B239" s="13">
        <v>1.40962112904793E-7</v>
      </c>
      <c r="C239" s="13">
        <v>1.40962103974394E-7</v>
      </c>
    </row>
    <row r="240" spans="1:3" x14ac:dyDescent="0.25">
      <c r="A240" s="1">
        <v>28.625</v>
      </c>
      <c r="B240" s="13">
        <v>1.4096211345873499E-7</v>
      </c>
      <c r="C240" s="13">
        <v>1.4096214763738E-7</v>
      </c>
    </row>
    <row r="241" spans="1:3" x14ac:dyDescent="0.25">
      <c r="A241" s="1">
        <v>28.75</v>
      </c>
      <c r="B241" s="13">
        <v>1.4096211660023599E-7</v>
      </c>
      <c r="C241" s="13">
        <v>1.4096222051798499E-7</v>
      </c>
    </row>
    <row r="242" spans="1:3" x14ac:dyDescent="0.25">
      <c r="A242" s="1">
        <v>28.875</v>
      </c>
      <c r="B242" s="13">
        <v>1.4096211640585601E-7</v>
      </c>
      <c r="C242" s="13">
        <v>1.4096223000878101E-7</v>
      </c>
    </row>
    <row r="243" spans="1:3" x14ac:dyDescent="0.25">
      <c r="A243" s="1">
        <v>29</v>
      </c>
      <c r="B243" s="13">
        <v>1.40962115193641E-7</v>
      </c>
      <c r="C243" s="13">
        <v>1.4096223728215801E-7</v>
      </c>
    </row>
    <row r="244" spans="1:3" x14ac:dyDescent="0.25">
      <c r="A244" s="1">
        <v>29.125</v>
      </c>
      <c r="B244" s="13">
        <v>1.4096211419872799E-7</v>
      </c>
      <c r="C244" s="13">
        <v>1.4096223478345599E-7</v>
      </c>
    </row>
    <row r="245" spans="1:3" x14ac:dyDescent="0.25">
      <c r="A245" s="1">
        <v>29.25</v>
      </c>
      <c r="B245" s="13">
        <v>1.40962115379234E-7</v>
      </c>
      <c r="C245" s="13">
        <v>1.40962213247482E-7</v>
      </c>
    </row>
    <row r="246" spans="1:3" x14ac:dyDescent="0.25">
      <c r="A246" s="1">
        <v>29.375</v>
      </c>
      <c r="B246" s="13">
        <v>1.4096212291053599E-7</v>
      </c>
      <c r="C246" s="13">
        <v>1.4096221101245201E-7</v>
      </c>
    </row>
    <row r="247" spans="1:3" x14ac:dyDescent="0.25">
      <c r="A247" s="1">
        <v>29.5</v>
      </c>
      <c r="B247" s="13">
        <v>1.40962125511033E-7</v>
      </c>
      <c r="C247" s="13">
        <v>1.4096221003383199E-7</v>
      </c>
    </row>
    <row r="248" spans="1:3" x14ac:dyDescent="0.25">
      <c r="A248" s="1">
        <v>29.625</v>
      </c>
      <c r="B248" s="13">
        <v>1.4096213422701499E-7</v>
      </c>
      <c r="C248" s="13">
        <v>1.40962191697528E-7</v>
      </c>
    </row>
    <row r="249" spans="1:3" x14ac:dyDescent="0.25">
      <c r="A249" s="1">
        <v>29.75</v>
      </c>
      <c r="B249" s="13">
        <v>1.40962133479034E-7</v>
      </c>
      <c r="C249" s="13">
        <v>1.40962173007992E-7</v>
      </c>
    </row>
    <row r="250" spans="1:3" x14ac:dyDescent="0.25">
      <c r="A250" s="1">
        <v>29.875</v>
      </c>
      <c r="B250" s="13">
        <v>1.40962135889363E-7</v>
      </c>
      <c r="C250" s="13">
        <v>1.4096216875621899E-7</v>
      </c>
    </row>
    <row r="251" spans="1:3" x14ac:dyDescent="0.25">
      <c r="A251" s="1">
        <v>30</v>
      </c>
      <c r="B251" s="13">
        <v>1.4096213771369099E-7</v>
      </c>
      <c r="C251" s="13">
        <v>1.4096216757322299E-7</v>
      </c>
    </row>
  </sheetData>
  <mergeCells count="2">
    <mergeCell ref="A1:A2"/>
    <mergeCell ref="B1:C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1" sqref="B1:C1"/>
    </sheetView>
  </sheetViews>
  <sheetFormatPr defaultRowHeight="15" x14ac:dyDescent="0.25"/>
  <cols>
    <col min="1" max="1" width="30.140625" style="2" customWidth="1"/>
    <col min="2" max="2" width="17.140625" style="2" customWidth="1"/>
    <col min="3" max="3" width="16.5703125" style="2" customWidth="1"/>
  </cols>
  <sheetData>
    <row r="1" spans="1:3" ht="30" customHeight="1" x14ac:dyDescent="0.25">
      <c r="A1" s="17" t="s">
        <v>2</v>
      </c>
      <c r="B1" s="23" t="s">
        <v>13</v>
      </c>
      <c r="C1" s="22"/>
    </row>
    <row r="2" spans="1:3" ht="30" x14ac:dyDescent="0.25">
      <c r="A2" s="17"/>
      <c r="B2" s="12" t="s">
        <v>0</v>
      </c>
      <c r="C2" s="12" t="s">
        <v>1</v>
      </c>
    </row>
    <row r="3" spans="1:3" x14ac:dyDescent="0.25">
      <c r="A3" s="3" t="s">
        <v>3</v>
      </c>
      <c r="B3" s="9">
        <v>31</v>
      </c>
      <c r="C3" s="9">
        <v>31</v>
      </c>
    </row>
    <row r="4" spans="1:3" x14ac:dyDescent="0.25">
      <c r="A4" s="3" t="s">
        <v>4</v>
      </c>
      <c r="B4" s="9" t="s">
        <v>12</v>
      </c>
      <c r="C4" s="9" t="s">
        <v>12</v>
      </c>
    </row>
    <row r="5" spans="1:3" ht="31.5" x14ac:dyDescent="0.25">
      <c r="A5" s="4" t="s">
        <v>6</v>
      </c>
      <c r="B5" s="3">
        <v>4</v>
      </c>
      <c r="C5" s="3">
        <v>4</v>
      </c>
    </row>
    <row r="6" spans="1:3" x14ac:dyDescent="0.25">
      <c r="A6" s="4" t="s">
        <v>7</v>
      </c>
      <c r="B6" s="9">
        <v>76.019627906976737</v>
      </c>
      <c r="C6" s="9">
        <v>62.488674418604639</v>
      </c>
    </row>
    <row r="7" spans="1:3" ht="33" x14ac:dyDescent="0.25">
      <c r="A7" s="4" t="s">
        <v>8</v>
      </c>
      <c r="B7" s="3">
        <v>37.44</v>
      </c>
      <c r="C7" s="3">
        <v>37.44</v>
      </c>
    </row>
    <row r="8" spans="1:3" ht="33" x14ac:dyDescent="0.25">
      <c r="A8" s="4" t="s">
        <v>9</v>
      </c>
      <c r="B8" s="3">
        <v>30.489279069767449</v>
      </c>
      <c r="C8" s="3">
        <v>33.153232558139536</v>
      </c>
    </row>
    <row r="9" spans="1:3" x14ac:dyDescent="0.25">
      <c r="A9" s="3" t="s">
        <v>10</v>
      </c>
      <c r="B9" s="9">
        <v>85</v>
      </c>
      <c r="C9" s="9">
        <v>85</v>
      </c>
    </row>
    <row r="10" spans="1:3" s="6" customFormat="1" ht="18" x14ac:dyDescent="0.25">
      <c r="A10" s="5" t="s">
        <v>11</v>
      </c>
      <c r="B10" s="5" t="s">
        <v>18</v>
      </c>
      <c r="C10" s="5" t="s">
        <v>19</v>
      </c>
    </row>
    <row r="11" spans="1:3" x14ac:dyDescent="0.25">
      <c r="A11" s="1">
        <v>0</v>
      </c>
      <c r="B11" s="13">
        <v>1.40961928954865E-7</v>
      </c>
      <c r="C11" s="13">
        <v>1.4096177582072301E-7</v>
      </c>
    </row>
    <row r="12" spans="1:3" x14ac:dyDescent="0.25">
      <c r="A12" s="1">
        <v>0.125</v>
      </c>
      <c r="B12" s="13">
        <v>1.4096193086302199E-7</v>
      </c>
      <c r="C12" s="13">
        <v>1.40961777675841E-7</v>
      </c>
    </row>
    <row r="13" spans="1:3" x14ac:dyDescent="0.25">
      <c r="A13" s="1">
        <v>0.25</v>
      </c>
      <c r="B13" s="13">
        <v>1.4096194404229201E-7</v>
      </c>
      <c r="C13" s="13">
        <v>1.4096177526076001E-7</v>
      </c>
    </row>
    <row r="14" spans="1:3" x14ac:dyDescent="0.25">
      <c r="A14" s="1">
        <v>0.375</v>
      </c>
      <c r="B14" s="13">
        <v>1.4096195009449999E-7</v>
      </c>
      <c r="C14" s="13">
        <v>1.4096178624415699E-7</v>
      </c>
    </row>
    <row r="15" spans="1:3" x14ac:dyDescent="0.25">
      <c r="A15" s="1">
        <v>0.5</v>
      </c>
      <c r="B15" s="13">
        <v>1.4096195183862201E-7</v>
      </c>
      <c r="C15" s="13">
        <v>1.4096179453737899E-7</v>
      </c>
    </row>
    <row r="16" spans="1:3" x14ac:dyDescent="0.25">
      <c r="A16" s="1">
        <v>0.625</v>
      </c>
      <c r="B16" s="13">
        <v>1.40961956967383E-7</v>
      </c>
      <c r="C16" s="13">
        <v>1.4096181257349699E-7</v>
      </c>
    </row>
    <row r="17" spans="1:3" x14ac:dyDescent="0.25">
      <c r="A17" s="1">
        <v>0.75</v>
      </c>
      <c r="B17" s="13">
        <v>1.4096196855132499E-7</v>
      </c>
      <c r="C17" s="13">
        <v>1.4096181876695799E-7</v>
      </c>
    </row>
    <row r="18" spans="1:3" x14ac:dyDescent="0.25">
      <c r="A18" s="1">
        <v>0.875</v>
      </c>
      <c r="B18" s="13">
        <v>1.40961974288187E-7</v>
      </c>
      <c r="C18" s="13">
        <v>1.40961823590288E-7</v>
      </c>
    </row>
    <row r="19" spans="1:3" x14ac:dyDescent="0.25">
      <c r="A19" s="1">
        <v>1</v>
      </c>
      <c r="B19" s="13">
        <v>1.40961977994633E-7</v>
      </c>
      <c r="C19" s="13">
        <v>1.4096184277286899E-7</v>
      </c>
    </row>
    <row r="20" spans="1:3" x14ac:dyDescent="0.25">
      <c r="A20" s="1">
        <v>1.125</v>
      </c>
      <c r="B20" s="13">
        <v>1.4096198522969801E-7</v>
      </c>
      <c r="C20" s="13">
        <v>1.4096185332076501E-7</v>
      </c>
    </row>
    <row r="21" spans="1:3" x14ac:dyDescent="0.25">
      <c r="A21" s="1">
        <v>1.25</v>
      </c>
      <c r="B21" s="13">
        <v>1.4096199328041999E-7</v>
      </c>
      <c r="C21" s="13">
        <v>1.4096188809516E-7</v>
      </c>
    </row>
    <row r="22" spans="1:3" x14ac:dyDescent="0.25">
      <c r="A22" s="1">
        <v>1.375</v>
      </c>
      <c r="B22" s="13">
        <v>1.4096199639153799E-7</v>
      </c>
      <c r="C22" s="13">
        <v>1.40961901343342E-7</v>
      </c>
    </row>
    <row r="23" spans="1:3" x14ac:dyDescent="0.25">
      <c r="A23" s="1">
        <v>1.5</v>
      </c>
      <c r="B23" s="13">
        <v>1.4096200034952099E-7</v>
      </c>
      <c r="C23" s="13">
        <v>1.4096193387397501E-7</v>
      </c>
    </row>
    <row r="24" spans="1:3" x14ac:dyDescent="0.25">
      <c r="A24" s="1">
        <v>1.625</v>
      </c>
      <c r="B24" s="13">
        <v>1.4096201628218799E-7</v>
      </c>
      <c r="C24" s="13">
        <v>1.40961936127631E-7</v>
      </c>
    </row>
    <row r="25" spans="1:3" x14ac:dyDescent="0.25">
      <c r="A25" s="1">
        <v>1.75</v>
      </c>
      <c r="B25" s="13">
        <v>1.4096202082158099E-7</v>
      </c>
      <c r="C25" s="13">
        <v>1.4096194304831099E-7</v>
      </c>
    </row>
    <row r="26" spans="1:3" x14ac:dyDescent="0.25">
      <c r="A26" s="1">
        <v>1.875</v>
      </c>
      <c r="B26" s="13">
        <v>1.4096203355329399E-7</v>
      </c>
      <c r="C26" s="13">
        <v>1.40961942777726E-7</v>
      </c>
    </row>
    <row r="27" spans="1:3" x14ac:dyDescent="0.25">
      <c r="A27" s="1">
        <v>2</v>
      </c>
      <c r="B27" s="13">
        <v>1.4096203464709101E-7</v>
      </c>
      <c r="C27" s="13">
        <v>1.40961933590282E-7</v>
      </c>
    </row>
    <row r="28" spans="1:3" x14ac:dyDescent="0.25">
      <c r="A28" s="1">
        <v>2.125</v>
      </c>
      <c r="B28" s="13">
        <v>1.4096202732239901E-7</v>
      </c>
      <c r="C28" s="13">
        <v>1.4096193086123001E-7</v>
      </c>
    </row>
    <row r="29" spans="1:3" x14ac:dyDescent="0.25">
      <c r="A29" s="1">
        <v>2.25</v>
      </c>
      <c r="B29" s="13">
        <v>1.4096202305436201E-7</v>
      </c>
      <c r="C29" s="13">
        <v>1.4096192492235901E-7</v>
      </c>
    </row>
    <row r="30" spans="1:3" x14ac:dyDescent="0.25">
      <c r="A30" s="1">
        <v>2.375</v>
      </c>
      <c r="B30" s="13">
        <v>1.40962023449429E-7</v>
      </c>
      <c r="C30" s="13">
        <v>1.4096190637880901E-7</v>
      </c>
    </row>
    <row r="31" spans="1:3" x14ac:dyDescent="0.25">
      <c r="A31" s="1">
        <v>2.5</v>
      </c>
      <c r="B31" s="13">
        <v>1.4096202597367901E-7</v>
      </c>
      <c r="C31" s="13">
        <v>1.4096190685152801E-7</v>
      </c>
    </row>
    <row r="32" spans="1:3" x14ac:dyDescent="0.25">
      <c r="A32" s="1">
        <v>2.625</v>
      </c>
      <c r="B32" s="13">
        <v>1.40962026406101E-7</v>
      </c>
      <c r="C32" s="13">
        <v>1.40961909068196E-7</v>
      </c>
    </row>
    <row r="33" spans="1:3" x14ac:dyDescent="0.25">
      <c r="A33" s="1">
        <v>2.75</v>
      </c>
      <c r="B33" s="13">
        <v>1.4096203007037901E-7</v>
      </c>
      <c r="C33" s="13">
        <v>1.40961912830171E-7</v>
      </c>
    </row>
    <row r="34" spans="1:3" x14ac:dyDescent="0.25">
      <c r="A34" s="1">
        <v>2.875</v>
      </c>
      <c r="B34" s="13">
        <v>1.40962031537216E-7</v>
      </c>
      <c r="C34" s="13">
        <v>1.4096191483745001E-7</v>
      </c>
    </row>
    <row r="35" spans="1:3" x14ac:dyDescent="0.25">
      <c r="A35" s="1">
        <v>3</v>
      </c>
      <c r="B35" s="13">
        <v>1.4096203224084699E-7</v>
      </c>
      <c r="C35" s="13">
        <v>1.40961911893194E-7</v>
      </c>
    </row>
    <row r="36" spans="1:3" x14ac:dyDescent="0.25">
      <c r="A36" s="1">
        <v>3.125</v>
      </c>
      <c r="B36" s="13">
        <v>1.4096203378175601E-7</v>
      </c>
      <c r="C36" s="13">
        <v>1.4096191275410799E-7</v>
      </c>
    </row>
    <row r="37" spans="1:3" x14ac:dyDescent="0.25">
      <c r="A37" s="1">
        <v>3.25</v>
      </c>
      <c r="B37" s="13">
        <v>1.4096203415724299E-7</v>
      </c>
      <c r="C37" s="13">
        <v>1.40961910293045E-7</v>
      </c>
    </row>
    <row r="38" spans="1:3" x14ac:dyDescent="0.25">
      <c r="A38" s="1">
        <v>3.375</v>
      </c>
      <c r="B38" s="13">
        <v>1.4096202899001699E-7</v>
      </c>
      <c r="C38" s="13">
        <v>1.4096191233479601E-7</v>
      </c>
    </row>
    <row r="39" spans="1:3" x14ac:dyDescent="0.25">
      <c r="A39" s="1">
        <v>3.5</v>
      </c>
      <c r="B39" s="13">
        <v>1.40962029748477E-7</v>
      </c>
      <c r="C39" s="13">
        <v>1.4096190855559101E-7</v>
      </c>
    </row>
    <row r="40" spans="1:3" x14ac:dyDescent="0.25">
      <c r="A40" s="1">
        <v>3.625</v>
      </c>
      <c r="B40" s="13">
        <v>1.40962031796457E-7</v>
      </c>
      <c r="C40" s="13">
        <v>1.4096190679496601E-7</v>
      </c>
    </row>
    <row r="41" spans="1:3" x14ac:dyDescent="0.25">
      <c r="A41" s="1">
        <v>3.75</v>
      </c>
      <c r="B41" s="13">
        <v>1.40962031902899E-7</v>
      </c>
      <c r="C41" s="13">
        <v>1.40961896581485E-7</v>
      </c>
    </row>
    <row r="42" spans="1:3" x14ac:dyDescent="0.25">
      <c r="A42" s="1">
        <v>3.875</v>
      </c>
      <c r="B42" s="13">
        <v>1.4096203105172901E-7</v>
      </c>
      <c r="C42" s="13">
        <v>1.4096188709623801E-7</v>
      </c>
    </row>
    <row r="43" spans="1:3" x14ac:dyDescent="0.25">
      <c r="A43" s="1">
        <v>4</v>
      </c>
      <c r="B43" s="13">
        <v>1.4096202937373001E-7</v>
      </c>
      <c r="C43" s="13">
        <v>1.40961882617446E-7</v>
      </c>
    </row>
    <row r="44" spans="1:3" x14ac:dyDescent="0.25">
      <c r="A44" s="1">
        <v>4.125</v>
      </c>
      <c r="B44" s="13">
        <v>1.40962030023198E-7</v>
      </c>
      <c r="C44" s="13">
        <v>1.4096184855527599E-7</v>
      </c>
    </row>
    <row r="45" spans="1:3" x14ac:dyDescent="0.25">
      <c r="A45" s="1">
        <v>4.25</v>
      </c>
      <c r="B45" s="13">
        <v>1.40962034774322E-7</v>
      </c>
      <c r="C45" s="13">
        <v>1.40961843507369E-7</v>
      </c>
    </row>
    <row r="46" spans="1:3" x14ac:dyDescent="0.25">
      <c r="A46" s="1">
        <v>4.375</v>
      </c>
      <c r="B46" s="13">
        <v>1.40962035576291E-7</v>
      </c>
      <c r="C46" s="13">
        <v>1.4096184715696499E-7</v>
      </c>
    </row>
    <row r="47" spans="1:3" x14ac:dyDescent="0.25">
      <c r="A47" s="1">
        <v>4.5</v>
      </c>
      <c r="B47" s="13">
        <v>1.40962034954161E-7</v>
      </c>
      <c r="C47" s="13">
        <v>1.40961851998302E-7</v>
      </c>
    </row>
    <row r="48" spans="1:3" x14ac:dyDescent="0.25">
      <c r="A48" s="1">
        <v>4.625</v>
      </c>
      <c r="B48" s="13">
        <v>1.4096203617076299E-7</v>
      </c>
      <c r="C48" s="13">
        <v>1.4096185419519299E-7</v>
      </c>
    </row>
    <row r="49" spans="1:3" x14ac:dyDescent="0.25">
      <c r="A49" s="1">
        <v>4.75</v>
      </c>
      <c r="B49" s="13">
        <v>1.40962036881527E-7</v>
      </c>
      <c r="C49" s="13">
        <v>1.4096185621562801E-7</v>
      </c>
    </row>
    <row r="50" spans="1:3" x14ac:dyDescent="0.25">
      <c r="A50" s="1">
        <v>4.875</v>
      </c>
      <c r="B50" s="13">
        <v>1.40962038101201E-7</v>
      </c>
      <c r="C50" s="13">
        <v>1.4096185454261099E-7</v>
      </c>
    </row>
    <row r="51" spans="1:3" x14ac:dyDescent="0.25">
      <c r="A51" s="1">
        <v>5</v>
      </c>
      <c r="B51" s="13">
        <v>1.4096203932302199E-7</v>
      </c>
      <c r="C51" s="13">
        <v>1.4096185298087001E-7</v>
      </c>
    </row>
    <row r="52" spans="1:3" x14ac:dyDescent="0.25">
      <c r="A52" s="1">
        <v>5.125</v>
      </c>
      <c r="B52" s="13">
        <v>1.4096204209663601E-7</v>
      </c>
      <c r="C52" s="13">
        <v>1.4096184407788699E-7</v>
      </c>
    </row>
    <row r="53" spans="1:3" x14ac:dyDescent="0.25">
      <c r="A53" s="1">
        <v>5.25</v>
      </c>
      <c r="B53" s="13">
        <v>1.40962045745265E-7</v>
      </c>
      <c r="C53" s="13">
        <v>1.4096183541688799E-7</v>
      </c>
    </row>
    <row r="54" spans="1:3" x14ac:dyDescent="0.25">
      <c r="A54" s="1">
        <v>5.375</v>
      </c>
      <c r="B54" s="13">
        <v>1.40962046728152E-7</v>
      </c>
      <c r="C54" s="13">
        <v>1.4096183099871599E-7</v>
      </c>
    </row>
    <row r="55" spans="1:3" x14ac:dyDescent="0.25">
      <c r="A55" s="1">
        <v>5.5</v>
      </c>
      <c r="B55" s="13">
        <v>1.40962048423883E-7</v>
      </c>
      <c r="C55" s="13">
        <v>1.4096182021805799E-7</v>
      </c>
    </row>
    <row r="56" spans="1:3" x14ac:dyDescent="0.25">
      <c r="A56" s="1">
        <v>5.625</v>
      </c>
      <c r="B56" s="13">
        <v>1.4096204947763101E-7</v>
      </c>
      <c r="C56" s="13">
        <v>1.40961817354463E-7</v>
      </c>
    </row>
    <row r="57" spans="1:3" x14ac:dyDescent="0.25">
      <c r="A57" s="1">
        <v>5.75</v>
      </c>
      <c r="B57" s="13">
        <v>1.40962047783247E-7</v>
      </c>
      <c r="C57" s="13">
        <v>1.4096180206792999E-7</v>
      </c>
    </row>
    <row r="58" spans="1:3" x14ac:dyDescent="0.25">
      <c r="A58" s="1">
        <v>5.875</v>
      </c>
      <c r="B58" s="13">
        <v>1.4096204555540699E-7</v>
      </c>
      <c r="C58" s="13">
        <v>1.4096179891228601E-7</v>
      </c>
    </row>
    <row r="59" spans="1:3" x14ac:dyDescent="0.25">
      <c r="A59" s="1">
        <v>6</v>
      </c>
      <c r="B59" s="13">
        <v>1.40962048527774E-7</v>
      </c>
      <c r="C59" s="13">
        <v>1.4096180044816699E-7</v>
      </c>
    </row>
    <row r="60" spans="1:3" x14ac:dyDescent="0.25">
      <c r="A60" s="1">
        <v>6.125</v>
      </c>
      <c r="B60" s="13">
        <v>1.4096204888403E-7</v>
      </c>
      <c r="C60" s="13">
        <v>1.40961802592273E-7</v>
      </c>
    </row>
    <row r="61" spans="1:3" x14ac:dyDescent="0.25">
      <c r="A61" s="1">
        <v>6.25</v>
      </c>
      <c r="B61" s="13">
        <v>1.40962061369972E-7</v>
      </c>
      <c r="C61" s="13">
        <v>1.4096179733263499E-7</v>
      </c>
    </row>
    <row r="62" spans="1:3" x14ac:dyDescent="0.25">
      <c r="A62" s="1">
        <v>6.375</v>
      </c>
      <c r="B62" s="13">
        <v>1.40962068331175E-7</v>
      </c>
      <c r="C62" s="13">
        <v>1.4096179695538899E-7</v>
      </c>
    </row>
    <row r="63" spans="1:3" x14ac:dyDescent="0.25">
      <c r="A63" s="1">
        <v>6.5</v>
      </c>
      <c r="B63" s="13">
        <v>1.4096207472794699E-7</v>
      </c>
      <c r="C63" s="13">
        <v>1.4096180397266801E-7</v>
      </c>
    </row>
    <row r="64" spans="1:3" x14ac:dyDescent="0.25">
      <c r="A64" s="1">
        <v>6.625</v>
      </c>
      <c r="B64" s="13">
        <v>1.4096208173076099E-7</v>
      </c>
      <c r="C64" s="13">
        <v>1.40961802555446E-7</v>
      </c>
    </row>
    <row r="65" spans="1:3" x14ac:dyDescent="0.25">
      <c r="A65" s="1">
        <v>6.75</v>
      </c>
      <c r="B65" s="13">
        <v>1.4096208314622401E-7</v>
      </c>
      <c r="C65" s="13">
        <v>1.40961799705887E-7</v>
      </c>
    </row>
    <row r="66" spans="1:3" x14ac:dyDescent="0.25">
      <c r="A66" s="1">
        <v>6.875</v>
      </c>
      <c r="B66" s="13">
        <v>1.40962085190668E-7</v>
      </c>
      <c r="C66" s="13">
        <v>1.4096179776988899E-7</v>
      </c>
    </row>
    <row r="67" spans="1:3" x14ac:dyDescent="0.25">
      <c r="A67" s="1">
        <v>7</v>
      </c>
      <c r="B67" s="13">
        <v>1.4096209092255999E-7</v>
      </c>
      <c r="C67" s="13">
        <v>1.4096179719220699E-7</v>
      </c>
    </row>
    <row r="68" spans="1:3" x14ac:dyDescent="0.25">
      <c r="A68" s="1">
        <v>7.125</v>
      </c>
      <c r="B68" s="13">
        <v>1.4096209493736701E-7</v>
      </c>
      <c r="C68" s="13">
        <v>1.4096179688519601E-7</v>
      </c>
    </row>
    <row r="69" spans="1:3" x14ac:dyDescent="0.25">
      <c r="A69" s="1">
        <v>7.25</v>
      </c>
      <c r="B69" s="13">
        <v>1.4096209602379799E-7</v>
      </c>
      <c r="C69" s="13">
        <v>1.4096180820727E-7</v>
      </c>
    </row>
    <row r="70" spans="1:3" x14ac:dyDescent="0.25">
      <c r="A70" s="1">
        <v>7.375</v>
      </c>
      <c r="B70" s="13">
        <v>1.4096209760364401E-7</v>
      </c>
      <c r="C70" s="13">
        <v>1.4096180773193401E-7</v>
      </c>
    </row>
    <row r="71" spans="1:3" x14ac:dyDescent="0.25">
      <c r="A71" s="1">
        <v>7.5</v>
      </c>
      <c r="B71" s="13">
        <v>1.4096209993417401E-7</v>
      </c>
      <c r="C71" s="13">
        <v>1.4096180611597599E-7</v>
      </c>
    </row>
    <row r="72" spans="1:3" x14ac:dyDescent="0.25">
      <c r="A72" s="1">
        <v>7.625</v>
      </c>
      <c r="B72" s="13">
        <v>1.40962100178147E-7</v>
      </c>
      <c r="C72" s="13">
        <v>1.40961806052599E-7</v>
      </c>
    </row>
    <row r="73" spans="1:3" x14ac:dyDescent="0.25">
      <c r="A73" s="1">
        <v>7.75</v>
      </c>
      <c r="B73" s="13">
        <v>1.40962100820397E-7</v>
      </c>
      <c r="C73" s="13">
        <v>1.4096181015671299E-7</v>
      </c>
    </row>
    <row r="74" spans="1:3" x14ac:dyDescent="0.25">
      <c r="A74" s="1">
        <v>7.875</v>
      </c>
      <c r="B74" s="13">
        <v>1.40962106492078E-7</v>
      </c>
      <c r="C74" s="13">
        <v>1.40961832739933E-7</v>
      </c>
    </row>
    <row r="75" spans="1:3" x14ac:dyDescent="0.25">
      <c r="A75" s="1">
        <v>8</v>
      </c>
      <c r="B75" s="13">
        <v>1.4096210778805299E-7</v>
      </c>
      <c r="C75" s="13">
        <v>1.40961844208265E-7</v>
      </c>
    </row>
    <row r="76" spans="1:3" x14ac:dyDescent="0.25">
      <c r="A76" s="1">
        <v>8.125</v>
      </c>
      <c r="B76" s="13">
        <v>1.4096210463421599E-7</v>
      </c>
      <c r="C76" s="13">
        <v>1.4096186821923699E-7</v>
      </c>
    </row>
    <row r="77" spans="1:3" x14ac:dyDescent="0.25">
      <c r="A77" s="1">
        <v>8.25</v>
      </c>
      <c r="B77" s="13">
        <v>1.4096210616667099E-7</v>
      </c>
      <c r="C77" s="13">
        <v>1.4096187572723E-7</v>
      </c>
    </row>
    <row r="78" spans="1:3" x14ac:dyDescent="0.25">
      <c r="A78" s="1">
        <v>8.375</v>
      </c>
      <c r="B78" s="13">
        <v>1.4096210998716101E-7</v>
      </c>
      <c r="C78" s="13">
        <v>1.4096188113247699E-7</v>
      </c>
    </row>
    <row r="79" spans="1:3" x14ac:dyDescent="0.25">
      <c r="A79" s="1">
        <v>8.5</v>
      </c>
      <c r="B79" s="13">
        <v>1.4096211277844699E-7</v>
      </c>
      <c r="C79" s="13">
        <v>1.4096188276827999E-7</v>
      </c>
    </row>
    <row r="80" spans="1:3" x14ac:dyDescent="0.25">
      <c r="A80" s="1">
        <v>8.625</v>
      </c>
      <c r="B80" s="13">
        <v>1.40962115186212E-7</v>
      </c>
      <c r="C80" s="13">
        <v>1.4096189295577101E-7</v>
      </c>
    </row>
    <row r="81" spans="1:3" x14ac:dyDescent="0.25">
      <c r="A81" s="1">
        <v>8.75</v>
      </c>
      <c r="B81" s="13">
        <v>1.40962123431724E-7</v>
      </c>
      <c r="C81" s="13">
        <v>1.40961897845728E-7</v>
      </c>
    </row>
    <row r="82" spans="1:3" x14ac:dyDescent="0.25">
      <c r="A82" s="1">
        <v>8.875</v>
      </c>
      <c r="B82" s="13">
        <v>1.4096212631466199E-7</v>
      </c>
      <c r="C82" s="13">
        <v>1.4096190109930699E-7</v>
      </c>
    </row>
    <row r="83" spans="1:3" x14ac:dyDescent="0.25">
      <c r="A83" s="1">
        <v>9</v>
      </c>
      <c r="B83" s="13">
        <v>1.4096212544088501E-7</v>
      </c>
      <c r="C83" s="13">
        <v>1.40961906454381E-7</v>
      </c>
    </row>
    <row r="84" spans="1:3" x14ac:dyDescent="0.25">
      <c r="A84" s="1">
        <v>9.125</v>
      </c>
      <c r="B84" s="13">
        <v>1.4096212770626099E-7</v>
      </c>
      <c r="C84" s="13">
        <v>1.4096191606163901E-7</v>
      </c>
    </row>
    <row r="85" spans="1:3" x14ac:dyDescent="0.25">
      <c r="A85" s="1">
        <v>9.25</v>
      </c>
      <c r="B85" s="13">
        <v>1.40962128575229E-7</v>
      </c>
      <c r="C85" s="13">
        <v>1.4096193909212799E-7</v>
      </c>
    </row>
    <row r="86" spans="1:3" x14ac:dyDescent="0.25">
      <c r="A86" s="1">
        <v>9.375</v>
      </c>
      <c r="B86" s="13">
        <v>1.4096213079314001E-7</v>
      </c>
      <c r="C86" s="13">
        <v>1.40961973430814E-7</v>
      </c>
    </row>
    <row r="87" spans="1:3" x14ac:dyDescent="0.25">
      <c r="A87" s="1">
        <v>9.5</v>
      </c>
      <c r="B87" s="13">
        <v>1.40962135067187E-7</v>
      </c>
      <c r="C87" s="13">
        <v>1.4096197813250101E-7</v>
      </c>
    </row>
    <row r="88" spans="1:3" x14ac:dyDescent="0.25">
      <c r="A88" s="1">
        <v>9.625</v>
      </c>
      <c r="B88" s="13">
        <v>1.4096213762867699E-7</v>
      </c>
      <c r="C88" s="13">
        <v>1.4096198541025801E-7</v>
      </c>
    </row>
    <row r="89" spans="1:3" x14ac:dyDescent="0.25">
      <c r="A89" s="1">
        <v>9.75</v>
      </c>
      <c r="B89" s="13">
        <v>1.4096213871197901E-7</v>
      </c>
      <c r="C89" s="13">
        <v>1.4096198842748699E-7</v>
      </c>
    </row>
    <row r="90" spans="1:3" x14ac:dyDescent="0.25">
      <c r="A90" s="1">
        <v>9.875</v>
      </c>
      <c r="B90" s="13">
        <v>1.4096214122728599E-7</v>
      </c>
      <c r="C90" s="13">
        <v>1.40961995290571E-7</v>
      </c>
    </row>
    <row r="91" spans="1:3" x14ac:dyDescent="0.25">
      <c r="A91" s="1">
        <v>10</v>
      </c>
      <c r="B91" s="13">
        <v>1.4096214582294599E-7</v>
      </c>
      <c r="C91" s="13">
        <v>1.4096200054597699E-7</v>
      </c>
    </row>
    <row r="92" spans="1:3" x14ac:dyDescent="0.25">
      <c r="A92" s="1">
        <v>10.125</v>
      </c>
      <c r="B92" s="13">
        <v>1.40962146328005E-7</v>
      </c>
      <c r="C92" s="13">
        <v>1.4096199940470701E-7</v>
      </c>
    </row>
    <row r="93" spans="1:3" x14ac:dyDescent="0.25">
      <c r="A93" s="1">
        <v>10.25</v>
      </c>
      <c r="B93" s="13">
        <v>1.4096214632718499E-7</v>
      </c>
      <c r="C93" s="13">
        <v>1.40962002374654E-7</v>
      </c>
    </row>
    <row r="94" spans="1:3" x14ac:dyDescent="0.25">
      <c r="A94" s="1">
        <v>10.375</v>
      </c>
      <c r="B94" s="13">
        <v>1.4096214212749E-7</v>
      </c>
      <c r="C94" s="13">
        <v>1.40961998159493E-7</v>
      </c>
    </row>
    <row r="95" spans="1:3" x14ac:dyDescent="0.25">
      <c r="A95" s="1">
        <v>10.5</v>
      </c>
      <c r="B95" s="13">
        <v>1.4096214259103601E-7</v>
      </c>
      <c r="C95" s="13">
        <v>1.40961996808651E-7</v>
      </c>
    </row>
    <row r="96" spans="1:3" x14ac:dyDescent="0.25">
      <c r="A96" s="1">
        <v>10.625</v>
      </c>
      <c r="B96" s="13">
        <v>1.40962142900079E-7</v>
      </c>
      <c r="C96" s="13">
        <v>1.40961991994769E-7</v>
      </c>
    </row>
    <row r="97" spans="1:3" x14ac:dyDescent="0.25">
      <c r="A97" s="1">
        <v>10.75</v>
      </c>
      <c r="B97" s="13">
        <v>1.4096214392863899E-7</v>
      </c>
      <c r="C97" s="13">
        <v>1.4096198569958199E-7</v>
      </c>
    </row>
    <row r="98" spans="1:3" x14ac:dyDescent="0.25">
      <c r="A98" s="1">
        <v>10.875</v>
      </c>
      <c r="B98" s="13">
        <v>1.4096214653381601E-7</v>
      </c>
      <c r="C98" s="13">
        <v>1.4096198650923599E-7</v>
      </c>
    </row>
    <row r="99" spans="1:3" x14ac:dyDescent="0.25">
      <c r="A99" s="1">
        <v>11</v>
      </c>
      <c r="B99" s="13">
        <v>1.4096214755371199E-7</v>
      </c>
      <c r="C99" s="13">
        <v>1.40961986148472E-7</v>
      </c>
    </row>
    <row r="100" spans="1:3" x14ac:dyDescent="0.25">
      <c r="A100" s="1">
        <v>11.125</v>
      </c>
      <c r="B100" s="13">
        <v>1.4096215291685701E-7</v>
      </c>
      <c r="C100" s="13">
        <v>1.40961987668732E-7</v>
      </c>
    </row>
    <row r="101" spans="1:3" x14ac:dyDescent="0.25">
      <c r="A101" s="1">
        <v>11.25</v>
      </c>
      <c r="B101" s="13">
        <v>1.4096215337382599E-7</v>
      </c>
      <c r="C101" s="13">
        <v>1.4096198779901499E-7</v>
      </c>
    </row>
    <row r="102" spans="1:3" x14ac:dyDescent="0.25">
      <c r="A102" s="1">
        <v>11.375</v>
      </c>
      <c r="B102" s="13">
        <v>1.4096215508925E-7</v>
      </c>
      <c r="C102" s="13">
        <v>1.40961988408385E-7</v>
      </c>
    </row>
    <row r="103" spans="1:3" x14ac:dyDescent="0.25">
      <c r="A103" s="1">
        <v>11.5</v>
      </c>
      <c r="B103" s="13">
        <v>1.40962165307136E-7</v>
      </c>
      <c r="C103" s="13">
        <v>1.40961976447593E-7</v>
      </c>
    </row>
    <row r="104" spans="1:3" x14ac:dyDescent="0.25">
      <c r="A104" s="1">
        <v>11.625</v>
      </c>
      <c r="B104" s="13">
        <v>1.4096216856287101E-7</v>
      </c>
      <c r="C104" s="13">
        <v>1.4096197654806601E-7</v>
      </c>
    </row>
    <row r="105" spans="1:3" x14ac:dyDescent="0.25">
      <c r="A105" s="1">
        <v>11.75</v>
      </c>
      <c r="B105" s="13">
        <v>1.4096217248240599E-7</v>
      </c>
      <c r="C105" s="13">
        <v>1.4096197912993E-7</v>
      </c>
    </row>
    <row r="106" spans="1:3" x14ac:dyDescent="0.25">
      <c r="A106" s="1">
        <v>11.875</v>
      </c>
      <c r="B106" s="13">
        <v>1.4096217498836901E-7</v>
      </c>
      <c r="C106" s="13">
        <v>1.40961981944975E-7</v>
      </c>
    </row>
    <row r="107" spans="1:3" x14ac:dyDescent="0.25">
      <c r="A107" s="1">
        <v>12</v>
      </c>
      <c r="B107" s="13">
        <v>1.40962177240388E-7</v>
      </c>
      <c r="C107" s="13">
        <v>1.4096197718944499E-7</v>
      </c>
    </row>
    <row r="108" spans="1:3" x14ac:dyDescent="0.25">
      <c r="A108" s="1">
        <v>12.125</v>
      </c>
      <c r="B108" s="13">
        <v>1.4096217902552201E-7</v>
      </c>
      <c r="C108" s="13">
        <v>1.4096197544638099E-7</v>
      </c>
    </row>
    <row r="109" spans="1:3" x14ac:dyDescent="0.25">
      <c r="A109" s="1">
        <v>12.25</v>
      </c>
      <c r="B109" s="13">
        <v>1.4096218409585501E-7</v>
      </c>
      <c r="C109" s="13">
        <v>1.4096197717505499E-7</v>
      </c>
    </row>
    <row r="110" spans="1:3" x14ac:dyDescent="0.25">
      <c r="A110" s="1">
        <v>12.375</v>
      </c>
      <c r="B110" s="13">
        <v>1.4096218585235001E-7</v>
      </c>
      <c r="C110" s="13">
        <v>1.4096197647173399E-7</v>
      </c>
    </row>
    <row r="111" spans="1:3" x14ac:dyDescent="0.25">
      <c r="A111" s="1">
        <v>12.5</v>
      </c>
      <c r="B111" s="13">
        <v>1.4096219396670401E-7</v>
      </c>
      <c r="C111" s="13">
        <v>1.4096197524083101E-7</v>
      </c>
    </row>
    <row r="112" spans="1:3" x14ac:dyDescent="0.25">
      <c r="A112" s="1">
        <v>12.625</v>
      </c>
      <c r="B112" s="13">
        <v>1.40962200339171E-7</v>
      </c>
      <c r="C112" s="13">
        <v>1.4096196373504999E-7</v>
      </c>
    </row>
    <row r="113" spans="1:3" x14ac:dyDescent="0.25">
      <c r="A113" s="1">
        <v>12.75</v>
      </c>
      <c r="B113" s="13">
        <v>1.4096221780344599E-7</v>
      </c>
      <c r="C113" s="13">
        <v>1.4096195353446699E-7</v>
      </c>
    </row>
    <row r="114" spans="1:3" x14ac:dyDescent="0.25">
      <c r="A114" s="1">
        <v>12.875</v>
      </c>
      <c r="B114" s="13">
        <v>1.40962220838571E-7</v>
      </c>
      <c r="C114" s="13">
        <v>1.4096194220781201E-7</v>
      </c>
    </row>
    <row r="115" spans="1:3" x14ac:dyDescent="0.25">
      <c r="A115" s="1">
        <v>13</v>
      </c>
      <c r="B115" s="13">
        <v>1.4096222177021899E-7</v>
      </c>
      <c r="C115" s="13">
        <v>1.40961940155276E-7</v>
      </c>
    </row>
    <row r="116" spans="1:3" x14ac:dyDescent="0.25">
      <c r="A116" s="1">
        <v>13.125</v>
      </c>
      <c r="B116" s="13">
        <v>1.4096222275970999E-7</v>
      </c>
      <c r="C116" s="13">
        <v>1.4096193873290601E-7</v>
      </c>
    </row>
    <row r="117" spans="1:3" x14ac:dyDescent="0.25">
      <c r="A117" s="1">
        <v>13.25</v>
      </c>
      <c r="B117" s="13">
        <v>1.4096222207512301E-7</v>
      </c>
      <c r="C117" s="13">
        <v>1.4096193883392001E-7</v>
      </c>
    </row>
    <row r="118" spans="1:3" x14ac:dyDescent="0.25">
      <c r="A118" s="1">
        <v>13.375</v>
      </c>
      <c r="B118" s="13">
        <v>1.4096221843806999E-7</v>
      </c>
      <c r="C118" s="13">
        <v>1.40961939605252E-7</v>
      </c>
    </row>
    <row r="119" spans="1:3" x14ac:dyDescent="0.25">
      <c r="A119" s="1">
        <v>13.5</v>
      </c>
      <c r="B119" s="13">
        <v>1.4096221888764401E-7</v>
      </c>
      <c r="C119" s="13">
        <v>1.40961940834547E-7</v>
      </c>
    </row>
    <row r="120" spans="1:3" x14ac:dyDescent="0.25">
      <c r="A120" s="1">
        <v>13.625</v>
      </c>
      <c r="B120" s="13">
        <v>1.4096221621729E-7</v>
      </c>
      <c r="C120" s="13">
        <v>1.4096193831211499E-7</v>
      </c>
    </row>
    <row r="121" spans="1:3" x14ac:dyDescent="0.25">
      <c r="A121" s="1">
        <v>13.75</v>
      </c>
      <c r="B121" s="13">
        <v>1.40962216333706E-7</v>
      </c>
      <c r="C121" s="13">
        <v>1.4096193523711601E-7</v>
      </c>
    </row>
    <row r="122" spans="1:3" x14ac:dyDescent="0.25">
      <c r="A122" s="1">
        <v>13.875</v>
      </c>
      <c r="B122" s="13">
        <v>1.4096221847452499E-7</v>
      </c>
      <c r="C122" s="13">
        <v>1.4096193741306001E-7</v>
      </c>
    </row>
    <row r="123" spans="1:3" x14ac:dyDescent="0.25">
      <c r="A123" s="1">
        <v>14</v>
      </c>
      <c r="B123" s="13">
        <v>1.40962221919735E-7</v>
      </c>
      <c r="C123" s="13">
        <v>1.40961939184186E-7</v>
      </c>
    </row>
    <row r="124" spans="1:3" x14ac:dyDescent="0.25">
      <c r="A124" s="1">
        <v>14.125</v>
      </c>
      <c r="B124" s="13">
        <v>1.40962224103197E-7</v>
      </c>
      <c r="C124" s="13">
        <v>1.40961931797107E-7</v>
      </c>
    </row>
    <row r="125" spans="1:3" x14ac:dyDescent="0.25">
      <c r="A125" s="1">
        <v>14.25</v>
      </c>
      <c r="B125" s="13">
        <v>1.4096222614425499E-7</v>
      </c>
      <c r="C125" s="13">
        <v>1.4096192983451901E-7</v>
      </c>
    </row>
    <row r="126" spans="1:3" x14ac:dyDescent="0.25">
      <c r="A126" s="1">
        <v>14.375</v>
      </c>
      <c r="B126" s="13">
        <v>1.40962241356914E-7</v>
      </c>
      <c r="C126" s="13">
        <v>1.4096192168111499E-7</v>
      </c>
    </row>
    <row r="127" spans="1:3" x14ac:dyDescent="0.25">
      <c r="A127" s="1">
        <v>14.5</v>
      </c>
      <c r="B127" s="13">
        <v>1.40962242639709E-7</v>
      </c>
      <c r="C127" s="13">
        <v>1.4096192050912799E-7</v>
      </c>
    </row>
    <row r="128" spans="1:3" x14ac:dyDescent="0.25">
      <c r="A128" s="1">
        <v>14.625</v>
      </c>
      <c r="B128" s="13">
        <v>1.4096224354704601E-7</v>
      </c>
      <c r="C128" s="13">
        <v>1.4096191771150699E-7</v>
      </c>
    </row>
    <row r="129" spans="1:3" x14ac:dyDescent="0.25">
      <c r="A129" s="1">
        <v>14.75</v>
      </c>
      <c r="B129" s="13">
        <v>1.4096224752976099E-7</v>
      </c>
      <c r="C129" s="13">
        <v>1.4096191265936601E-7</v>
      </c>
    </row>
    <row r="130" spans="1:3" x14ac:dyDescent="0.25">
      <c r="A130" s="1">
        <v>14.875</v>
      </c>
      <c r="B130" s="13">
        <v>1.4096225068369E-7</v>
      </c>
      <c r="C130" s="13">
        <v>1.4096190544291E-7</v>
      </c>
    </row>
    <row r="131" spans="1:3" x14ac:dyDescent="0.25">
      <c r="A131" s="1">
        <v>15</v>
      </c>
      <c r="B131" s="13">
        <v>1.4096225560706299E-7</v>
      </c>
      <c r="C131" s="13">
        <v>1.4096189798783001E-7</v>
      </c>
    </row>
    <row r="132" spans="1:3" x14ac:dyDescent="0.25">
      <c r="A132" s="1">
        <v>15.125</v>
      </c>
      <c r="B132" s="13">
        <v>1.40962255753525E-7</v>
      </c>
      <c r="C132" s="13">
        <v>1.4096190184326799E-7</v>
      </c>
    </row>
    <row r="133" spans="1:3" x14ac:dyDescent="0.25">
      <c r="A133" s="1">
        <v>15.25</v>
      </c>
      <c r="B133" s="13">
        <v>1.40962255499093E-7</v>
      </c>
      <c r="C133" s="13">
        <v>1.4096190234639201E-7</v>
      </c>
    </row>
    <row r="134" spans="1:3" x14ac:dyDescent="0.25">
      <c r="A134" s="1">
        <v>15.375</v>
      </c>
      <c r="B134" s="13">
        <v>1.40962255125972E-7</v>
      </c>
      <c r="C134" s="13">
        <v>1.4096190751224201E-7</v>
      </c>
    </row>
    <row r="135" spans="1:3" x14ac:dyDescent="0.25">
      <c r="A135" s="1">
        <v>15.5</v>
      </c>
      <c r="B135" s="13">
        <v>1.4096225567785099E-7</v>
      </c>
      <c r="C135" s="13">
        <v>1.40961910418277E-7</v>
      </c>
    </row>
    <row r="136" spans="1:3" x14ac:dyDescent="0.25">
      <c r="A136" s="1">
        <v>15.625</v>
      </c>
      <c r="B136" s="13">
        <v>1.4096225207697701E-7</v>
      </c>
      <c r="C136" s="13">
        <v>1.4096191357847701E-7</v>
      </c>
    </row>
    <row r="137" spans="1:3" x14ac:dyDescent="0.25">
      <c r="A137" s="1">
        <v>15.75</v>
      </c>
      <c r="B137" s="13">
        <v>1.40962254851925E-7</v>
      </c>
      <c r="C137" s="13">
        <v>1.40961914946171E-7</v>
      </c>
    </row>
    <row r="138" spans="1:3" x14ac:dyDescent="0.25">
      <c r="A138" s="1">
        <v>15.875</v>
      </c>
      <c r="B138" s="13">
        <v>1.40962255799543E-7</v>
      </c>
      <c r="C138" s="13">
        <v>1.4096191933135999E-7</v>
      </c>
    </row>
    <row r="139" spans="1:3" x14ac:dyDescent="0.25">
      <c r="A139" s="1">
        <v>16</v>
      </c>
      <c r="B139" s="13">
        <v>1.4096225508360799E-7</v>
      </c>
      <c r="C139" s="13">
        <v>1.4096192002543099E-7</v>
      </c>
    </row>
    <row r="140" spans="1:3" x14ac:dyDescent="0.25">
      <c r="A140" s="1">
        <v>16.125</v>
      </c>
      <c r="B140" s="13">
        <v>1.4096225643968701E-7</v>
      </c>
      <c r="C140" s="13">
        <v>1.4096192134690501E-7</v>
      </c>
    </row>
    <row r="141" spans="1:3" x14ac:dyDescent="0.25">
      <c r="A141" s="1">
        <v>16.25</v>
      </c>
      <c r="B141" s="13">
        <v>1.40962256958295E-7</v>
      </c>
      <c r="C141" s="13">
        <v>1.4096192328346799E-7</v>
      </c>
    </row>
    <row r="142" spans="1:3" x14ac:dyDescent="0.25">
      <c r="A142" s="1">
        <v>16.375</v>
      </c>
      <c r="B142" s="13">
        <v>1.4096225472038099E-7</v>
      </c>
      <c r="C142" s="13">
        <v>1.40961931004207E-7</v>
      </c>
    </row>
    <row r="143" spans="1:3" x14ac:dyDescent="0.25">
      <c r="A143" s="1">
        <v>16.5</v>
      </c>
      <c r="B143" s="13">
        <v>1.40962253488921E-7</v>
      </c>
      <c r="C143" s="13">
        <v>1.4096193205567501E-7</v>
      </c>
    </row>
    <row r="144" spans="1:3" x14ac:dyDescent="0.25">
      <c r="A144" s="1">
        <v>16.625</v>
      </c>
      <c r="B144" s="13">
        <v>1.4096225418253299E-7</v>
      </c>
      <c r="C144" s="13">
        <v>1.4096193339395E-7</v>
      </c>
    </row>
    <row r="145" spans="1:3" x14ac:dyDescent="0.25">
      <c r="A145" s="1">
        <v>16.75</v>
      </c>
      <c r="B145" s="13">
        <v>1.4096225488781799E-7</v>
      </c>
      <c r="C145" s="13">
        <v>1.4096193545054399E-7</v>
      </c>
    </row>
    <row r="146" spans="1:3" x14ac:dyDescent="0.25">
      <c r="A146" s="1">
        <v>16.875</v>
      </c>
      <c r="B146" s="13">
        <v>1.40962254504281E-7</v>
      </c>
      <c r="C146" s="13">
        <v>1.4096194176326201E-7</v>
      </c>
    </row>
    <row r="147" spans="1:3" x14ac:dyDescent="0.25">
      <c r="A147" s="1">
        <v>17</v>
      </c>
      <c r="B147" s="13">
        <v>1.40962256216183E-7</v>
      </c>
      <c r="C147" s="13">
        <v>1.4096194486058801E-7</v>
      </c>
    </row>
    <row r="148" spans="1:3" x14ac:dyDescent="0.25">
      <c r="A148" s="1">
        <v>17.125</v>
      </c>
      <c r="B148" s="13">
        <v>1.4096226073595999E-7</v>
      </c>
      <c r="C148" s="13">
        <v>1.4096195107341401E-7</v>
      </c>
    </row>
    <row r="149" spans="1:3" x14ac:dyDescent="0.25">
      <c r="A149" s="1">
        <v>17.25</v>
      </c>
      <c r="B149" s="13">
        <v>1.4096226148357199E-7</v>
      </c>
      <c r="C149" s="13">
        <v>1.40961951021197E-7</v>
      </c>
    </row>
    <row r="150" spans="1:3" x14ac:dyDescent="0.25">
      <c r="A150" s="1">
        <v>17.375</v>
      </c>
      <c r="B150" s="13">
        <v>1.40962263337345E-7</v>
      </c>
      <c r="C150" s="13">
        <v>1.4096195036814799E-7</v>
      </c>
    </row>
    <row r="151" spans="1:3" x14ac:dyDescent="0.25">
      <c r="A151" s="1">
        <v>17.5</v>
      </c>
      <c r="B151" s="13">
        <v>1.4096226447059699E-7</v>
      </c>
      <c r="C151" s="13">
        <v>1.40961949086899E-7</v>
      </c>
    </row>
    <row r="152" spans="1:3" x14ac:dyDescent="0.25">
      <c r="A152" s="1">
        <v>17.625</v>
      </c>
      <c r="B152" s="13">
        <v>1.4096226614113401E-7</v>
      </c>
      <c r="C152" s="13">
        <v>1.4096194245346599E-7</v>
      </c>
    </row>
    <row r="153" spans="1:3" x14ac:dyDescent="0.25">
      <c r="A153" s="1">
        <v>17.75</v>
      </c>
      <c r="B153" s="13">
        <v>1.40962269742937E-7</v>
      </c>
      <c r="C153" s="13">
        <v>1.4096194558662799E-7</v>
      </c>
    </row>
    <row r="154" spans="1:3" x14ac:dyDescent="0.25">
      <c r="A154" s="1">
        <v>17.875</v>
      </c>
      <c r="B154" s="13">
        <v>1.4096227017664299E-7</v>
      </c>
      <c r="C154" s="13">
        <v>1.4096194695029E-7</v>
      </c>
    </row>
    <row r="155" spans="1:3" x14ac:dyDescent="0.25">
      <c r="A155" s="1">
        <v>18</v>
      </c>
      <c r="B155" s="13">
        <v>1.4096226391868099E-7</v>
      </c>
      <c r="C155" s="13">
        <v>1.40961954556239E-7</v>
      </c>
    </row>
    <row r="156" spans="1:3" x14ac:dyDescent="0.25">
      <c r="A156" s="1">
        <v>18.125</v>
      </c>
      <c r="B156" s="13">
        <v>1.40962263468754E-7</v>
      </c>
      <c r="C156" s="13">
        <v>1.40961957937265E-7</v>
      </c>
    </row>
    <row r="157" spans="1:3" x14ac:dyDescent="0.25">
      <c r="A157" s="1">
        <v>18.25</v>
      </c>
      <c r="B157" s="13">
        <v>1.40962263502363E-7</v>
      </c>
      <c r="C157" s="13">
        <v>1.40961959707456E-7</v>
      </c>
    </row>
    <row r="158" spans="1:3" x14ac:dyDescent="0.25">
      <c r="A158" s="1">
        <v>18.375</v>
      </c>
      <c r="B158" s="13">
        <v>1.40962263910427E-7</v>
      </c>
      <c r="C158" s="13">
        <v>1.4096196236946001E-7</v>
      </c>
    </row>
    <row r="159" spans="1:3" x14ac:dyDescent="0.25">
      <c r="A159" s="1">
        <v>18.5</v>
      </c>
      <c r="B159" s="13">
        <v>1.409622635875E-7</v>
      </c>
      <c r="C159" s="13">
        <v>1.40961965636249E-7</v>
      </c>
    </row>
    <row r="160" spans="1:3" x14ac:dyDescent="0.25">
      <c r="A160" s="1">
        <v>18.625</v>
      </c>
      <c r="B160" s="13">
        <v>1.40962263195942E-7</v>
      </c>
      <c r="C160" s="13">
        <v>1.4096196360513599E-7</v>
      </c>
    </row>
    <row r="161" spans="1:3" x14ac:dyDescent="0.25">
      <c r="A161" s="1">
        <v>18.75</v>
      </c>
      <c r="B161" s="13">
        <v>1.4096226220349899E-7</v>
      </c>
      <c r="C161" s="13">
        <v>1.4096195883851499E-7</v>
      </c>
    </row>
    <row r="162" spans="1:3" x14ac:dyDescent="0.25">
      <c r="A162" s="1">
        <v>18.875</v>
      </c>
      <c r="B162" s="13">
        <v>1.4096226268241999E-7</v>
      </c>
      <c r="C162" s="13">
        <v>1.4096195948847101E-7</v>
      </c>
    </row>
    <row r="163" spans="1:3" x14ac:dyDescent="0.25">
      <c r="A163" s="1">
        <v>19</v>
      </c>
      <c r="B163" s="13">
        <v>1.4096225860742501E-7</v>
      </c>
      <c r="C163" s="13">
        <v>1.4096196274892801E-7</v>
      </c>
    </row>
    <row r="164" spans="1:3" x14ac:dyDescent="0.25">
      <c r="A164" s="1">
        <v>19.125</v>
      </c>
      <c r="B164" s="13">
        <v>1.4096225897671401E-7</v>
      </c>
      <c r="C164" s="13">
        <v>1.40961963964303E-7</v>
      </c>
    </row>
    <row r="165" spans="1:3" x14ac:dyDescent="0.25">
      <c r="A165" s="1">
        <v>19.25</v>
      </c>
      <c r="B165" s="13">
        <v>1.4096225956084701E-7</v>
      </c>
      <c r="C165" s="13">
        <v>1.4096196492692299E-7</v>
      </c>
    </row>
    <row r="166" spans="1:3" x14ac:dyDescent="0.25">
      <c r="A166" s="1">
        <v>19.375</v>
      </c>
      <c r="B166" s="13">
        <v>1.40962262239082E-7</v>
      </c>
      <c r="C166" s="13">
        <v>1.40961964525504E-7</v>
      </c>
    </row>
    <row r="167" spans="1:3" x14ac:dyDescent="0.25">
      <c r="A167" s="1">
        <v>19.5</v>
      </c>
      <c r="B167" s="13">
        <v>1.4096226708125299E-7</v>
      </c>
      <c r="C167" s="13">
        <v>1.40961965084604E-7</v>
      </c>
    </row>
    <row r="168" spans="1:3" x14ac:dyDescent="0.25">
      <c r="A168" s="1">
        <v>19.625</v>
      </c>
      <c r="B168" s="13">
        <v>1.4096226888200599E-7</v>
      </c>
      <c r="C168" s="13">
        <v>1.4096196173457101E-7</v>
      </c>
    </row>
    <row r="169" spans="1:3" x14ac:dyDescent="0.25">
      <c r="A169" s="1">
        <v>19.75</v>
      </c>
      <c r="B169" s="13">
        <v>1.40962270012034E-7</v>
      </c>
      <c r="C169" s="13">
        <v>1.40961951340159E-7</v>
      </c>
    </row>
    <row r="170" spans="1:3" x14ac:dyDescent="0.25">
      <c r="A170" s="1">
        <v>19.875</v>
      </c>
      <c r="B170" s="13">
        <v>1.4096227095476401E-7</v>
      </c>
      <c r="C170" s="13">
        <v>1.40961950200017E-7</v>
      </c>
    </row>
    <row r="171" spans="1:3" x14ac:dyDescent="0.25">
      <c r="A171" s="1">
        <v>20</v>
      </c>
      <c r="B171" s="13">
        <v>1.40962271491086E-7</v>
      </c>
      <c r="C171" s="13">
        <v>1.40961947496397E-7</v>
      </c>
    </row>
    <row r="172" spans="1:3" x14ac:dyDescent="0.25">
      <c r="A172" s="1">
        <v>20.125</v>
      </c>
      <c r="B172" s="13">
        <v>1.40962273292091E-7</v>
      </c>
      <c r="C172" s="13">
        <v>1.40961950209366E-7</v>
      </c>
    </row>
    <row r="173" spans="1:3" x14ac:dyDescent="0.25">
      <c r="A173" s="1">
        <v>20.25</v>
      </c>
      <c r="B173" s="13">
        <v>1.4096227486462201E-7</v>
      </c>
      <c r="C173" s="13">
        <v>1.4096195513764101E-7</v>
      </c>
    </row>
    <row r="174" spans="1:3" x14ac:dyDescent="0.25">
      <c r="A174" s="1">
        <v>20.375</v>
      </c>
      <c r="B174" s="13">
        <v>1.4096227570676001E-7</v>
      </c>
      <c r="C174" s="13">
        <v>1.4096194939618901E-7</v>
      </c>
    </row>
    <row r="175" spans="1:3" x14ac:dyDescent="0.25">
      <c r="A175" s="1">
        <v>20.5</v>
      </c>
      <c r="B175" s="13">
        <v>1.4096227788427401E-7</v>
      </c>
      <c r="C175" s="13">
        <v>1.4096195074413699E-7</v>
      </c>
    </row>
    <row r="176" spans="1:3" x14ac:dyDescent="0.25">
      <c r="A176" s="1">
        <v>20.625</v>
      </c>
      <c r="B176" s="13">
        <v>1.40962279042658E-7</v>
      </c>
      <c r="C176" s="13">
        <v>1.40961948808754E-7</v>
      </c>
    </row>
    <row r="177" spans="1:3" x14ac:dyDescent="0.25">
      <c r="A177" s="1">
        <v>20.75</v>
      </c>
      <c r="B177" s="13">
        <v>1.4096227878562599E-7</v>
      </c>
      <c r="C177" s="13">
        <v>1.4096194863451099E-7</v>
      </c>
    </row>
    <row r="178" spans="1:3" x14ac:dyDescent="0.25">
      <c r="A178" s="1">
        <v>20.875</v>
      </c>
      <c r="B178" s="13">
        <v>1.4096227943391901E-7</v>
      </c>
      <c r="C178" s="13">
        <v>1.40961948229131E-7</v>
      </c>
    </row>
    <row r="179" spans="1:3" x14ac:dyDescent="0.25">
      <c r="A179" s="1">
        <v>21</v>
      </c>
      <c r="B179" s="13">
        <v>1.4096228080744599E-7</v>
      </c>
      <c r="C179" s="13">
        <v>1.4096194118823101E-7</v>
      </c>
    </row>
    <row r="180" spans="1:3" x14ac:dyDescent="0.25">
      <c r="A180" s="1">
        <v>21.125</v>
      </c>
      <c r="B180" s="13">
        <v>1.40962280225429E-7</v>
      </c>
      <c r="C180" s="13">
        <v>1.4096194171909001E-7</v>
      </c>
    </row>
    <row r="181" spans="1:3" x14ac:dyDescent="0.25">
      <c r="A181" s="1">
        <v>21.25</v>
      </c>
      <c r="B181" s="13">
        <v>1.40962280538576E-7</v>
      </c>
      <c r="C181" s="13">
        <v>1.4096194209781599E-7</v>
      </c>
    </row>
    <row r="182" spans="1:3" x14ac:dyDescent="0.25">
      <c r="A182" s="1">
        <v>21.375</v>
      </c>
      <c r="B182" s="13">
        <v>1.40962280415452E-7</v>
      </c>
      <c r="C182" s="13">
        <v>1.4096193952467299E-7</v>
      </c>
    </row>
    <row r="183" spans="1:3" x14ac:dyDescent="0.25">
      <c r="A183" s="1">
        <v>21.5</v>
      </c>
      <c r="B183" s="13">
        <v>1.4096227934479799E-7</v>
      </c>
      <c r="C183" s="13">
        <v>1.4096194307702001E-7</v>
      </c>
    </row>
    <row r="184" spans="1:3" x14ac:dyDescent="0.25">
      <c r="A184" s="1">
        <v>21.625</v>
      </c>
      <c r="B184" s="13">
        <v>1.4096227901526901E-7</v>
      </c>
      <c r="C184" s="13">
        <v>1.4096194815769701E-7</v>
      </c>
    </row>
    <row r="185" spans="1:3" x14ac:dyDescent="0.25">
      <c r="A185" s="1">
        <v>21.75</v>
      </c>
      <c r="B185" s="13">
        <v>1.4096227911082801E-7</v>
      </c>
      <c r="C185" s="13">
        <v>1.4096195217329799E-7</v>
      </c>
    </row>
    <row r="186" spans="1:3" x14ac:dyDescent="0.25">
      <c r="A186" s="1">
        <v>21.875</v>
      </c>
      <c r="B186" s="13">
        <v>1.4096227914668E-7</v>
      </c>
      <c r="C186" s="13">
        <v>1.40961955848285E-7</v>
      </c>
    </row>
    <row r="187" spans="1:3" x14ac:dyDescent="0.25">
      <c r="A187" s="1">
        <v>22</v>
      </c>
      <c r="B187" s="13">
        <v>1.40962279137746E-7</v>
      </c>
      <c r="C187" s="13">
        <v>1.4096196127996001E-7</v>
      </c>
    </row>
    <row r="188" spans="1:3" x14ac:dyDescent="0.25">
      <c r="A188" s="1">
        <v>22.125</v>
      </c>
      <c r="B188" s="13">
        <v>1.4096228324073299E-7</v>
      </c>
      <c r="C188" s="13">
        <v>1.4096197467832E-7</v>
      </c>
    </row>
    <row r="189" spans="1:3" x14ac:dyDescent="0.25">
      <c r="A189" s="1">
        <v>22.25</v>
      </c>
      <c r="B189" s="13">
        <v>1.40962283582506E-7</v>
      </c>
      <c r="C189" s="13">
        <v>1.4096200243422201E-7</v>
      </c>
    </row>
    <row r="190" spans="1:3" x14ac:dyDescent="0.25">
      <c r="A190" s="1">
        <v>22.375</v>
      </c>
      <c r="B190" s="13">
        <v>1.4096228054534199E-7</v>
      </c>
      <c r="C190" s="13">
        <v>1.4096202563604E-7</v>
      </c>
    </row>
    <row r="191" spans="1:3" x14ac:dyDescent="0.25">
      <c r="A191" s="1">
        <v>22.5</v>
      </c>
      <c r="B191" s="13">
        <v>1.4096228020646801E-7</v>
      </c>
      <c r="C191" s="13">
        <v>1.4096202856923601E-7</v>
      </c>
    </row>
    <row r="192" spans="1:3" x14ac:dyDescent="0.25">
      <c r="A192" s="1">
        <v>22.625</v>
      </c>
      <c r="B192" s="13">
        <v>1.40962281284703E-7</v>
      </c>
      <c r="C192" s="13">
        <v>1.40962032473514E-7</v>
      </c>
    </row>
    <row r="193" spans="1:3" x14ac:dyDescent="0.25">
      <c r="A193" s="1">
        <v>22.75</v>
      </c>
      <c r="B193" s="13">
        <v>1.40962281751306E-7</v>
      </c>
      <c r="C193" s="13">
        <v>1.40962032605389E-7</v>
      </c>
    </row>
    <row r="194" spans="1:3" x14ac:dyDescent="0.25">
      <c r="A194" s="1">
        <v>22.875</v>
      </c>
      <c r="B194" s="13">
        <v>1.4096228084950401E-7</v>
      </c>
      <c r="C194" s="13">
        <v>1.4096203338332701E-7</v>
      </c>
    </row>
    <row r="195" spans="1:3" x14ac:dyDescent="0.25">
      <c r="A195" s="1">
        <v>23</v>
      </c>
      <c r="B195" s="13">
        <v>1.4096228160845601E-7</v>
      </c>
      <c r="C195" s="13">
        <v>1.4096203295877901E-7</v>
      </c>
    </row>
    <row r="196" spans="1:3" x14ac:dyDescent="0.25">
      <c r="A196" s="1">
        <v>23.125</v>
      </c>
      <c r="B196" s="13">
        <v>1.40962281817697E-7</v>
      </c>
      <c r="C196" s="13">
        <v>1.4096202946297801E-7</v>
      </c>
    </row>
    <row r="197" spans="1:3" x14ac:dyDescent="0.25">
      <c r="A197" s="1">
        <v>23.25</v>
      </c>
      <c r="B197" s="13">
        <v>1.4096228203357099E-7</v>
      </c>
      <c r="C197" s="13">
        <v>1.4096202318019299E-7</v>
      </c>
    </row>
    <row r="198" spans="1:3" x14ac:dyDescent="0.25">
      <c r="A198" s="1">
        <v>23.375</v>
      </c>
      <c r="B198" s="13">
        <v>1.4096228342097901E-7</v>
      </c>
      <c r="C198" s="13">
        <v>1.40962019713141E-7</v>
      </c>
    </row>
    <row r="199" spans="1:3" x14ac:dyDescent="0.25">
      <c r="A199" s="1">
        <v>23.5</v>
      </c>
      <c r="B199" s="13">
        <v>1.4096228714714299E-7</v>
      </c>
      <c r="C199" s="13">
        <v>1.4096201424821399E-7</v>
      </c>
    </row>
    <row r="200" spans="1:3" x14ac:dyDescent="0.25">
      <c r="A200" s="1">
        <v>23.625</v>
      </c>
      <c r="B200" s="13">
        <v>1.40962287732923E-7</v>
      </c>
      <c r="C200" s="13">
        <v>1.40962013493417E-7</v>
      </c>
    </row>
    <row r="201" spans="1:3" x14ac:dyDescent="0.25">
      <c r="A201" s="1">
        <v>23.75</v>
      </c>
      <c r="B201" s="13">
        <v>1.40962287052451E-7</v>
      </c>
      <c r="C201" s="13">
        <v>1.4096199639423801E-7</v>
      </c>
    </row>
    <row r="202" spans="1:3" x14ac:dyDescent="0.25">
      <c r="A202" s="1">
        <v>23.875</v>
      </c>
      <c r="B202" s="13">
        <v>1.4096228566268199E-7</v>
      </c>
      <c r="C202" s="13">
        <v>1.4096199239865199E-7</v>
      </c>
    </row>
    <row r="203" spans="1:3" x14ac:dyDescent="0.25">
      <c r="A203" s="1">
        <v>24</v>
      </c>
      <c r="B203" s="13">
        <v>1.40962286076797E-7</v>
      </c>
      <c r="C203" s="13">
        <v>1.40961990422489E-7</v>
      </c>
    </row>
    <row r="204" spans="1:3" x14ac:dyDescent="0.25">
      <c r="A204" s="1">
        <v>24.125</v>
      </c>
      <c r="B204" s="13">
        <v>1.40962286660218E-7</v>
      </c>
      <c r="C204" s="13">
        <v>1.40961993770308E-7</v>
      </c>
    </row>
    <row r="205" spans="1:3" x14ac:dyDescent="0.25">
      <c r="A205" s="1">
        <v>24.25</v>
      </c>
      <c r="B205" s="13">
        <v>1.4096228704246599E-7</v>
      </c>
      <c r="C205" s="13">
        <v>1.40961997138354E-7</v>
      </c>
    </row>
    <row r="206" spans="1:3" x14ac:dyDescent="0.25">
      <c r="A206" s="1">
        <v>24.375</v>
      </c>
      <c r="B206" s="13">
        <v>1.4096228549650799E-7</v>
      </c>
      <c r="C206" s="13">
        <v>1.40962003072566E-7</v>
      </c>
    </row>
    <row r="207" spans="1:3" x14ac:dyDescent="0.25">
      <c r="A207" s="1">
        <v>24.5</v>
      </c>
      <c r="B207" s="13">
        <v>1.40962282916319E-7</v>
      </c>
      <c r="C207" s="13">
        <v>1.4096200439953901E-7</v>
      </c>
    </row>
    <row r="208" spans="1:3" x14ac:dyDescent="0.25">
      <c r="A208" s="1">
        <v>24.625</v>
      </c>
      <c r="B208" s="13">
        <v>1.4096228370237101E-7</v>
      </c>
      <c r="C208" s="13">
        <v>1.4096200780439499E-7</v>
      </c>
    </row>
    <row r="209" spans="1:3" x14ac:dyDescent="0.25">
      <c r="A209" s="1">
        <v>24.75</v>
      </c>
      <c r="B209" s="13">
        <v>1.4096228442263099E-7</v>
      </c>
      <c r="C209" s="13">
        <v>1.40962007393654E-7</v>
      </c>
    </row>
    <row r="210" spans="1:3" x14ac:dyDescent="0.25">
      <c r="A210" s="1">
        <v>24.875</v>
      </c>
      <c r="B210" s="13">
        <v>1.4096228636629899E-7</v>
      </c>
      <c r="C210" s="13">
        <v>1.40962004343884E-7</v>
      </c>
    </row>
    <row r="211" spans="1:3" x14ac:dyDescent="0.25">
      <c r="A211" s="1">
        <v>25</v>
      </c>
      <c r="B211" s="13">
        <v>1.40962287978599E-7</v>
      </c>
      <c r="C211" s="13">
        <v>1.40962012241639E-7</v>
      </c>
    </row>
    <row r="212" spans="1:3" x14ac:dyDescent="0.25">
      <c r="A212" s="1">
        <v>25.125</v>
      </c>
      <c r="B212" s="13">
        <v>1.40962288609314E-7</v>
      </c>
      <c r="C212" s="13">
        <v>1.40962025632859E-7</v>
      </c>
    </row>
    <row r="213" spans="1:3" x14ac:dyDescent="0.25">
      <c r="A213" s="1">
        <v>25.25</v>
      </c>
      <c r="B213" s="13">
        <v>1.4096229089586901E-7</v>
      </c>
      <c r="C213" s="13">
        <v>1.40962057192998E-7</v>
      </c>
    </row>
    <row r="214" spans="1:3" x14ac:dyDescent="0.25">
      <c r="A214" s="1">
        <v>25.375</v>
      </c>
      <c r="B214" s="13">
        <v>1.40962293801401E-7</v>
      </c>
      <c r="C214" s="13">
        <v>1.40962092365854E-7</v>
      </c>
    </row>
    <row r="215" spans="1:3" x14ac:dyDescent="0.25">
      <c r="A215" s="1">
        <v>25.5</v>
      </c>
      <c r="B215" s="13">
        <v>1.4096229379309499E-7</v>
      </c>
      <c r="C215" s="13">
        <v>1.4096212519880699E-7</v>
      </c>
    </row>
    <row r="216" spans="1:3" x14ac:dyDescent="0.25">
      <c r="A216" s="1">
        <v>25.625</v>
      </c>
      <c r="B216" s="13">
        <v>1.4096229215782499E-7</v>
      </c>
      <c r="C216" s="13">
        <v>1.4096213761256299E-7</v>
      </c>
    </row>
    <row r="217" spans="1:3" x14ac:dyDescent="0.25">
      <c r="A217" s="1">
        <v>25.75</v>
      </c>
      <c r="B217" s="13">
        <v>1.4096228804410501E-7</v>
      </c>
      <c r="C217" s="13">
        <v>1.4096213513208201E-7</v>
      </c>
    </row>
    <row r="218" spans="1:3" x14ac:dyDescent="0.25">
      <c r="A218" s="1">
        <v>25.875</v>
      </c>
      <c r="B218" s="13">
        <v>1.4096228847374799E-7</v>
      </c>
      <c r="C218" s="13">
        <v>1.4096213806374901E-7</v>
      </c>
    </row>
    <row r="219" spans="1:3" x14ac:dyDescent="0.25">
      <c r="A219" s="1">
        <v>26</v>
      </c>
      <c r="B219" s="13">
        <v>1.4096229046051901E-7</v>
      </c>
      <c r="C219" s="13">
        <v>1.40962132789174E-7</v>
      </c>
    </row>
    <row r="220" spans="1:3" x14ac:dyDescent="0.25">
      <c r="A220" s="1">
        <v>26.125</v>
      </c>
      <c r="B220" s="13">
        <v>1.4096229460212999E-7</v>
      </c>
      <c r="C220" s="13">
        <v>1.40962127700856E-7</v>
      </c>
    </row>
    <row r="221" spans="1:3" x14ac:dyDescent="0.25">
      <c r="A221" s="1">
        <v>26.25</v>
      </c>
      <c r="B221" s="13">
        <v>1.40962296396026E-7</v>
      </c>
      <c r="C221" s="13">
        <v>1.4096212236913199E-7</v>
      </c>
    </row>
    <row r="222" spans="1:3" x14ac:dyDescent="0.25">
      <c r="A222" s="1">
        <v>26.375</v>
      </c>
      <c r="B222" s="13">
        <v>1.40962303136052E-7</v>
      </c>
      <c r="C222" s="13">
        <v>1.40962123106934E-7</v>
      </c>
    </row>
    <row r="223" spans="1:3" x14ac:dyDescent="0.25">
      <c r="A223" s="1">
        <v>26.5</v>
      </c>
      <c r="B223" s="13">
        <v>1.4096230405593899E-7</v>
      </c>
      <c r="C223" s="13">
        <v>1.4096211671198301E-7</v>
      </c>
    </row>
    <row r="224" spans="1:3" x14ac:dyDescent="0.25">
      <c r="A224" s="1">
        <v>26.625</v>
      </c>
      <c r="B224" s="13">
        <v>1.40962305735025E-7</v>
      </c>
      <c r="C224" s="13">
        <v>1.4096210365700401E-7</v>
      </c>
    </row>
    <row r="225" spans="1:3" x14ac:dyDescent="0.25">
      <c r="A225" s="1">
        <v>26.75</v>
      </c>
      <c r="B225" s="13">
        <v>1.4096230904760799E-7</v>
      </c>
      <c r="C225" s="13">
        <v>1.4096209927609E-7</v>
      </c>
    </row>
    <row r="226" spans="1:3" x14ac:dyDescent="0.25">
      <c r="A226" s="1">
        <v>26.875</v>
      </c>
      <c r="B226" s="13">
        <v>1.4096231070460899E-7</v>
      </c>
      <c r="C226" s="13">
        <v>1.4096210275933599E-7</v>
      </c>
    </row>
    <row r="227" spans="1:3" x14ac:dyDescent="0.25">
      <c r="A227" s="1">
        <v>27</v>
      </c>
      <c r="B227" s="13">
        <v>1.40962311089012E-7</v>
      </c>
      <c r="C227" s="13">
        <v>1.4096210001435301E-7</v>
      </c>
    </row>
    <row r="228" spans="1:3" x14ac:dyDescent="0.25">
      <c r="A228" s="1">
        <v>27.125</v>
      </c>
      <c r="B228" s="13">
        <v>1.40962311951964E-7</v>
      </c>
      <c r="C228" s="13">
        <v>1.4096209567058401E-7</v>
      </c>
    </row>
    <row r="229" spans="1:3" x14ac:dyDescent="0.25">
      <c r="A229" s="1">
        <v>27.25</v>
      </c>
      <c r="B229" s="13">
        <v>1.4096231138074801E-7</v>
      </c>
      <c r="C229" s="13">
        <v>1.4096209508002599E-7</v>
      </c>
    </row>
    <row r="230" spans="1:3" x14ac:dyDescent="0.25">
      <c r="A230" s="1">
        <v>27.375</v>
      </c>
      <c r="B230" s="13">
        <v>1.40962310494964E-7</v>
      </c>
      <c r="C230" s="13">
        <v>1.40962085388441E-7</v>
      </c>
    </row>
    <row r="231" spans="1:3" x14ac:dyDescent="0.25">
      <c r="A231" s="1">
        <v>27.5</v>
      </c>
      <c r="B231" s="13">
        <v>1.4096230967148899E-7</v>
      </c>
      <c r="C231" s="13">
        <v>1.4096205676476001E-7</v>
      </c>
    </row>
    <row r="232" spans="1:3" x14ac:dyDescent="0.25">
      <c r="A232" s="1">
        <v>27.625</v>
      </c>
      <c r="B232" s="13">
        <v>1.4096230980390999E-7</v>
      </c>
      <c r="C232" s="13">
        <v>1.4096202562869099E-7</v>
      </c>
    </row>
    <row r="233" spans="1:3" x14ac:dyDescent="0.25">
      <c r="A233" s="1">
        <v>27.75</v>
      </c>
      <c r="B233" s="13">
        <v>1.4096231114366299E-7</v>
      </c>
      <c r="C233" s="13">
        <v>1.40962024036017E-7</v>
      </c>
    </row>
    <row r="234" spans="1:3" x14ac:dyDescent="0.25">
      <c r="A234" s="1">
        <v>27.875</v>
      </c>
      <c r="B234" s="13">
        <v>1.4096230992391201E-7</v>
      </c>
      <c r="C234" s="13">
        <v>1.4096202520116299E-7</v>
      </c>
    </row>
    <row r="235" spans="1:3" x14ac:dyDescent="0.25">
      <c r="A235" s="1">
        <v>28</v>
      </c>
      <c r="B235" s="13">
        <v>1.4096230836693401E-7</v>
      </c>
      <c r="C235" s="13">
        <v>1.4096201840545601E-7</v>
      </c>
    </row>
    <row r="236" spans="1:3" x14ac:dyDescent="0.25">
      <c r="A236" s="1">
        <v>28.125</v>
      </c>
      <c r="B236" s="13">
        <v>1.40962309136529E-7</v>
      </c>
      <c r="C236" s="13">
        <v>1.4096201419697501E-7</v>
      </c>
    </row>
    <row r="237" spans="1:3" x14ac:dyDescent="0.25">
      <c r="A237" s="1">
        <v>28.25</v>
      </c>
      <c r="B237" s="13">
        <v>1.4096231041068901E-7</v>
      </c>
      <c r="C237" s="13">
        <v>1.4096201954371699E-7</v>
      </c>
    </row>
    <row r="238" spans="1:3" x14ac:dyDescent="0.25">
      <c r="A238" s="1">
        <v>28.375</v>
      </c>
      <c r="B238" s="13">
        <v>1.4096231328253701E-7</v>
      </c>
      <c r="C238" s="13">
        <v>1.4096202001890801E-7</v>
      </c>
    </row>
    <row r="239" spans="1:3" x14ac:dyDescent="0.25">
      <c r="A239" s="1">
        <v>28.5</v>
      </c>
      <c r="B239" s="13">
        <v>1.40962318025883E-7</v>
      </c>
      <c r="C239" s="13">
        <v>1.4096202449070699E-7</v>
      </c>
    </row>
    <row r="240" spans="1:3" x14ac:dyDescent="0.25">
      <c r="A240" s="1">
        <v>28.625</v>
      </c>
      <c r="B240" s="13">
        <v>1.4096231853030301E-7</v>
      </c>
      <c r="C240" s="13">
        <v>1.40962026617131E-7</v>
      </c>
    </row>
    <row r="241" spans="1:3" x14ac:dyDescent="0.25">
      <c r="A241" s="1">
        <v>28.75</v>
      </c>
      <c r="B241" s="13">
        <v>1.40962319611964E-7</v>
      </c>
      <c r="C241" s="13">
        <v>1.40962031227709E-7</v>
      </c>
    </row>
    <row r="242" spans="1:3" x14ac:dyDescent="0.25">
      <c r="A242" s="1">
        <v>28.875</v>
      </c>
      <c r="B242" s="13">
        <v>1.4096231318120601E-7</v>
      </c>
      <c r="C242" s="13">
        <v>1.4096203918266001E-7</v>
      </c>
    </row>
    <row r="243" spans="1:3" x14ac:dyDescent="0.25">
      <c r="A243" s="1">
        <v>29</v>
      </c>
      <c r="B243" s="13">
        <v>1.4096231272253499E-7</v>
      </c>
      <c r="C243" s="13">
        <v>1.40962040649844E-7</v>
      </c>
    </row>
    <row r="244" spans="1:3" x14ac:dyDescent="0.25">
      <c r="A244" s="1">
        <v>29.125</v>
      </c>
      <c r="B244" s="13">
        <v>1.4096231476332401E-7</v>
      </c>
      <c r="C244" s="13">
        <v>1.40962043720007E-7</v>
      </c>
    </row>
    <row r="245" spans="1:3" x14ac:dyDescent="0.25">
      <c r="A245" s="1">
        <v>29.25</v>
      </c>
      <c r="B245" s="13">
        <v>1.4096231847601799E-7</v>
      </c>
      <c r="C245" s="13">
        <v>1.4096204682314299E-7</v>
      </c>
    </row>
    <row r="246" spans="1:3" x14ac:dyDescent="0.25">
      <c r="A246" s="1">
        <v>29.375</v>
      </c>
      <c r="B246" s="13">
        <v>1.4096231945764399E-7</v>
      </c>
      <c r="C246" s="13">
        <v>1.40962049578092E-7</v>
      </c>
    </row>
    <row r="247" spans="1:3" x14ac:dyDescent="0.25">
      <c r="A247" s="1">
        <v>29.5</v>
      </c>
      <c r="B247" s="13">
        <v>1.4096232204237999E-7</v>
      </c>
      <c r="C247" s="13">
        <v>1.4096204948533001E-7</v>
      </c>
    </row>
    <row r="248" spans="1:3" x14ac:dyDescent="0.25">
      <c r="A248" s="1">
        <v>29.625</v>
      </c>
      <c r="B248" s="13">
        <v>1.409623262583E-7</v>
      </c>
      <c r="C248" s="13">
        <v>1.40962050435786E-7</v>
      </c>
    </row>
    <row r="249" spans="1:3" x14ac:dyDescent="0.25">
      <c r="A249" s="1">
        <v>29.75</v>
      </c>
      <c r="B249" s="13">
        <v>1.4096232639609E-7</v>
      </c>
      <c r="C249" s="13">
        <v>1.4096205388077601E-7</v>
      </c>
    </row>
    <row r="250" spans="1:3" x14ac:dyDescent="0.25">
      <c r="A250" s="1">
        <v>29.875</v>
      </c>
      <c r="B250" s="13">
        <v>1.4096233099324401E-7</v>
      </c>
      <c r="C250" s="13">
        <v>1.4096205544244801E-7</v>
      </c>
    </row>
    <row r="251" spans="1:3" x14ac:dyDescent="0.25">
      <c r="A251" s="1">
        <v>30</v>
      </c>
      <c r="B251" s="13">
        <v>1.4096233202208501E-7</v>
      </c>
      <c r="C251" s="13">
        <v>1.4096205668125201E-7</v>
      </c>
    </row>
  </sheetData>
  <mergeCells count="2">
    <mergeCell ref="A1:A2"/>
    <mergeCell ref="B1:C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1" sqref="B1:C1"/>
    </sheetView>
  </sheetViews>
  <sheetFormatPr defaultRowHeight="15" x14ac:dyDescent="0.25"/>
  <cols>
    <col min="1" max="1" width="30.140625" style="2" customWidth="1"/>
    <col min="2" max="2" width="23.42578125" style="2" customWidth="1"/>
    <col min="3" max="3" width="27.85546875" style="2" customWidth="1"/>
  </cols>
  <sheetData>
    <row r="1" spans="1:3" ht="16.5" x14ac:dyDescent="0.35">
      <c r="A1" s="17" t="s">
        <v>2</v>
      </c>
      <c r="B1" s="23" t="s">
        <v>13</v>
      </c>
      <c r="C1" s="22"/>
    </row>
    <row r="2" spans="1:3" x14ac:dyDescent="0.25">
      <c r="A2" s="17"/>
      <c r="B2" s="12" t="s">
        <v>0</v>
      </c>
      <c r="C2" s="7" t="s">
        <v>1</v>
      </c>
    </row>
    <row r="3" spans="1:3" x14ac:dyDescent="0.25">
      <c r="A3" s="3" t="s">
        <v>3</v>
      </c>
      <c r="B3" s="9">
        <v>39</v>
      </c>
      <c r="C3" s="9">
        <v>39</v>
      </c>
    </row>
    <row r="4" spans="1:3" x14ac:dyDescent="0.25">
      <c r="A4" s="3" t="s">
        <v>4</v>
      </c>
      <c r="B4" s="9" t="s">
        <v>12</v>
      </c>
      <c r="C4" s="9" t="s">
        <v>12</v>
      </c>
    </row>
    <row r="5" spans="1:3" ht="31.5" x14ac:dyDescent="0.25">
      <c r="A5" s="4" t="s">
        <v>6</v>
      </c>
      <c r="B5" s="3">
        <v>4</v>
      </c>
      <c r="C5" s="3">
        <v>4</v>
      </c>
    </row>
    <row r="6" spans="1:3" x14ac:dyDescent="0.25">
      <c r="A6" s="4" t="s">
        <v>7</v>
      </c>
      <c r="B6" s="9">
        <v>59.655529999999999</v>
      </c>
      <c r="C6" s="9">
        <v>63.099330000000002</v>
      </c>
    </row>
    <row r="7" spans="1:3" ht="33" x14ac:dyDescent="0.25">
      <c r="A7" s="4" t="s">
        <v>8</v>
      </c>
      <c r="B7" s="3">
        <v>37.44</v>
      </c>
      <c r="C7" s="3">
        <v>37.44</v>
      </c>
    </row>
    <row r="8" spans="1:3" ht="33" x14ac:dyDescent="0.25">
      <c r="A8" s="4" t="s">
        <v>9</v>
      </c>
      <c r="B8" s="3">
        <v>30.955349999999999</v>
      </c>
      <c r="C8" s="3">
        <v>32.680370000000003</v>
      </c>
    </row>
    <row r="9" spans="1:3" x14ac:dyDescent="0.25">
      <c r="A9" s="3" t="s">
        <v>10</v>
      </c>
      <c r="B9" s="9">
        <v>85</v>
      </c>
      <c r="C9" s="9">
        <v>85</v>
      </c>
    </row>
    <row r="10" spans="1:3" ht="18" x14ac:dyDescent="0.25">
      <c r="A10" s="5" t="s">
        <v>11</v>
      </c>
      <c r="B10" s="5" t="s">
        <v>16</v>
      </c>
      <c r="C10" s="5" t="s">
        <v>17</v>
      </c>
    </row>
    <row r="11" spans="1:3" x14ac:dyDescent="0.25">
      <c r="A11" s="1">
        <v>0</v>
      </c>
      <c r="B11" s="13">
        <v>1.4096126543371999E-7</v>
      </c>
      <c r="C11" s="13">
        <v>1.4096094698913001E-7</v>
      </c>
    </row>
    <row r="12" spans="1:3" x14ac:dyDescent="0.25">
      <c r="A12" s="1">
        <v>0.125</v>
      </c>
      <c r="B12" s="13">
        <v>1.4096126603272599E-7</v>
      </c>
      <c r="C12" s="13">
        <v>1.4096095520588E-7</v>
      </c>
    </row>
    <row r="13" spans="1:3" x14ac:dyDescent="0.25">
      <c r="A13" s="1">
        <v>0.25</v>
      </c>
      <c r="B13" s="13">
        <v>1.4096126786924099E-7</v>
      </c>
      <c r="C13" s="13">
        <v>1.40960961775308E-7</v>
      </c>
    </row>
    <row r="14" spans="1:3" x14ac:dyDescent="0.25">
      <c r="A14" s="1">
        <v>0.375</v>
      </c>
      <c r="B14" s="13">
        <v>1.40961269979018E-7</v>
      </c>
      <c r="C14" s="13">
        <v>1.4096095055237299E-7</v>
      </c>
    </row>
    <row r="15" spans="1:3" x14ac:dyDescent="0.25">
      <c r="A15" s="1">
        <v>0.5</v>
      </c>
      <c r="B15" s="13">
        <v>1.4096127117803099E-7</v>
      </c>
      <c r="C15" s="13">
        <v>1.4096094261273801E-7</v>
      </c>
    </row>
    <row r="16" spans="1:3" x14ac:dyDescent="0.25">
      <c r="A16" s="1">
        <v>0.625</v>
      </c>
      <c r="B16" s="13">
        <v>1.4096127334000601E-7</v>
      </c>
      <c r="C16" s="13">
        <v>1.4096094755052801E-7</v>
      </c>
    </row>
    <row r="17" spans="1:3" x14ac:dyDescent="0.25">
      <c r="A17" s="1">
        <v>0.75</v>
      </c>
      <c r="B17" s="13">
        <v>1.4096128165782601E-7</v>
      </c>
      <c r="C17" s="13">
        <v>1.4096095419068499E-7</v>
      </c>
    </row>
    <row r="18" spans="1:3" x14ac:dyDescent="0.25">
      <c r="A18" s="1">
        <v>0.875</v>
      </c>
      <c r="B18" s="13">
        <v>1.4096128728161399E-7</v>
      </c>
      <c r="C18" s="13">
        <v>1.4096097501464301E-7</v>
      </c>
    </row>
    <row r="19" spans="1:3" x14ac:dyDescent="0.25">
      <c r="A19" s="1">
        <v>1</v>
      </c>
      <c r="B19" s="13">
        <v>1.4096129413435401E-7</v>
      </c>
      <c r="C19" s="13">
        <v>1.40960999077884E-7</v>
      </c>
    </row>
    <row r="20" spans="1:3" x14ac:dyDescent="0.25">
      <c r="A20" s="1">
        <v>1.125</v>
      </c>
      <c r="B20" s="13">
        <v>1.4096130271069E-7</v>
      </c>
      <c r="C20" s="13">
        <v>1.4096101136058799E-7</v>
      </c>
    </row>
    <row r="21" spans="1:3" x14ac:dyDescent="0.25">
      <c r="A21" s="1">
        <v>1.25</v>
      </c>
      <c r="B21" s="13">
        <v>1.4096130658846101E-7</v>
      </c>
      <c r="C21" s="13">
        <v>1.40961023058061E-7</v>
      </c>
    </row>
    <row r="22" spans="1:3" x14ac:dyDescent="0.25">
      <c r="A22" s="1">
        <v>1.375</v>
      </c>
      <c r="B22" s="13">
        <v>1.4096131313527999E-7</v>
      </c>
      <c r="C22" s="13">
        <v>1.4096105150920401E-7</v>
      </c>
    </row>
    <row r="23" spans="1:3" x14ac:dyDescent="0.25">
      <c r="A23" s="1">
        <v>1.5</v>
      </c>
      <c r="B23" s="13">
        <v>1.4096132210612401E-7</v>
      </c>
      <c r="C23" s="13">
        <v>1.4096105807445101E-7</v>
      </c>
    </row>
    <row r="24" spans="1:3" x14ac:dyDescent="0.25">
      <c r="A24" s="1">
        <v>1.625</v>
      </c>
      <c r="B24" s="13">
        <v>1.40961321654809E-7</v>
      </c>
      <c r="C24" s="13">
        <v>1.4096106995150901E-7</v>
      </c>
    </row>
    <row r="25" spans="1:3" x14ac:dyDescent="0.25">
      <c r="A25" s="1">
        <v>1.75</v>
      </c>
      <c r="B25" s="13">
        <v>1.40961322939341E-7</v>
      </c>
      <c r="C25" s="13">
        <v>1.40961078687986E-7</v>
      </c>
    </row>
    <row r="26" spans="1:3" x14ac:dyDescent="0.25">
      <c r="A26" s="1">
        <v>1.875</v>
      </c>
      <c r="B26" s="13">
        <v>1.4096132263480399E-7</v>
      </c>
      <c r="C26" s="13">
        <v>1.4096107407108501E-7</v>
      </c>
    </row>
    <row r="27" spans="1:3" x14ac:dyDescent="0.25">
      <c r="A27" s="1">
        <v>2</v>
      </c>
      <c r="B27" s="13">
        <v>1.4096132378414101E-7</v>
      </c>
      <c r="C27" s="13">
        <v>1.409610797216E-7</v>
      </c>
    </row>
    <row r="28" spans="1:3" x14ac:dyDescent="0.25">
      <c r="A28" s="1">
        <v>2.125</v>
      </c>
      <c r="B28" s="13">
        <v>1.4096132634614301E-7</v>
      </c>
      <c r="C28" s="13">
        <v>1.4096107822559201E-7</v>
      </c>
    </row>
    <row r="29" spans="1:3" x14ac:dyDescent="0.25">
      <c r="A29" s="1">
        <v>2.25</v>
      </c>
      <c r="B29" s="13">
        <v>1.40961326996145E-7</v>
      </c>
      <c r="C29" s="13">
        <v>1.40961087918642E-7</v>
      </c>
    </row>
    <row r="30" spans="1:3" x14ac:dyDescent="0.25">
      <c r="A30" s="1">
        <v>2.375</v>
      </c>
      <c r="B30" s="13">
        <v>1.4096132336539299E-7</v>
      </c>
      <c r="C30" s="13">
        <v>1.4096109387146401E-7</v>
      </c>
    </row>
    <row r="31" spans="1:3" x14ac:dyDescent="0.25">
      <c r="A31" s="1">
        <v>2.5</v>
      </c>
      <c r="B31" s="13">
        <v>1.4096132453735601E-7</v>
      </c>
      <c r="C31" s="13">
        <v>1.4096109842681101E-7</v>
      </c>
    </row>
    <row r="32" spans="1:3" x14ac:dyDescent="0.25">
      <c r="A32" s="1">
        <v>2.625</v>
      </c>
      <c r="B32" s="13">
        <v>1.4096132608943401E-7</v>
      </c>
      <c r="C32" s="13">
        <v>1.4096107746613801E-7</v>
      </c>
    </row>
    <row r="33" spans="1:3" x14ac:dyDescent="0.25">
      <c r="A33" s="1">
        <v>2.75</v>
      </c>
      <c r="B33" s="13">
        <v>1.40961328563675E-7</v>
      </c>
      <c r="C33" s="13">
        <v>1.4096107769069301E-7</v>
      </c>
    </row>
    <row r="34" spans="1:3" x14ac:dyDescent="0.25">
      <c r="A34" s="1">
        <v>2.875</v>
      </c>
      <c r="B34" s="13">
        <v>1.4096133043776401E-7</v>
      </c>
      <c r="C34" s="13">
        <v>1.4096105735458801E-7</v>
      </c>
    </row>
    <row r="35" spans="1:3" x14ac:dyDescent="0.25">
      <c r="A35" s="1">
        <v>3</v>
      </c>
      <c r="B35" s="13">
        <v>1.4096132759058201E-7</v>
      </c>
      <c r="C35" s="13">
        <v>1.40961054039767E-7</v>
      </c>
    </row>
    <row r="36" spans="1:3" x14ac:dyDescent="0.25">
      <c r="A36" s="1">
        <v>3.125</v>
      </c>
      <c r="B36" s="13">
        <v>1.4096132899996899E-7</v>
      </c>
      <c r="C36" s="13">
        <v>1.4096106009932001E-7</v>
      </c>
    </row>
    <row r="37" spans="1:3" x14ac:dyDescent="0.25">
      <c r="A37" s="1">
        <v>3.25</v>
      </c>
      <c r="B37" s="13">
        <v>1.4096133267484399E-7</v>
      </c>
      <c r="C37" s="13">
        <v>1.40961061459569E-7</v>
      </c>
    </row>
    <row r="38" spans="1:3" x14ac:dyDescent="0.25">
      <c r="A38" s="1">
        <v>3.375</v>
      </c>
      <c r="B38" s="13">
        <v>1.4096133654301201E-7</v>
      </c>
      <c r="C38" s="13">
        <v>1.4096106443638699E-7</v>
      </c>
    </row>
    <row r="39" spans="1:3" x14ac:dyDescent="0.25">
      <c r="A39" s="1">
        <v>3.5</v>
      </c>
      <c r="B39" s="13">
        <v>1.40961348368782E-7</v>
      </c>
      <c r="C39" s="13">
        <v>1.4096106008983199E-7</v>
      </c>
    </row>
    <row r="40" spans="1:3" x14ac:dyDescent="0.25">
      <c r="A40" s="1">
        <v>3.625</v>
      </c>
      <c r="B40" s="13">
        <v>1.4096135278204701E-7</v>
      </c>
      <c r="C40" s="13">
        <v>1.4096100736337601E-7</v>
      </c>
    </row>
    <row r="41" spans="1:3" x14ac:dyDescent="0.25">
      <c r="A41" s="1">
        <v>3.75</v>
      </c>
      <c r="B41" s="13">
        <v>1.40961353399393E-7</v>
      </c>
      <c r="C41" s="13">
        <v>1.4096097712439E-7</v>
      </c>
    </row>
    <row r="42" spans="1:3" x14ac:dyDescent="0.25">
      <c r="A42" s="1">
        <v>3.875</v>
      </c>
      <c r="B42" s="13">
        <v>1.40961423357344E-7</v>
      </c>
      <c r="C42" s="13">
        <v>1.4096097844776201E-7</v>
      </c>
    </row>
    <row r="43" spans="1:3" x14ac:dyDescent="0.25">
      <c r="A43" s="1">
        <v>4</v>
      </c>
      <c r="B43" s="13">
        <v>1.40961378647581E-7</v>
      </c>
      <c r="C43" s="13">
        <v>1.4096098302798301E-7</v>
      </c>
    </row>
    <row r="44" spans="1:3" x14ac:dyDescent="0.25">
      <c r="A44" s="1">
        <v>4.125</v>
      </c>
      <c r="B44" s="13">
        <v>1.4096133497060699E-7</v>
      </c>
      <c r="C44" s="13">
        <v>1.40960974089036E-7</v>
      </c>
    </row>
    <row r="45" spans="1:3" x14ac:dyDescent="0.25">
      <c r="A45" s="1">
        <v>4.25</v>
      </c>
      <c r="B45" s="13">
        <v>1.40961331607347E-7</v>
      </c>
      <c r="C45" s="13">
        <v>1.40960982370343E-7</v>
      </c>
    </row>
    <row r="46" spans="1:3" x14ac:dyDescent="0.25">
      <c r="A46" s="1">
        <v>4.375</v>
      </c>
      <c r="B46" s="13">
        <v>1.4096129644909401E-7</v>
      </c>
      <c r="C46" s="13">
        <v>1.4096098400697199E-7</v>
      </c>
    </row>
    <row r="47" spans="1:3" x14ac:dyDescent="0.25">
      <c r="A47" s="1">
        <v>4.5</v>
      </c>
      <c r="B47" s="13">
        <v>1.4096126739222999E-7</v>
      </c>
      <c r="C47" s="13">
        <v>1.4096098717873501E-7</v>
      </c>
    </row>
    <row r="48" spans="1:3" x14ac:dyDescent="0.25">
      <c r="A48" s="1">
        <v>4.625</v>
      </c>
      <c r="B48" s="13">
        <v>1.4096125354715801E-7</v>
      </c>
      <c r="C48" s="13">
        <v>1.40961005804149E-7</v>
      </c>
    </row>
    <row r="49" spans="1:3" x14ac:dyDescent="0.25">
      <c r="A49" s="1">
        <v>4.75</v>
      </c>
      <c r="B49" s="13">
        <v>1.40961191397593E-7</v>
      </c>
      <c r="C49" s="13">
        <v>1.40961026382583E-7</v>
      </c>
    </row>
    <row r="50" spans="1:3" x14ac:dyDescent="0.25">
      <c r="A50" s="1">
        <v>4.875</v>
      </c>
      <c r="B50" s="13">
        <v>1.40961179607012E-7</v>
      </c>
      <c r="C50" s="13">
        <v>1.40961039904504E-7</v>
      </c>
    </row>
    <row r="51" spans="1:3" x14ac:dyDescent="0.25">
      <c r="A51" s="1">
        <v>5</v>
      </c>
      <c r="B51" s="13">
        <v>1.40961165662582E-7</v>
      </c>
      <c r="C51" s="13">
        <v>1.40961052848591E-7</v>
      </c>
    </row>
    <row r="52" spans="1:3" x14ac:dyDescent="0.25">
      <c r="A52" s="1">
        <v>5.125</v>
      </c>
      <c r="B52" s="13">
        <v>1.40961159623996E-7</v>
      </c>
      <c r="C52" s="13">
        <v>1.40961054659965E-7</v>
      </c>
    </row>
    <row r="53" spans="1:3" x14ac:dyDescent="0.25">
      <c r="A53" s="1">
        <v>5.25</v>
      </c>
      <c r="B53" s="13">
        <v>1.4096114065187001E-7</v>
      </c>
      <c r="C53" s="13">
        <v>1.40961055541607E-7</v>
      </c>
    </row>
    <row r="54" spans="1:3" x14ac:dyDescent="0.25">
      <c r="A54" s="1">
        <v>5.375</v>
      </c>
      <c r="B54" s="13">
        <v>1.4096112530537001E-7</v>
      </c>
      <c r="C54" s="13">
        <v>1.40961056962458E-7</v>
      </c>
    </row>
    <row r="55" spans="1:3" x14ac:dyDescent="0.25">
      <c r="A55" s="1">
        <v>5.5</v>
      </c>
      <c r="B55" s="13">
        <v>1.4096111866603801E-7</v>
      </c>
      <c r="C55" s="13">
        <v>1.40961064179531E-7</v>
      </c>
    </row>
    <row r="56" spans="1:3" x14ac:dyDescent="0.25">
      <c r="A56" s="1">
        <v>5.625</v>
      </c>
      <c r="B56" s="13">
        <v>1.4096108799061301E-7</v>
      </c>
      <c r="C56" s="13">
        <v>1.40961071122337E-7</v>
      </c>
    </row>
    <row r="57" spans="1:3" x14ac:dyDescent="0.25">
      <c r="A57" s="1">
        <v>5.75</v>
      </c>
      <c r="B57" s="13">
        <v>1.4096109034259301E-7</v>
      </c>
      <c r="C57" s="13">
        <v>1.4096107928780701E-7</v>
      </c>
    </row>
    <row r="58" spans="1:3" x14ac:dyDescent="0.25">
      <c r="A58" s="1">
        <v>5.875</v>
      </c>
      <c r="B58" s="13">
        <v>1.40961081625343E-7</v>
      </c>
      <c r="C58" s="13">
        <v>1.4096108387240399E-7</v>
      </c>
    </row>
    <row r="59" spans="1:3" x14ac:dyDescent="0.25">
      <c r="A59" s="1">
        <v>6</v>
      </c>
      <c r="B59" s="13">
        <v>1.40961082790838E-7</v>
      </c>
      <c r="C59" s="13">
        <v>1.4096108205333599E-7</v>
      </c>
    </row>
    <row r="60" spans="1:3" x14ac:dyDescent="0.25">
      <c r="A60" s="1">
        <v>6.125</v>
      </c>
      <c r="B60" s="13">
        <v>1.40961083227595E-7</v>
      </c>
      <c r="C60" s="13">
        <v>1.40961077605257E-7</v>
      </c>
    </row>
    <row r="61" spans="1:3" x14ac:dyDescent="0.25">
      <c r="A61" s="1">
        <v>6.25</v>
      </c>
      <c r="B61" s="13">
        <v>1.40961075606181E-7</v>
      </c>
      <c r="C61" s="13">
        <v>1.4096108240688601E-7</v>
      </c>
    </row>
    <row r="62" spans="1:3" x14ac:dyDescent="0.25">
      <c r="A62" s="1">
        <v>6.375</v>
      </c>
      <c r="B62" s="13">
        <v>1.4096105961701299E-7</v>
      </c>
      <c r="C62" s="13">
        <v>1.4096108357920801E-7</v>
      </c>
    </row>
    <row r="63" spans="1:3" x14ac:dyDescent="0.25">
      <c r="A63" s="1">
        <v>6.5</v>
      </c>
      <c r="B63" s="13">
        <v>1.40961059028318E-7</v>
      </c>
      <c r="C63" s="13">
        <v>1.40961072362759E-7</v>
      </c>
    </row>
    <row r="64" spans="1:3" x14ac:dyDescent="0.25">
      <c r="A64" s="1">
        <v>6.625</v>
      </c>
      <c r="B64" s="13">
        <v>1.4096104568503699E-7</v>
      </c>
      <c r="C64" s="13">
        <v>1.4096107139733501E-7</v>
      </c>
    </row>
    <row r="65" spans="1:3" x14ac:dyDescent="0.25">
      <c r="A65" s="1">
        <v>6.75</v>
      </c>
      <c r="B65" s="13">
        <v>1.4096103888877999E-7</v>
      </c>
      <c r="C65" s="13">
        <v>1.40961066591588E-7</v>
      </c>
    </row>
    <row r="66" spans="1:3" x14ac:dyDescent="0.25">
      <c r="A66" s="1">
        <v>6.875</v>
      </c>
      <c r="B66" s="13">
        <v>1.4096104046199599E-7</v>
      </c>
      <c r="C66" s="13">
        <v>1.4096105692484E-7</v>
      </c>
    </row>
    <row r="67" spans="1:3" x14ac:dyDescent="0.25">
      <c r="A67" s="1">
        <v>7</v>
      </c>
      <c r="B67" s="13">
        <v>1.4096104269142501E-7</v>
      </c>
      <c r="C67" s="13">
        <v>1.4096107193830801E-7</v>
      </c>
    </row>
    <row r="68" spans="1:3" x14ac:dyDescent="0.25">
      <c r="A68" s="1">
        <v>7.125</v>
      </c>
      <c r="B68" s="13">
        <v>1.4096104266406799E-7</v>
      </c>
      <c r="C68" s="13">
        <v>1.4096107703822199E-7</v>
      </c>
    </row>
    <row r="69" spans="1:3" x14ac:dyDescent="0.25">
      <c r="A69" s="1">
        <v>7.25</v>
      </c>
      <c r="B69" s="13">
        <v>1.4096104045509399E-7</v>
      </c>
      <c r="C69" s="13">
        <v>1.4096108197025601E-7</v>
      </c>
    </row>
    <row r="70" spans="1:3" x14ac:dyDescent="0.25">
      <c r="A70" s="1">
        <v>7.375</v>
      </c>
      <c r="B70" s="13">
        <v>1.4096104281490399E-7</v>
      </c>
      <c r="C70" s="13">
        <v>1.40961093192564E-7</v>
      </c>
    </row>
    <row r="71" spans="1:3" x14ac:dyDescent="0.25">
      <c r="A71" s="1">
        <v>7.5</v>
      </c>
      <c r="B71" s="13">
        <v>1.4096104507338399E-7</v>
      </c>
      <c r="C71" s="13">
        <v>1.40961102964501E-7</v>
      </c>
    </row>
    <row r="72" spans="1:3" x14ac:dyDescent="0.25">
      <c r="A72" s="1">
        <v>7.625</v>
      </c>
      <c r="B72" s="13">
        <v>1.4096104878874099E-7</v>
      </c>
      <c r="C72" s="13">
        <v>1.40961102173206E-7</v>
      </c>
    </row>
    <row r="73" spans="1:3" x14ac:dyDescent="0.25">
      <c r="A73" s="1">
        <v>7.75</v>
      </c>
      <c r="B73" s="13">
        <v>1.4096106013232001E-7</v>
      </c>
      <c r="C73" s="13">
        <v>1.4096110381381199E-7</v>
      </c>
    </row>
    <row r="74" spans="1:3" x14ac:dyDescent="0.25">
      <c r="A74" s="1">
        <v>7.875</v>
      </c>
      <c r="B74" s="13">
        <v>1.4096108187913101E-7</v>
      </c>
      <c r="C74" s="13">
        <v>1.40961086210861E-7</v>
      </c>
    </row>
    <row r="75" spans="1:3" x14ac:dyDescent="0.25">
      <c r="A75" s="1">
        <v>8</v>
      </c>
      <c r="B75" s="13">
        <v>1.4096108716910699E-7</v>
      </c>
      <c r="C75" s="13">
        <v>1.4096108597018199E-7</v>
      </c>
    </row>
    <row r="76" spans="1:3" x14ac:dyDescent="0.25">
      <c r="A76" s="1">
        <v>8.125</v>
      </c>
      <c r="B76" s="13">
        <v>1.40961089645916E-7</v>
      </c>
      <c r="C76" s="13">
        <v>1.40961081095302E-7</v>
      </c>
    </row>
    <row r="77" spans="1:3" x14ac:dyDescent="0.25">
      <c r="A77" s="1">
        <v>8.25</v>
      </c>
      <c r="B77" s="13">
        <v>1.4096109038269401E-7</v>
      </c>
      <c r="C77" s="13">
        <v>1.4096108283806E-7</v>
      </c>
    </row>
    <row r="78" spans="1:3" x14ac:dyDescent="0.25">
      <c r="A78" s="1">
        <v>8.375</v>
      </c>
      <c r="B78" s="13">
        <v>1.4096109164836899E-7</v>
      </c>
      <c r="C78" s="13">
        <v>1.4096108591960599E-7</v>
      </c>
    </row>
    <row r="79" spans="1:3" x14ac:dyDescent="0.25">
      <c r="A79" s="1">
        <v>8.5</v>
      </c>
      <c r="B79" s="13">
        <v>1.40961087750472E-7</v>
      </c>
      <c r="C79" s="13">
        <v>1.4096109139424601E-7</v>
      </c>
    </row>
    <row r="80" spans="1:3" x14ac:dyDescent="0.25">
      <c r="A80" s="1">
        <v>8.625</v>
      </c>
      <c r="B80" s="13">
        <v>1.40961087091952E-7</v>
      </c>
      <c r="C80" s="13">
        <v>1.4096109056832401E-7</v>
      </c>
    </row>
    <row r="81" spans="1:3" x14ac:dyDescent="0.25">
      <c r="A81" s="1">
        <v>8.75</v>
      </c>
      <c r="B81" s="13">
        <v>1.40961089915863E-7</v>
      </c>
      <c r="C81" s="13">
        <v>1.4096108760227601E-7</v>
      </c>
    </row>
    <row r="82" spans="1:3" x14ac:dyDescent="0.25">
      <c r="A82" s="1">
        <v>8.875</v>
      </c>
      <c r="B82" s="13">
        <v>1.4096109004016799E-7</v>
      </c>
      <c r="C82" s="13">
        <v>1.4096108988170099E-7</v>
      </c>
    </row>
    <row r="83" spans="1:3" x14ac:dyDescent="0.25">
      <c r="A83" s="1">
        <v>9</v>
      </c>
      <c r="B83" s="13">
        <v>1.40961095449728E-7</v>
      </c>
      <c r="C83" s="13">
        <v>1.40961086318521E-7</v>
      </c>
    </row>
    <row r="84" spans="1:3" x14ac:dyDescent="0.25">
      <c r="A84" s="1">
        <v>9.125</v>
      </c>
      <c r="B84" s="13">
        <v>1.4096109752439301E-7</v>
      </c>
      <c r="C84" s="13">
        <v>1.4096108971713199E-7</v>
      </c>
    </row>
    <row r="85" spans="1:3" x14ac:dyDescent="0.25">
      <c r="A85" s="1">
        <v>9.25</v>
      </c>
      <c r="B85" s="13">
        <v>1.4096110574360699E-7</v>
      </c>
      <c r="C85" s="13">
        <v>1.4096109923161899E-7</v>
      </c>
    </row>
    <row r="86" spans="1:3" x14ac:dyDescent="0.25">
      <c r="A86" s="1">
        <v>9.375</v>
      </c>
      <c r="B86" s="13">
        <v>1.40961112397923E-7</v>
      </c>
      <c r="C86" s="13">
        <v>1.4096110087925901E-7</v>
      </c>
    </row>
    <row r="87" spans="1:3" x14ac:dyDescent="0.25">
      <c r="A87" s="1">
        <v>9.5</v>
      </c>
      <c r="B87" s="13">
        <v>1.40961116758543E-7</v>
      </c>
      <c r="C87" s="13">
        <v>1.40961114833575E-7</v>
      </c>
    </row>
    <row r="88" spans="1:3" x14ac:dyDescent="0.25">
      <c r="A88" s="1">
        <v>9.625</v>
      </c>
      <c r="B88" s="13">
        <v>1.4096112254495599E-7</v>
      </c>
      <c r="C88" s="13">
        <v>1.4096111895772101E-7</v>
      </c>
    </row>
    <row r="89" spans="1:3" x14ac:dyDescent="0.25">
      <c r="A89" s="1">
        <v>9.75</v>
      </c>
      <c r="B89" s="13">
        <v>1.40961145150675E-7</v>
      </c>
      <c r="C89" s="13">
        <v>1.40961119702802E-7</v>
      </c>
    </row>
    <row r="90" spans="1:3" x14ac:dyDescent="0.25">
      <c r="A90" s="1">
        <v>9.875</v>
      </c>
      <c r="B90" s="13">
        <v>1.4096118376583501E-7</v>
      </c>
      <c r="C90" s="13">
        <v>1.4096111602364099E-7</v>
      </c>
    </row>
    <row r="91" spans="1:3" x14ac:dyDescent="0.25">
      <c r="A91" s="1">
        <v>10</v>
      </c>
      <c r="B91" s="13">
        <v>1.40961193811112E-7</v>
      </c>
      <c r="C91" s="13">
        <v>1.4096111594635501E-7</v>
      </c>
    </row>
    <row r="92" spans="1:3" x14ac:dyDescent="0.25">
      <c r="A92" s="1">
        <v>10.125</v>
      </c>
      <c r="B92" s="13">
        <v>1.40961196739169E-7</v>
      </c>
      <c r="C92" s="13">
        <v>1.4096110052963301E-7</v>
      </c>
    </row>
    <row r="93" spans="1:3" x14ac:dyDescent="0.25">
      <c r="A93" s="1">
        <v>10.25</v>
      </c>
      <c r="B93" s="13">
        <v>1.40961200259423E-7</v>
      </c>
      <c r="C93" s="13">
        <v>1.4096109947403299E-7</v>
      </c>
    </row>
    <row r="94" spans="1:3" x14ac:dyDescent="0.25">
      <c r="A94" s="1">
        <v>10.375</v>
      </c>
      <c r="B94" s="13">
        <v>1.4096119955652899E-7</v>
      </c>
      <c r="C94" s="13">
        <v>1.40961080467211E-7</v>
      </c>
    </row>
    <row r="95" spans="1:3" x14ac:dyDescent="0.25">
      <c r="A95" s="1">
        <v>10.5</v>
      </c>
      <c r="B95" s="13">
        <v>1.40961198957606E-7</v>
      </c>
      <c r="C95" s="13">
        <v>1.4096105837608201E-7</v>
      </c>
    </row>
    <row r="96" spans="1:3" x14ac:dyDescent="0.25">
      <c r="A96" s="1">
        <v>10.625</v>
      </c>
      <c r="B96" s="13">
        <v>1.4096120698277299E-7</v>
      </c>
      <c r="C96" s="13">
        <v>1.4096105448920599E-7</v>
      </c>
    </row>
    <row r="97" spans="1:3" x14ac:dyDescent="0.25">
      <c r="A97" s="1">
        <v>10.75</v>
      </c>
      <c r="B97" s="13">
        <v>1.4096120915309901E-7</v>
      </c>
      <c r="C97" s="13">
        <v>1.40961061013802E-7</v>
      </c>
    </row>
    <row r="98" spans="1:3" x14ac:dyDescent="0.25">
      <c r="A98" s="1">
        <v>10.875</v>
      </c>
      <c r="B98" s="13">
        <v>1.40961209772679E-7</v>
      </c>
      <c r="C98" s="13">
        <v>1.40961068120529E-7</v>
      </c>
    </row>
    <row r="99" spans="1:3" x14ac:dyDescent="0.25">
      <c r="A99" s="1">
        <v>11</v>
      </c>
      <c r="B99" s="13">
        <v>1.40961211592712E-7</v>
      </c>
      <c r="C99" s="13">
        <v>1.409610665461E-7</v>
      </c>
    </row>
    <row r="100" spans="1:3" x14ac:dyDescent="0.25">
      <c r="A100" s="1">
        <v>11.125</v>
      </c>
      <c r="B100" s="13">
        <v>1.4096121261347199E-7</v>
      </c>
      <c r="C100" s="13">
        <v>1.4096106326024799E-7</v>
      </c>
    </row>
    <row r="101" spans="1:3" x14ac:dyDescent="0.25">
      <c r="A101" s="1">
        <v>11.25</v>
      </c>
      <c r="B101" s="13">
        <v>1.40961215462179E-7</v>
      </c>
      <c r="C101" s="13">
        <v>1.4096107014353201E-7</v>
      </c>
    </row>
    <row r="102" spans="1:3" x14ac:dyDescent="0.25">
      <c r="A102" s="1">
        <v>11.375</v>
      </c>
      <c r="B102" s="13">
        <v>1.4096120849183201E-7</v>
      </c>
      <c r="C102" s="13">
        <v>1.40961075825361E-7</v>
      </c>
    </row>
    <row r="103" spans="1:3" x14ac:dyDescent="0.25">
      <c r="A103" s="1">
        <v>11.5</v>
      </c>
      <c r="B103" s="13">
        <v>1.4096121035975999E-7</v>
      </c>
      <c r="C103" s="13">
        <v>1.4096107890479499E-7</v>
      </c>
    </row>
    <row r="104" spans="1:3" x14ac:dyDescent="0.25">
      <c r="A104" s="1">
        <v>11.625</v>
      </c>
      <c r="B104" s="13">
        <v>1.40961208608866E-7</v>
      </c>
      <c r="C104" s="13">
        <v>1.40961080584691E-7</v>
      </c>
    </row>
    <row r="105" spans="1:3" x14ac:dyDescent="0.25">
      <c r="A105" s="1">
        <v>11.75</v>
      </c>
      <c r="B105" s="13">
        <v>1.4096121270763101E-7</v>
      </c>
      <c r="C105" s="13">
        <v>1.4096107840545099E-7</v>
      </c>
    </row>
    <row r="106" spans="1:3" x14ac:dyDescent="0.25">
      <c r="A106" s="1">
        <v>11.875</v>
      </c>
      <c r="B106" s="13">
        <v>1.4096121544030001E-7</v>
      </c>
      <c r="C106" s="13">
        <v>1.4096109092522899E-7</v>
      </c>
    </row>
    <row r="107" spans="1:3" x14ac:dyDescent="0.25">
      <c r="A107" s="1">
        <v>12</v>
      </c>
      <c r="B107" s="13">
        <v>1.40961224637051E-7</v>
      </c>
      <c r="C107" s="13">
        <v>1.4096110004501401E-7</v>
      </c>
    </row>
    <row r="108" spans="1:3" x14ac:dyDescent="0.25">
      <c r="A108" s="1">
        <v>12.125</v>
      </c>
      <c r="B108" s="13">
        <v>1.40961232596439E-7</v>
      </c>
      <c r="C108" s="13">
        <v>1.4096111347507201E-7</v>
      </c>
    </row>
    <row r="109" spans="1:3" x14ac:dyDescent="0.25">
      <c r="A109" s="1">
        <v>12.25</v>
      </c>
      <c r="B109" s="13">
        <v>1.40961253619731E-7</v>
      </c>
      <c r="C109" s="13">
        <v>1.4096111930068301E-7</v>
      </c>
    </row>
    <row r="110" spans="1:3" x14ac:dyDescent="0.25">
      <c r="A110" s="1">
        <v>12.375</v>
      </c>
      <c r="B110" s="13">
        <v>1.4096125582530299E-7</v>
      </c>
      <c r="C110" s="13">
        <v>1.4096112120359099E-7</v>
      </c>
    </row>
    <row r="111" spans="1:3" x14ac:dyDescent="0.25">
      <c r="A111" s="1">
        <v>12.5</v>
      </c>
      <c r="B111" s="13">
        <v>1.40961270075562E-7</v>
      </c>
      <c r="C111" s="13">
        <v>1.4096112489338901E-7</v>
      </c>
    </row>
    <row r="112" spans="1:3" x14ac:dyDescent="0.25">
      <c r="A112" s="1">
        <v>12.625</v>
      </c>
      <c r="B112" s="13">
        <v>1.4096128015392899E-7</v>
      </c>
      <c r="C112" s="13">
        <v>1.40961131630695E-7</v>
      </c>
    </row>
    <row r="113" spans="1:3" x14ac:dyDescent="0.25">
      <c r="A113" s="1">
        <v>12.75</v>
      </c>
      <c r="B113" s="13">
        <v>1.4096128629367301E-7</v>
      </c>
      <c r="C113" s="13">
        <v>1.4096113497787799E-7</v>
      </c>
    </row>
    <row r="114" spans="1:3" x14ac:dyDescent="0.25">
      <c r="A114" s="1">
        <v>12.875</v>
      </c>
      <c r="B114" s="13">
        <v>1.4096129442872E-7</v>
      </c>
      <c r="C114" s="13">
        <v>1.4096114137745201E-7</v>
      </c>
    </row>
    <row r="115" spans="1:3" x14ac:dyDescent="0.25">
      <c r="A115" s="1">
        <v>13</v>
      </c>
      <c r="B115" s="13">
        <v>1.4096131453123401E-7</v>
      </c>
      <c r="C115" s="13">
        <v>1.40961146633753E-7</v>
      </c>
    </row>
    <row r="116" spans="1:3" x14ac:dyDescent="0.25">
      <c r="A116" s="1">
        <v>13.125</v>
      </c>
      <c r="B116" s="13">
        <v>1.4096131786301101E-7</v>
      </c>
      <c r="C116" s="13">
        <v>1.4096115186316401E-7</v>
      </c>
    </row>
    <row r="117" spans="1:3" x14ac:dyDescent="0.25">
      <c r="A117" s="1">
        <v>13.25</v>
      </c>
      <c r="B117" s="13">
        <v>1.4096132242691799E-7</v>
      </c>
      <c r="C117" s="13">
        <v>1.4096115783916801E-7</v>
      </c>
    </row>
    <row r="118" spans="1:3" x14ac:dyDescent="0.25">
      <c r="A118" s="1">
        <v>13.375</v>
      </c>
      <c r="B118" s="13">
        <v>1.4096132642390299E-7</v>
      </c>
      <c r="C118" s="13">
        <v>1.40961159653137E-7</v>
      </c>
    </row>
    <row r="119" spans="1:3" x14ac:dyDescent="0.25">
      <c r="A119" s="1">
        <v>13.5</v>
      </c>
      <c r="B119" s="13">
        <v>1.4096136361330599E-7</v>
      </c>
      <c r="C119" s="13">
        <v>1.4096116345421501E-7</v>
      </c>
    </row>
    <row r="120" spans="1:3" x14ac:dyDescent="0.25">
      <c r="A120" s="1">
        <v>13.625</v>
      </c>
      <c r="B120" s="13">
        <v>1.4096139743732401E-7</v>
      </c>
      <c r="C120" s="13">
        <v>1.4096116941137999E-7</v>
      </c>
    </row>
    <row r="121" spans="1:3" x14ac:dyDescent="0.25">
      <c r="A121" s="1">
        <v>13.75</v>
      </c>
      <c r="B121" s="13">
        <v>1.40961403233712E-7</v>
      </c>
      <c r="C121" s="13">
        <v>1.4096117715611701E-7</v>
      </c>
    </row>
    <row r="122" spans="1:3" x14ac:dyDescent="0.25">
      <c r="A122" s="1">
        <v>13.875</v>
      </c>
      <c r="B122" s="13">
        <v>1.4096140936890499E-7</v>
      </c>
      <c r="C122" s="13">
        <v>1.4096118052232401E-7</v>
      </c>
    </row>
    <row r="123" spans="1:3" x14ac:dyDescent="0.25">
      <c r="A123" s="1">
        <v>14</v>
      </c>
      <c r="B123" s="13">
        <v>1.4096145943432799E-7</v>
      </c>
      <c r="C123" s="13">
        <v>1.4096118736975501E-7</v>
      </c>
    </row>
    <row r="124" spans="1:3" x14ac:dyDescent="0.25">
      <c r="A124" s="1">
        <v>14.125</v>
      </c>
      <c r="B124" s="13">
        <v>1.4096146171619999E-7</v>
      </c>
      <c r="C124" s="13">
        <v>1.40961189499505E-7</v>
      </c>
    </row>
    <row r="125" spans="1:3" x14ac:dyDescent="0.25">
      <c r="A125" s="1">
        <v>14.25</v>
      </c>
      <c r="B125" s="13">
        <v>1.40961471392639E-7</v>
      </c>
      <c r="C125" s="13">
        <v>1.4096119842439301E-7</v>
      </c>
    </row>
    <row r="126" spans="1:3" x14ac:dyDescent="0.25">
      <c r="A126" s="1">
        <v>14.375</v>
      </c>
      <c r="B126" s="13">
        <v>1.40961481599868E-7</v>
      </c>
      <c r="C126" s="13">
        <v>1.4096121681231799E-7</v>
      </c>
    </row>
    <row r="127" spans="1:3" x14ac:dyDescent="0.25">
      <c r="A127" s="1">
        <v>14.5</v>
      </c>
      <c r="B127" s="13">
        <v>1.40961490730695E-7</v>
      </c>
      <c r="C127" s="13">
        <v>1.4096121656204199E-7</v>
      </c>
    </row>
    <row r="128" spans="1:3" x14ac:dyDescent="0.25">
      <c r="A128" s="1">
        <v>14.625</v>
      </c>
      <c r="B128" s="13">
        <v>1.4096149696595101E-7</v>
      </c>
      <c r="C128" s="13">
        <v>1.40961218973599E-7</v>
      </c>
    </row>
    <row r="129" spans="1:3" x14ac:dyDescent="0.25">
      <c r="A129" s="1">
        <v>14.75</v>
      </c>
      <c r="B129" s="13">
        <v>1.40961500824493E-7</v>
      </c>
      <c r="C129" s="13">
        <v>1.40961222642919E-7</v>
      </c>
    </row>
    <row r="130" spans="1:3" x14ac:dyDescent="0.25">
      <c r="A130" s="1">
        <v>14.875</v>
      </c>
      <c r="B130" s="13">
        <v>1.40961501975983E-7</v>
      </c>
      <c r="C130" s="13">
        <v>1.4096122423809999E-7</v>
      </c>
    </row>
    <row r="131" spans="1:3" x14ac:dyDescent="0.25">
      <c r="A131" s="1">
        <v>15</v>
      </c>
      <c r="B131" s="13">
        <v>1.4096150092562101E-7</v>
      </c>
      <c r="C131" s="13">
        <v>1.4096122891806499E-7</v>
      </c>
    </row>
    <row r="132" spans="1:3" x14ac:dyDescent="0.25">
      <c r="A132" s="1">
        <v>15.125</v>
      </c>
      <c r="B132" s="13">
        <v>1.40961500886518E-7</v>
      </c>
      <c r="C132" s="13">
        <v>1.4096123832258901E-7</v>
      </c>
    </row>
    <row r="133" spans="1:3" x14ac:dyDescent="0.25">
      <c r="A133" s="1">
        <v>15.25</v>
      </c>
      <c r="B133" s="13">
        <v>1.4096150452516399E-7</v>
      </c>
      <c r="C133" s="13">
        <v>1.40961241421406E-7</v>
      </c>
    </row>
    <row r="134" spans="1:3" x14ac:dyDescent="0.25">
      <c r="A134" s="1">
        <v>15.375</v>
      </c>
      <c r="B134" s="13">
        <v>1.40961510206708E-7</v>
      </c>
      <c r="C134" s="13">
        <v>1.4096124591875901E-7</v>
      </c>
    </row>
    <row r="135" spans="1:3" x14ac:dyDescent="0.25">
      <c r="A135" s="1">
        <v>15.5</v>
      </c>
      <c r="B135" s="13">
        <v>1.4096151243994099E-7</v>
      </c>
      <c r="C135" s="13">
        <v>1.40961265648864E-7</v>
      </c>
    </row>
    <row r="136" spans="1:3" x14ac:dyDescent="0.25">
      <c r="A136" s="1">
        <v>15.625</v>
      </c>
      <c r="B136" s="13">
        <v>1.4096150788367599E-7</v>
      </c>
      <c r="C136" s="13">
        <v>1.4096127232352399E-7</v>
      </c>
    </row>
    <row r="137" spans="1:3" x14ac:dyDescent="0.25">
      <c r="A137" s="1">
        <v>15.75</v>
      </c>
      <c r="B137" s="13">
        <v>1.4096149992558199E-7</v>
      </c>
      <c r="C137" s="13">
        <v>1.40961284153529E-7</v>
      </c>
    </row>
    <row r="138" spans="1:3" x14ac:dyDescent="0.25">
      <c r="A138" s="1">
        <v>15.875</v>
      </c>
      <c r="B138" s="13">
        <v>1.4096149646686501E-7</v>
      </c>
      <c r="C138" s="13">
        <v>1.4096128526257099E-7</v>
      </c>
    </row>
    <row r="139" spans="1:3" x14ac:dyDescent="0.25">
      <c r="A139" s="1">
        <v>16</v>
      </c>
      <c r="B139" s="13">
        <v>1.4096149943141799E-7</v>
      </c>
      <c r="C139" s="13">
        <v>1.40961287131032E-7</v>
      </c>
    </row>
    <row r="140" spans="1:3" x14ac:dyDescent="0.25">
      <c r="A140" s="1">
        <v>16.125</v>
      </c>
      <c r="B140" s="13">
        <v>1.4096148914324199E-7</v>
      </c>
      <c r="C140" s="13">
        <v>1.40961290759195E-7</v>
      </c>
    </row>
    <row r="141" spans="1:3" x14ac:dyDescent="0.25">
      <c r="A141" s="1">
        <v>16.25</v>
      </c>
      <c r="B141" s="13">
        <v>1.40961499100738E-7</v>
      </c>
      <c r="C141" s="13">
        <v>1.4096129211414199E-7</v>
      </c>
    </row>
    <row r="142" spans="1:3" x14ac:dyDescent="0.25">
      <c r="A142" s="1">
        <v>16.375</v>
      </c>
      <c r="B142" s="13">
        <v>1.40961500105125E-7</v>
      </c>
      <c r="C142" s="13">
        <v>1.40961290220238E-7</v>
      </c>
    </row>
    <row r="143" spans="1:3" x14ac:dyDescent="0.25">
      <c r="A143" s="1">
        <v>16.5</v>
      </c>
      <c r="B143" s="13">
        <v>1.4096150298856099E-7</v>
      </c>
      <c r="C143" s="13">
        <v>1.4096129861842999E-7</v>
      </c>
    </row>
    <row r="144" spans="1:3" x14ac:dyDescent="0.25">
      <c r="A144" s="1">
        <v>16.625</v>
      </c>
      <c r="B144" s="13">
        <v>1.4096151767583201E-7</v>
      </c>
      <c r="C144" s="13">
        <v>1.4096131401784001E-7</v>
      </c>
    </row>
    <row r="145" spans="1:3" x14ac:dyDescent="0.25">
      <c r="A145" s="1">
        <v>16.75</v>
      </c>
      <c r="B145" s="13">
        <v>1.4096152150182901E-7</v>
      </c>
      <c r="C145" s="13">
        <v>1.40961340408823E-7</v>
      </c>
    </row>
    <row r="146" spans="1:3" x14ac:dyDescent="0.25">
      <c r="A146" s="1">
        <v>16.875</v>
      </c>
      <c r="B146" s="13">
        <v>1.4096153249756601E-7</v>
      </c>
      <c r="C146" s="13">
        <v>1.40961343489588E-7</v>
      </c>
    </row>
    <row r="147" spans="1:3" x14ac:dyDescent="0.25">
      <c r="A147" s="1">
        <v>17</v>
      </c>
      <c r="B147" s="13">
        <v>1.4096153592441599E-7</v>
      </c>
      <c r="C147" s="13">
        <v>1.4096134956525E-7</v>
      </c>
    </row>
    <row r="148" spans="1:3" x14ac:dyDescent="0.25">
      <c r="A148" s="1">
        <v>17.125</v>
      </c>
      <c r="B148" s="13">
        <v>1.40961549314009E-7</v>
      </c>
      <c r="C148" s="13">
        <v>1.4096136685964399E-7</v>
      </c>
    </row>
    <row r="149" spans="1:3" x14ac:dyDescent="0.25">
      <c r="A149" s="1">
        <v>17.25</v>
      </c>
      <c r="B149" s="13">
        <v>1.40961558407078E-7</v>
      </c>
      <c r="C149" s="13">
        <v>1.4096137742121599E-7</v>
      </c>
    </row>
    <row r="150" spans="1:3" x14ac:dyDescent="0.25">
      <c r="A150" s="1">
        <v>17.375</v>
      </c>
      <c r="B150" s="13">
        <v>1.4096158964299799E-7</v>
      </c>
      <c r="C150" s="13">
        <v>1.40961380418872E-7</v>
      </c>
    </row>
    <row r="151" spans="1:3" x14ac:dyDescent="0.25">
      <c r="A151" s="1">
        <v>17.5</v>
      </c>
      <c r="B151" s="13">
        <v>1.4096160353549799E-7</v>
      </c>
      <c r="C151" s="13">
        <v>1.40961384857333E-7</v>
      </c>
    </row>
    <row r="152" spans="1:3" x14ac:dyDescent="0.25">
      <c r="A152" s="1">
        <v>17.625</v>
      </c>
      <c r="B152" s="13">
        <v>1.4096162595883799E-7</v>
      </c>
      <c r="C152" s="13">
        <v>1.40961385206944E-7</v>
      </c>
    </row>
    <row r="153" spans="1:3" x14ac:dyDescent="0.25">
      <c r="A153" s="1">
        <v>17.75</v>
      </c>
      <c r="B153" s="13">
        <v>1.4096163947171601E-7</v>
      </c>
      <c r="C153" s="13">
        <v>1.40961390236601E-7</v>
      </c>
    </row>
    <row r="154" spans="1:3" x14ac:dyDescent="0.25">
      <c r="A154" s="1">
        <v>17.875</v>
      </c>
      <c r="B154" s="13">
        <v>1.40961649095407E-7</v>
      </c>
      <c r="C154" s="13">
        <v>1.40961399349869E-7</v>
      </c>
    </row>
    <row r="155" spans="1:3" x14ac:dyDescent="0.25">
      <c r="A155" s="1">
        <v>18</v>
      </c>
      <c r="B155" s="13">
        <v>1.40961660623029E-7</v>
      </c>
      <c r="C155" s="13">
        <v>1.4096140371106901E-7</v>
      </c>
    </row>
    <row r="156" spans="1:3" x14ac:dyDescent="0.25">
      <c r="A156" s="1">
        <v>18.125</v>
      </c>
      <c r="B156" s="13">
        <v>1.4096166875692201E-7</v>
      </c>
      <c r="C156" s="13">
        <v>1.4096140821191E-7</v>
      </c>
    </row>
    <row r="157" spans="1:3" x14ac:dyDescent="0.25">
      <c r="A157" s="1">
        <v>18.25</v>
      </c>
      <c r="B157" s="13">
        <v>1.40961671764192E-7</v>
      </c>
      <c r="C157" s="13">
        <v>1.4096141645136799E-7</v>
      </c>
    </row>
    <row r="158" spans="1:3" x14ac:dyDescent="0.25">
      <c r="A158" s="1">
        <v>18.375</v>
      </c>
      <c r="B158" s="13">
        <v>1.4096167583696001E-7</v>
      </c>
      <c r="C158" s="13">
        <v>1.4096141677923901E-7</v>
      </c>
    </row>
    <row r="159" spans="1:3" x14ac:dyDescent="0.25">
      <c r="A159" s="1">
        <v>18.5</v>
      </c>
      <c r="B159" s="13">
        <v>1.40961681342936E-7</v>
      </c>
      <c r="C159" s="13">
        <v>1.4096142161870699E-7</v>
      </c>
    </row>
    <row r="160" spans="1:3" x14ac:dyDescent="0.25">
      <c r="A160" s="1">
        <v>18.625</v>
      </c>
      <c r="B160" s="13">
        <v>1.40961683000864E-7</v>
      </c>
      <c r="C160" s="13">
        <v>1.4096143055315599E-7</v>
      </c>
    </row>
    <row r="161" spans="1:3" x14ac:dyDescent="0.25">
      <c r="A161" s="1">
        <v>18.75</v>
      </c>
      <c r="B161" s="13">
        <v>1.40961686778712E-7</v>
      </c>
      <c r="C161" s="13">
        <v>1.40961436055371E-7</v>
      </c>
    </row>
    <row r="162" spans="1:3" x14ac:dyDescent="0.25">
      <c r="A162" s="1">
        <v>18.875</v>
      </c>
      <c r="B162" s="13">
        <v>1.4096169163749799E-7</v>
      </c>
      <c r="C162" s="13">
        <v>1.4096144428897801E-7</v>
      </c>
    </row>
    <row r="163" spans="1:3" x14ac:dyDescent="0.25">
      <c r="A163" s="1">
        <v>19</v>
      </c>
      <c r="B163" s="13">
        <v>1.4096169426273799E-7</v>
      </c>
      <c r="C163" s="13">
        <v>1.4096144475842299E-7</v>
      </c>
    </row>
    <row r="164" spans="1:3" x14ac:dyDescent="0.25">
      <c r="A164" s="1">
        <v>19.125</v>
      </c>
      <c r="B164" s="13">
        <v>1.40961713222785E-7</v>
      </c>
      <c r="C164" s="13">
        <v>1.4096144440980101E-7</v>
      </c>
    </row>
    <row r="165" spans="1:3" x14ac:dyDescent="0.25">
      <c r="A165" s="1">
        <v>19.25</v>
      </c>
      <c r="B165" s="13">
        <v>1.4096172115095999E-7</v>
      </c>
      <c r="C165" s="13">
        <v>1.4096146246569299E-7</v>
      </c>
    </row>
    <row r="166" spans="1:3" x14ac:dyDescent="0.25">
      <c r="A166" s="1">
        <v>19.375</v>
      </c>
      <c r="B166" s="13">
        <v>1.40961724765643E-7</v>
      </c>
      <c r="C166" s="13">
        <v>1.4096146368448301E-7</v>
      </c>
    </row>
    <row r="167" spans="1:3" x14ac:dyDescent="0.25">
      <c r="A167" s="1">
        <v>19.5</v>
      </c>
      <c r="B167" s="13">
        <v>1.4096172630308501E-7</v>
      </c>
      <c r="C167" s="13">
        <v>1.40961468986987E-7</v>
      </c>
    </row>
    <row r="168" spans="1:3" x14ac:dyDescent="0.25">
      <c r="A168" s="1">
        <v>19.625</v>
      </c>
      <c r="B168" s="13">
        <v>1.4096172492375901E-7</v>
      </c>
      <c r="C168" s="13">
        <v>1.4096147154933099E-7</v>
      </c>
    </row>
    <row r="169" spans="1:3" x14ac:dyDescent="0.25">
      <c r="A169" s="1">
        <v>19.75</v>
      </c>
      <c r="B169" s="13">
        <v>1.40961727563541E-7</v>
      </c>
      <c r="C169" s="13">
        <v>1.4096147225211801E-7</v>
      </c>
    </row>
    <row r="170" spans="1:3" x14ac:dyDescent="0.25">
      <c r="A170" s="1">
        <v>19.875</v>
      </c>
      <c r="B170" s="13">
        <v>1.4096173642266299E-7</v>
      </c>
      <c r="C170" s="13">
        <v>1.4096147348154499E-7</v>
      </c>
    </row>
    <row r="171" spans="1:3" x14ac:dyDescent="0.25">
      <c r="A171" s="1">
        <v>20</v>
      </c>
      <c r="B171" s="13">
        <v>1.4096173824497899E-7</v>
      </c>
      <c r="C171" s="13">
        <v>1.4096148393073099E-7</v>
      </c>
    </row>
    <row r="172" spans="1:3" x14ac:dyDescent="0.25">
      <c r="A172" s="1">
        <v>20.125</v>
      </c>
      <c r="B172" s="13">
        <v>1.4096175013936599E-7</v>
      </c>
      <c r="C172" s="13">
        <v>1.4096148748024699E-7</v>
      </c>
    </row>
    <row r="173" spans="1:3" x14ac:dyDescent="0.25">
      <c r="A173" s="1">
        <v>20.25</v>
      </c>
      <c r="B173" s="13">
        <v>1.4096175155828999E-7</v>
      </c>
      <c r="C173" s="13">
        <v>1.40961488711055E-7</v>
      </c>
    </row>
    <row r="174" spans="1:3" x14ac:dyDescent="0.25">
      <c r="A174" s="1">
        <v>20.375</v>
      </c>
      <c r="B174" s="13">
        <v>1.40961755245779E-7</v>
      </c>
      <c r="C174" s="13">
        <v>1.4096149668775699E-7</v>
      </c>
    </row>
    <row r="175" spans="1:3" x14ac:dyDescent="0.25">
      <c r="A175" s="1">
        <v>20.5</v>
      </c>
      <c r="B175" s="13">
        <v>1.4096175572147799E-7</v>
      </c>
      <c r="C175" s="13">
        <v>1.4096149970204801E-7</v>
      </c>
    </row>
    <row r="176" spans="1:3" x14ac:dyDescent="0.25">
      <c r="A176" s="1">
        <v>20.625</v>
      </c>
      <c r="B176" s="13">
        <v>1.4096175731560901E-7</v>
      </c>
      <c r="C176" s="13">
        <v>1.4096151836182599E-7</v>
      </c>
    </row>
    <row r="177" spans="1:3" x14ac:dyDescent="0.25">
      <c r="A177" s="1">
        <v>20.75</v>
      </c>
      <c r="B177" s="13">
        <v>1.4096176050846E-7</v>
      </c>
      <c r="C177" s="13">
        <v>1.4096149672910099E-7</v>
      </c>
    </row>
    <row r="178" spans="1:3" x14ac:dyDescent="0.25">
      <c r="A178" s="1">
        <v>20.875</v>
      </c>
      <c r="B178" s="13">
        <v>1.4096176616355001E-7</v>
      </c>
      <c r="C178" s="13">
        <v>1.4096148667654899E-7</v>
      </c>
    </row>
    <row r="179" spans="1:3" x14ac:dyDescent="0.25">
      <c r="A179" s="1">
        <v>21</v>
      </c>
      <c r="B179" s="13">
        <v>1.40961775711244E-7</v>
      </c>
      <c r="C179" s="13">
        <v>1.4096148450043799E-7</v>
      </c>
    </row>
    <row r="180" spans="1:3" x14ac:dyDescent="0.25">
      <c r="A180" s="1">
        <v>21.125</v>
      </c>
      <c r="B180" s="13">
        <v>1.4096178625049801E-7</v>
      </c>
      <c r="C180" s="13">
        <v>1.40961484685653E-7</v>
      </c>
    </row>
    <row r="181" spans="1:3" x14ac:dyDescent="0.25">
      <c r="A181" s="1">
        <v>21.25</v>
      </c>
      <c r="B181" s="13">
        <v>1.40961787655194E-7</v>
      </c>
      <c r="C181" s="13">
        <v>1.4096148746588001E-7</v>
      </c>
    </row>
    <row r="182" spans="1:3" x14ac:dyDescent="0.25">
      <c r="A182" s="1">
        <v>21.375</v>
      </c>
      <c r="B182" s="13">
        <v>1.4096178801547901E-7</v>
      </c>
      <c r="C182" s="13">
        <v>1.4096148800994701E-7</v>
      </c>
    </row>
    <row r="183" spans="1:3" x14ac:dyDescent="0.25">
      <c r="A183" s="1">
        <v>21.5</v>
      </c>
      <c r="B183" s="13">
        <v>1.40961789305754E-7</v>
      </c>
      <c r="C183" s="13">
        <v>1.4096149013895E-7</v>
      </c>
    </row>
    <row r="184" spans="1:3" x14ac:dyDescent="0.25">
      <c r="A184" s="1">
        <v>21.625</v>
      </c>
      <c r="B184" s="13">
        <v>1.4096179206194201E-7</v>
      </c>
      <c r="C184" s="13">
        <v>1.4096149551712501E-7</v>
      </c>
    </row>
    <row r="185" spans="1:3" x14ac:dyDescent="0.25">
      <c r="A185" s="1">
        <v>21.75</v>
      </c>
      <c r="B185" s="13">
        <v>1.40961794476534E-7</v>
      </c>
      <c r="C185" s="13">
        <v>1.4096150345415801E-7</v>
      </c>
    </row>
    <row r="186" spans="1:3" x14ac:dyDescent="0.25">
      <c r="A186" s="1">
        <v>21.875</v>
      </c>
      <c r="B186" s="13">
        <v>1.4096179728565701E-7</v>
      </c>
      <c r="C186" s="13">
        <v>1.4096151772733799E-7</v>
      </c>
    </row>
    <row r="187" spans="1:3" x14ac:dyDescent="0.25">
      <c r="A187" s="1">
        <v>22</v>
      </c>
      <c r="B187" s="13">
        <v>1.4096179762749201E-7</v>
      </c>
      <c r="C187" s="13">
        <v>1.40961526739597E-7</v>
      </c>
    </row>
    <row r="188" spans="1:3" x14ac:dyDescent="0.25">
      <c r="A188" s="1">
        <v>22.125</v>
      </c>
      <c r="B188" s="13">
        <v>1.40961797731572E-7</v>
      </c>
      <c r="C188" s="13">
        <v>1.4096153123573801E-7</v>
      </c>
    </row>
    <row r="189" spans="1:3" x14ac:dyDescent="0.25">
      <c r="A189" s="1">
        <v>22.25</v>
      </c>
      <c r="B189" s="13">
        <v>1.4096179408440801E-7</v>
      </c>
      <c r="C189" s="13">
        <v>1.4096153325746899E-7</v>
      </c>
    </row>
    <row r="190" spans="1:3" x14ac:dyDescent="0.25">
      <c r="A190" s="1">
        <v>22.375</v>
      </c>
      <c r="B190" s="13">
        <v>1.4096179701266999E-7</v>
      </c>
      <c r="C190" s="13">
        <v>1.4096153957685499E-7</v>
      </c>
    </row>
    <row r="191" spans="1:3" x14ac:dyDescent="0.25">
      <c r="A191" s="1">
        <v>22.5</v>
      </c>
      <c r="B191" s="13">
        <v>1.40961798815564E-7</v>
      </c>
      <c r="C191" s="13">
        <v>1.4096155147059099E-7</v>
      </c>
    </row>
    <row r="192" spans="1:3" x14ac:dyDescent="0.25">
      <c r="A192" s="1">
        <v>22.625</v>
      </c>
      <c r="B192" s="13">
        <v>1.4096180071686199E-7</v>
      </c>
      <c r="C192" s="13">
        <v>1.40961562826354E-7</v>
      </c>
    </row>
    <row r="193" spans="1:3" x14ac:dyDescent="0.25">
      <c r="A193" s="1">
        <v>22.75</v>
      </c>
      <c r="B193" s="13">
        <v>1.40961796712917E-7</v>
      </c>
      <c r="C193" s="13">
        <v>1.4096156386806299E-7</v>
      </c>
    </row>
    <row r="194" spans="1:3" x14ac:dyDescent="0.25">
      <c r="A194" s="1">
        <v>22.875</v>
      </c>
      <c r="B194" s="13">
        <v>1.4096179330631899E-7</v>
      </c>
      <c r="C194" s="13">
        <v>1.40961583976882E-7</v>
      </c>
    </row>
    <row r="195" spans="1:3" x14ac:dyDescent="0.25">
      <c r="A195" s="1">
        <v>23</v>
      </c>
      <c r="B195" s="13">
        <v>1.40961787160514E-7</v>
      </c>
      <c r="C195" s="13">
        <v>1.4096160224948101E-7</v>
      </c>
    </row>
    <row r="196" spans="1:3" x14ac:dyDescent="0.25">
      <c r="A196" s="1">
        <v>23.125</v>
      </c>
      <c r="B196" s="13">
        <v>1.4096178591481901E-7</v>
      </c>
      <c r="C196" s="13">
        <v>1.4096161258612701E-7</v>
      </c>
    </row>
    <row r="197" spans="1:3" x14ac:dyDescent="0.25">
      <c r="A197" s="1">
        <v>23.25</v>
      </c>
      <c r="B197" s="13">
        <v>1.4096178124730801E-7</v>
      </c>
      <c r="C197" s="13">
        <v>1.4096161455010501E-7</v>
      </c>
    </row>
    <row r="198" spans="1:3" x14ac:dyDescent="0.25">
      <c r="A198" s="1">
        <v>23.375</v>
      </c>
      <c r="B198" s="13">
        <v>1.40961781829854E-7</v>
      </c>
      <c r="C198" s="13">
        <v>1.40961618213662E-7</v>
      </c>
    </row>
    <row r="199" spans="1:3" x14ac:dyDescent="0.25">
      <c r="A199" s="1">
        <v>23.5</v>
      </c>
      <c r="B199" s="13">
        <v>1.40961783091036E-7</v>
      </c>
      <c r="C199" s="13">
        <v>1.4096161868638101E-7</v>
      </c>
    </row>
    <row r="200" spans="1:3" x14ac:dyDescent="0.25">
      <c r="A200" s="1">
        <v>23.625</v>
      </c>
      <c r="B200" s="13">
        <v>1.40961784848322E-7</v>
      </c>
      <c r="C200" s="13">
        <v>1.4096162248481E-7</v>
      </c>
    </row>
    <row r="201" spans="1:3" x14ac:dyDescent="0.25">
      <c r="A201" s="1">
        <v>23.75</v>
      </c>
      <c r="B201" s="13">
        <v>1.40961786970248E-7</v>
      </c>
      <c r="C201" s="13">
        <v>1.40961628488196E-7</v>
      </c>
    </row>
    <row r="202" spans="1:3" x14ac:dyDescent="0.25">
      <c r="A202" s="1">
        <v>23.875</v>
      </c>
      <c r="B202" s="13">
        <v>1.40961786228507E-7</v>
      </c>
      <c r="C202" s="13">
        <v>1.40961630885424E-7</v>
      </c>
    </row>
    <row r="203" spans="1:3" x14ac:dyDescent="0.25">
      <c r="A203" s="1">
        <v>24</v>
      </c>
      <c r="B203" s="13">
        <v>1.40961786713032E-7</v>
      </c>
      <c r="C203" s="13">
        <v>1.4096161737631101E-7</v>
      </c>
    </row>
    <row r="204" spans="1:3" x14ac:dyDescent="0.25">
      <c r="A204" s="1">
        <v>24.125</v>
      </c>
      <c r="B204" s="13">
        <v>1.40961792320512E-7</v>
      </c>
      <c r="C204" s="13">
        <v>1.40961617014516E-7</v>
      </c>
    </row>
    <row r="205" spans="1:3" x14ac:dyDescent="0.25">
      <c r="A205" s="1">
        <v>24.25</v>
      </c>
      <c r="B205" s="13">
        <v>1.4096178885778001E-7</v>
      </c>
      <c r="C205" s="13">
        <v>1.40961623309964E-7</v>
      </c>
    </row>
    <row r="206" spans="1:3" x14ac:dyDescent="0.25">
      <c r="A206" s="1">
        <v>24.375</v>
      </c>
      <c r="B206" s="13">
        <v>1.40961797117205E-7</v>
      </c>
      <c r="C206" s="13">
        <v>1.4096162532756501E-7</v>
      </c>
    </row>
    <row r="207" spans="1:3" x14ac:dyDescent="0.25">
      <c r="A207" s="1">
        <v>24.5</v>
      </c>
      <c r="B207" s="13">
        <v>1.4096179814114001E-7</v>
      </c>
      <c r="C207" s="13">
        <v>1.4096163110766699E-7</v>
      </c>
    </row>
    <row r="208" spans="1:3" x14ac:dyDescent="0.25">
      <c r="A208" s="1">
        <v>24.625</v>
      </c>
      <c r="B208" s="13">
        <v>1.4096180985710701E-7</v>
      </c>
      <c r="C208" s="13">
        <v>1.4096164798821E-7</v>
      </c>
    </row>
    <row r="209" spans="1:3" x14ac:dyDescent="0.25">
      <c r="A209" s="1">
        <v>24.75</v>
      </c>
      <c r="B209" s="13">
        <v>1.4096181338265399E-7</v>
      </c>
      <c r="C209" s="13">
        <v>1.4096165063119401E-7</v>
      </c>
    </row>
    <row r="210" spans="1:3" x14ac:dyDescent="0.25">
      <c r="A210" s="1">
        <v>24.875</v>
      </c>
      <c r="B210" s="13">
        <v>1.40961814805366E-7</v>
      </c>
      <c r="C210" s="13">
        <v>1.40961652997101E-7</v>
      </c>
    </row>
    <row r="211" spans="1:3" x14ac:dyDescent="0.25">
      <c r="A211" s="1">
        <v>25</v>
      </c>
      <c r="B211" s="13">
        <v>1.40961820092012E-7</v>
      </c>
      <c r="C211" s="13">
        <v>1.40961651908767E-7</v>
      </c>
    </row>
    <row r="212" spans="1:3" x14ac:dyDescent="0.25">
      <c r="A212" s="1">
        <v>25.125</v>
      </c>
      <c r="B212" s="13">
        <v>1.40961821046683E-7</v>
      </c>
      <c r="C212" s="13">
        <v>1.4096165622391301E-7</v>
      </c>
    </row>
    <row r="213" spans="1:3" x14ac:dyDescent="0.25">
      <c r="A213" s="1">
        <v>25.25</v>
      </c>
      <c r="B213" s="13">
        <v>1.40961822659922E-7</v>
      </c>
      <c r="C213" s="13">
        <v>1.40961662047903E-7</v>
      </c>
    </row>
    <row r="214" spans="1:3" x14ac:dyDescent="0.25">
      <c r="A214" s="1">
        <v>25.375</v>
      </c>
      <c r="B214" s="13">
        <v>1.4096183105458401E-7</v>
      </c>
      <c r="C214" s="13">
        <v>1.4096166702032299E-7</v>
      </c>
    </row>
    <row r="215" spans="1:3" x14ac:dyDescent="0.25">
      <c r="A215" s="1">
        <v>25.5</v>
      </c>
      <c r="B215" s="13">
        <v>1.4096183790995101E-7</v>
      </c>
      <c r="C215" s="13">
        <v>1.4096167125480499E-7</v>
      </c>
    </row>
    <row r="216" spans="1:3" x14ac:dyDescent="0.25">
      <c r="A216" s="1">
        <v>25.625</v>
      </c>
      <c r="B216" s="13">
        <v>1.4096184094201201E-7</v>
      </c>
      <c r="C216" s="13">
        <v>1.40961672613618E-7</v>
      </c>
    </row>
    <row r="217" spans="1:3" x14ac:dyDescent="0.25">
      <c r="A217" s="1">
        <v>25.75</v>
      </c>
      <c r="B217" s="13">
        <v>1.4096184370789101E-7</v>
      </c>
      <c r="C217" s="13">
        <v>1.4096167199598299E-7</v>
      </c>
    </row>
    <row r="218" spans="1:3" x14ac:dyDescent="0.25">
      <c r="A218" s="1">
        <v>25.875</v>
      </c>
      <c r="B218" s="13">
        <v>1.4096184672669901E-7</v>
      </c>
      <c r="C218" s="13">
        <v>1.40961660131973E-7</v>
      </c>
    </row>
    <row r="219" spans="1:3" x14ac:dyDescent="0.25">
      <c r="A219" s="1">
        <v>26</v>
      </c>
      <c r="B219" s="13">
        <v>1.40961864459944E-7</v>
      </c>
      <c r="C219" s="13">
        <v>1.40961656742366E-7</v>
      </c>
    </row>
    <row r="220" spans="1:3" x14ac:dyDescent="0.25">
      <c r="A220" s="1">
        <v>26.125</v>
      </c>
      <c r="B220" s="13">
        <v>1.40961870073942E-7</v>
      </c>
      <c r="C220" s="13">
        <v>1.40961657713252E-7</v>
      </c>
    </row>
    <row r="221" spans="1:3" x14ac:dyDescent="0.25">
      <c r="A221" s="1">
        <v>26.25</v>
      </c>
      <c r="B221" s="13">
        <v>1.40961873928392E-7</v>
      </c>
      <c r="C221" s="13">
        <v>1.40961656325363E-7</v>
      </c>
    </row>
    <row r="222" spans="1:3" x14ac:dyDescent="0.25">
      <c r="A222" s="1">
        <v>26.375</v>
      </c>
      <c r="B222" s="13">
        <v>1.4096188201931699E-7</v>
      </c>
      <c r="C222" s="13">
        <v>1.40961654738496E-7</v>
      </c>
    </row>
    <row r="223" spans="1:3" x14ac:dyDescent="0.25">
      <c r="A223" s="1">
        <v>26.5</v>
      </c>
      <c r="B223" s="13">
        <v>1.4096188828622599E-7</v>
      </c>
      <c r="C223" s="13">
        <v>1.4096165840441601E-7</v>
      </c>
    </row>
    <row r="224" spans="1:3" x14ac:dyDescent="0.25">
      <c r="A224" s="1">
        <v>26.625</v>
      </c>
      <c r="B224" s="13">
        <v>1.40961890211421E-7</v>
      </c>
      <c r="C224" s="13">
        <v>1.4096165941513E-7</v>
      </c>
    </row>
    <row r="225" spans="1:3" x14ac:dyDescent="0.25">
      <c r="A225" s="1">
        <v>26.75</v>
      </c>
      <c r="B225" s="13">
        <v>1.40961894633787E-7</v>
      </c>
      <c r="C225" s="13">
        <v>1.4096165877008399E-7</v>
      </c>
    </row>
    <row r="226" spans="1:3" x14ac:dyDescent="0.25">
      <c r="A226" s="1">
        <v>26.875</v>
      </c>
      <c r="B226" s="13">
        <v>1.4096190535736999E-7</v>
      </c>
      <c r="C226" s="13">
        <v>1.40961659332993E-7</v>
      </c>
    </row>
    <row r="227" spans="1:3" x14ac:dyDescent="0.25">
      <c r="A227" s="1">
        <v>27</v>
      </c>
      <c r="B227" s="13">
        <v>1.4096191040843199E-7</v>
      </c>
      <c r="C227" s="13">
        <v>1.409616611955E-7</v>
      </c>
    </row>
    <row r="228" spans="1:3" x14ac:dyDescent="0.25">
      <c r="A228" s="1">
        <v>27.125</v>
      </c>
      <c r="B228" s="13">
        <v>1.4096191505076999E-7</v>
      </c>
      <c r="C228" s="13">
        <v>1.4096166062912901E-7</v>
      </c>
    </row>
    <row r="229" spans="1:3" x14ac:dyDescent="0.25">
      <c r="A229" s="1">
        <v>27.25</v>
      </c>
      <c r="B229" s="13">
        <v>1.40961919759804E-7</v>
      </c>
      <c r="C229" s="13">
        <v>1.4096167635871899E-7</v>
      </c>
    </row>
    <row r="230" spans="1:3" x14ac:dyDescent="0.25">
      <c r="A230" s="1">
        <v>27.375</v>
      </c>
      <c r="B230" s="13">
        <v>1.40961923336561E-7</v>
      </c>
      <c r="C230" s="13">
        <v>1.40961687038506E-7</v>
      </c>
    </row>
    <row r="231" spans="1:3" x14ac:dyDescent="0.25">
      <c r="A231" s="1">
        <v>27.5</v>
      </c>
      <c r="B231" s="13">
        <v>1.4096192619974499E-7</v>
      </c>
      <c r="C231" s="13">
        <v>1.40961697559637E-7</v>
      </c>
    </row>
    <row r="232" spans="1:3" x14ac:dyDescent="0.25">
      <c r="A232" s="1">
        <v>27.625</v>
      </c>
      <c r="B232" s="13">
        <v>1.40961928706549E-7</v>
      </c>
      <c r="C232" s="13">
        <v>1.40961699950099E-7</v>
      </c>
    </row>
    <row r="233" spans="1:3" x14ac:dyDescent="0.25">
      <c r="A233" s="1">
        <v>27.75</v>
      </c>
      <c r="B233" s="13">
        <v>1.40961933306076E-7</v>
      </c>
      <c r="C233" s="13">
        <v>1.4096170813529299E-7</v>
      </c>
    </row>
    <row r="234" spans="1:3" x14ac:dyDescent="0.25">
      <c r="A234" s="1">
        <v>27.875</v>
      </c>
      <c r="B234" s="13">
        <v>1.4096193787822999E-7</v>
      </c>
      <c r="C234" s="13">
        <v>1.40961708252549E-7</v>
      </c>
    </row>
    <row r="235" spans="1:3" x14ac:dyDescent="0.25">
      <c r="A235" s="1">
        <v>28</v>
      </c>
      <c r="B235" s="13">
        <v>1.4096193803623999E-7</v>
      </c>
      <c r="C235" s="13">
        <v>1.40961730796187E-7</v>
      </c>
    </row>
    <row r="236" spans="1:3" x14ac:dyDescent="0.25">
      <c r="A236" s="1">
        <v>28.125</v>
      </c>
      <c r="B236" s="13">
        <v>1.4096193917080301E-7</v>
      </c>
      <c r="C236" s="13">
        <v>1.40961732007419E-7</v>
      </c>
    </row>
    <row r="237" spans="1:3" x14ac:dyDescent="0.25">
      <c r="A237" s="1">
        <v>28.25</v>
      </c>
      <c r="B237" s="13">
        <v>1.4096193954884599E-7</v>
      </c>
      <c r="C237" s="13">
        <v>1.4096173184289201E-7</v>
      </c>
    </row>
    <row r="238" spans="1:3" x14ac:dyDescent="0.25">
      <c r="A238" s="1">
        <v>28.375</v>
      </c>
      <c r="B238" s="13">
        <v>1.40961942018652E-7</v>
      </c>
      <c r="C238" s="13">
        <v>1.4096173431773E-7</v>
      </c>
    </row>
    <row r="239" spans="1:3" x14ac:dyDescent="0.25">
      <c r="A239" s="1">
        <v>28.5</v>
      </c>
      <c r="B239" s="13">
        <v>1.4096194773780999E-7</v>
      </c>
      <c r="C239" s="13">
        <v>1.40961738105525E-7</v>
      </c>
    </row>
    <row r="240" spans="1:3" x14ac:dyDescent="0.25">
      <c r="A240" s="1">
        <v>28.625</v>
      </c>
      <c r="B240" s="13">
        <v>1.4096194806757E-7</v>
      </c>
      <c r="C240" s="13">
        <v>1.4096173952557301E-7</v>
      </c>
    </row>
    <row r="241" spans="1:3" x14ac:dyDescent="0.25">
      <c r="A241" s="1">
        <v>28.75</v>
      </c>
      <c r="B241" s="13">
        <v>1.40961947161555E-7</v>
      </c>
      <c r="C241" s="13">
        <v>1.40961748263941E-7</v>
      </c>
    </row>
    <row r="242" spans="1:3" x14ac:dyDescent="0.25">
      <c r="A242" s="1">
        <v>28.875</v>
      </c>
      <c r="B242" s="13">
        <v>1.40961944051845E-7</v>
      </c>
      <c r="C242" s="13">
        <v>1.4096174698216601E-7</v>
      </c>
    </row>
    <row r="243" spans="1:3" x14ac:dyDescent="0.25">
      <c r="A243" s="1">
        <v>29</v>
      </c>
      <c r="B243" s="13">
        <v>1.4096194595143299E-7</v>
      </c>
      <c r="C243" s="13">
        <v>1.40961748601995E-7</v>
      </c>
    </row>
    <row r="244" spans="1:3" x14ac:dyDescent="0.25">
      <c r="A244" s="1">
        <v>29.125</v>
      </c>
      <c r="B244" s="13">
        <v>1.4096194366861699E-7</v>
      </c>
      <c r="C244" s="13">
        <v>1.4096175571223001E-7</v>
      </c>
    </row>
    <row r="245" spans="1:3" x14ac:dyDescent="0.25">
      <c r="A245" s="1">
        <v>29.25</v>
      </c>
      <c r="B245" s="13">
        <v>1.4096194386469699E-7</v>
      </c>
      <c r="C245" s="13">
        <v>1.40961757011163E-7</v>
      </c>
    </row>
    <row r="246" spans="1:3" x14ac:dyDescent="0.25">
      <c r="A246" s="1">
        <v>29.375</v>
      </c>
      <c r="B246" s="13">
        <v>1.4096194420948101E-7</v>
      </c>
      <c r="C246" s="13">
        <v>1.4096175777127901E-7</v>
      </c>
    </row>
    <row r="247" spans="1:3" x14ac:dyDescent="0.25">
      <c r="A247" s="1">
        <v>29.5</v>
      </c>
      <c r="B247" s="13">
        <v>1.4096194424070101E-7</v>
      </c>
      <c r="C247" s="13">
        <v>1.40961757217647E-7</v>
      </c>
    </row>
    <row r="248" spans="1:3" x14ac:dyDescent="0.25">
      <c r="A248" s="1">
        <v>29.625</v>
      </c>
      <c r="B248" s="13">
        <v>1.4096194656996699E-7</v>
      </c>
      <c r="C248" s="13">
        <v>1.40961757358349E-7</v>
      </c>
    </row>
    <row r="249" spans="1:3" x14ac:dyDescent="0.25">
      <c r="A249" s="1">
        <v>29.75</v>
      </c>
      <c r="B249" s="13">
        <v>1.40961947627995E-7</v>
      </c>
      <c r="C249" s="13">
        <v>1.4096175850967101E-7</v>
      </c>
    </row>
    <row r="250" spans="1:3" x14ac:dyDescent="0.25">
      <c r="A250" s="1">
        <v>29.875</v>
      </c>
      <c r="B250" s="13">
        <v>1.4096194892621601E-7</v>
      </c>
      <c r="C250" s="13">
        <v>1.4096174531228301E-7</v>
      </c>
    </row>
    <row r="251" spans="1:3" x14ac:dyDescent="0.25">
      <c r="A251" s="1">
        <v>30</v>
      </c>
      <c r="B251" s="13">
        <v>1.4096195203092001E-7</v>
      </c>
      <c r="C251" s="13">
        <v>1.40961748644959E-7</v>
      </c>
    </row>
  </sheetData>
  <mergeCells count="2">
    <mergeCell ref="A1:A2"/>
    <mergeCell ref="B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4" sqref="B4"/>
    </sheetView>
  </sheetViews>
  <sheetFormatPr defaultRowHeight="15" x14ac:dyDescent="0.25"/>
  <cols>
    <col min="1" max="1" width="19.140625" style="2" customWidth="1"/>
    <col min="2" max="2" width="20" style="2" customWidth="1"/>
  </cols>
  <sheetData>
    <row r="1" spans="1:2" x14ac:dyDescent="0.25">
      <c r="A1" s="24" t="s">
        <v>41</v>
      </c>
      <c r="B1" s="24"/>
    </row>
    <row r="2" spans="1:2" ht="30" x14ac:dyDescent="0.25">
      <c r="A2" s="25" t="s">
        <v>0</v>
      </c>
      <c r="B2" s="25" t="s">
        <v>1</v>
      </c>
    </row>
    <row r="3" spans="1:2" x14ac:dyDescent="0.25">
      <c r="A3" s="26"/>
      <c r="B3" s="26"/>
    </row>
    <row r="4" spans="1:2" x14ac:dyDescent="0.25">
      <c r="A4" s="1">
        <f>COUNT('ID-19'!B11,'ID-46'!B11,'ID-56'!B11,'ID-60'!B11,'ID-63'!B11,'ID-64'!B11,'ID-68'!B11,'ID-69'!B11,'ID-76'!B11,'ID-78'!B11,'ID-79'!B11,'ID-80'!B11,'ID-81'!B11)</f>
        <v>13</v>
      </c>
      <c r="B4" s="1">
        <f>COUNT('ID-19'!C11,'ID-56'!C11,'ID-61'!B11,'ID-64'!C11,'ID-68'!C11,'ID-69'!C11,'ID-76'!C11,'ID-78'!C11,'ID-79'!C11,'ID-80'!C11,'ID-81'!C11)</f>
        <v>11</v>
      </c>
    </row>
  </sheetData>
  <mergeCells count="1">
    <mergeCell ref="A1:B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workbookViewId="0">
      <selection activeCell="J5" sqref="J5:K244"/>
    </sheetView>
  </sheetViews>
  <sheetFormatPr defaultRowHeight="15" x14ac:dyDescent="0.25"/>
  <cols>
    <col min="2" max="2" width="22.42578125" style="2" customWidth="1"/>
    <col min="3" max="3" width="23.42578125" style="2" customWidth="1"/>
    <col min="6" max="6" width="22.42578125" style="2" customWidth="1"/>
    <col min="7" max="7" width="23.42578125" style="2" customWidth="1"/>
    <col min="10" max="10" width="22.42578125" style="2" customWidth="1"/>
    <col min="11" max="11" width="23.42578125" style="2" customWidth="1"/>
  </cols>
  <sheetData>
    <row r="1" spans="1:11" x14ac:dyDescent="0.25">
      <c r="A1" s="27" t="s">
        <v>45</v>
      </c>
      <c r="B1" s="27"/>
      <c r="C1" s="27"/>
      <c r="E1" s="27" t="s">
        <v>47</v>
      </c>
      <c r="F1" s="27"/>
      <c r="G1" s="27"/>
      <c r="I1" s="28" t="s">
        <v>48</v>
      </c>
      <c r="J1" s="29"/>
      <c r="K1" s="29"/>
    </row>
    <row r="2" spans="1:11" x14ac:dyDescent="0.25">
      <c r="A2" s="30" t="s">
        <v>42</v>
      </c>
      <c r="B2" s="25" t="s">
        <v>0</v>
      </c>
      <c r="C2" s="25" t="s">
        <v>1</v>
      </c>
      <c r="E2" s="30" t="s">
        <v>42</v>
      </c>
      <c r="F2" s="25" t="s">
        <v>0</v>
      </c>
      <c r="G2" s="25" t="s">
        <v>1</v>
      </c>
      <c r="I2" s="30" t="s">
        <v>42</v>
      </c>
      <c r="J2" s="25" t="s">
        <v>0</v>
      </c>
      <c r="K2" s="25" t="s">
        <v>1</v>
      </c>
    </row>
    <row r="3" spans="1:11" ht="16.5" x14ac:dyDescent="0.25">
      <c r="A3" s="30" t="s">
        <v>43</v>
      </c>
      <c r="B3" s="30" t="s">
        <v>46</v>
      </c>
      <c r="C3" s="30" t="s">
        <v>46</v>
      </c>
      <c r="D3" s="6"/>
      <c r="E3" s="30" t="s">
        <v>43</v>
      </c>
      <c r="F3" s="30" t="s">
        <v>46</v>
      </c>
      <c r="G3" s="30" t="s">
        <v>46</v>
      </c>
      <c r="H3" s="6"/>
      <c r="I3" s="30" t="s">
        <v>43</v>
      </c>
      <c r="J3" s="30" t="s">
        <v>46</v>
      </c>
      <c r="K3" s="30" t="s">
        <v>46</v>
      </c>
    </row>
    <row r="4" spans="1:11" x14ac:dyDescent="0.25">
      <c r="A4" s="1">
        <v>0</v>
      </c>
      <c r="B4" s="13">
        <f>AVERAGE('ID-19'!B11,'ID-46'!B11,'ID-56'!B11,'ID-60'!B11,'ID-63'!B11,'ID-64'!B11,'ID-68'!B11,'ID-69'!B11,'ID-76'!B11,'ID-78'!B11,'ID-79'!B11,'ID-80'!B11,'ID-81'!B11)</f>
        <v>1.4096169889775569E-7</v>
      </c>
      <c r="C4" s="13">
        <f>AVERAGE('ID-19'!C11,'ID-56'!C11,'ID-61'!B11,'ID-64'!C11,'ID-68'!C11,'ID-69'!C11,'ID-76'!C11,'ID-78'!C11,'ID-79'!C11,'ID-80'!C11,'ID-81'!C11)</f>
        <v>1.409618252785819E-7</v>
      </c>
      <c r="E4" s="1">
        <v>0</v>
      </c>
      <c r="F4" s="1">
        <f>ABS(B4-MAX('ID-19'!B11,'ID-46'!B11,'ID-56'!B11,'ID-60'!B11,'ID-63'!B11,'ID-64'!B11,'ID-68'!B11,'ID-69'!B11,'ID-76'!B11,'ID-78'!B11,'ID-79'!B11,'ID-80'!B11,'ID-81'!B11))</f>
        <v>8.8801859829432418E-13</v>
      </c>
      <c r="G4" s="1">
        <f>ABS(C4-MAX('ID-19'!C11,'ID-56'!C11,'ID-61'!B11,'ID-64'!C11,'ID-68'!C11,'ID-69'!C11,'ID-76'!C11,'ID-78'!C11,'ID-79'!C11,'ID-80'!C11,'ID-81'!C11))</f>
        <v>8.2199154411374187E-13</v>
      </c>
      <c r="I4" s="1">
        <v>0</v>
      </c>
      <c r="J4" s="1">
        <f>ABS(B4-MIN('ID-19'!B11,'ID-46'!B11,'ID-56'!B11,'ID-60'!B11,'ID-63'!B11,'ID-64'!B11,'ID-68'!B11,'ID-69'!B11,'ID-76'!B11,'ID-78'!B11,'ID-79'!B11,'ID-80'!B11,'ID-81'!B11))</f>
        <v>1.9305325236977492E-12</v>
      </c>
      <c r="K4" s="1">
        <f>ABS(C4-MIN('ID-19'!C11,'ID-56'!C11,'ID-61'!B11,'ID-64'!C11,'ID-68'!C11,'ID-69'!C11,'ID-76'!C11,'ID-78'!C11,'ID-79'!C11,'ID-80'!C11,'ID-81'!C11))</f>
        <v>8.7828945189248016E-13</v>
      </c>
    </row>
    <row r="5" spans="1:11" x14ac:dyDescent="0.25">
      <c r="A5" s="1">
        <v>0.125</v>
      </c>
      <c r="B5" s="13">
        <f>AVERAGE('ID-19'!B12,'ID-46'!B12,'ID-56'!B12,'ID-60'!B12,'ID-63'!B12,'ID-64'!B12,'ID-68'!B12,'ID-69'!B12,'ID-76'!B12,'ID-78'!B12,'ID-79'!B12,'ID-80'!B12,'ID-81'!B12)</f>
        <v>1.4096169941228784E-7</v>
      </c>
      <c r="C5" s="13">
        <f>AVERAGE('ID-19'!C12,'ID-56'!C12,'ID-61'!B12,'ID-64'!C12,'ID-68'!C12,'ID-69'!C12,'ID-76'!C12,'ID-78'!C12,'ID-79'!C12,'ID-80'!C12,'ID-81'!C12)</f>
        <v>1.4096182617265382E-7</v>
      </c>
      <c r="E5" s="1">
        <v>0.125</v>
      </c>
      <c r="F5" s="1">
        <f>ABS(B5-MAX('ID-19'!B12,'ID-46'!B12,'ID-56'!B12,'ID-60'!B12,'ID-63'!B12,'ID-64'!B12,'ID-68'!B12,'ID-69'!B12,'ID-76'!B12,'ID-78'!B12,'ID-79'!B12,'ID-80'!B12,'ID-81'!B12))</f>
        <v>8.878810481640333E-13</v>
      </c>
      <c r="G5" s="1">
        <f>ABS(C5-MAX('ID-19'!C12,'ID-56'!C12,'ID-61'!B12,'ID-64'!C12,'ID-68'!C12,'ID-69'!C12,'ID-76'!C12,'ID-78'!C12,'ID-79'!C12,'ID-80'!C12,'ID-81'!C12))</f>
        <v>8.2118823818359839E-13</v>
      </c>
      <c r="I5" s="1">
        <v>0.125</v>
      </c>
      <c r="J5" s="1">
        <f>ABS(B5-MIN('ID-19'!B12,'ID-46'!B12,'ID-56'!B12,'ID-60'!B12,'ID-63'!B12,'ID-64'!B12,'ID-68'!B12,'ID-69'!B12,'ID-76'!B12,'ID-78'!B12,'ID-79'!B12,'ID-80'!B12,'ID-81'!B12))</f>
        <v>1.9188208558399866E-12</v>
      </c>
      <c r="K5" s="1">
        <f>ABS(C5-MIN('ID-19'!C12,'ID-56'!C12,'ID-61'!B12,'ID-64'!C12,'ID-68'!C12,'ID-69'!C12,'ID-76'!C12,'ID-78'!C12,'ID-79'!C12,'ID-80'!C12,'ID-81'!C12))</f>
        <v>8.7096677381879823E-13</v>
      </c>
    </row>
    <row r="6" spans="1:11" x14ac:dyDescent="0.25">
      <c r="A6" s="1">
        <v>0.25</v>
      </c>
      <c r="B6" s="13">
        <f>AVERAGE('ID-19'!B13,'ID-46'!B13,'ID-56'!B13,'ID-60'!B13,'ID-63'!B13,'ID-64'!B13,'ID-68'!B13,'ID-69'!B13,'ID-76'!B13,'ID-78'!B13,'ID-79'!B13,'ID-80'!B13,'ID-81'!B13)</f>
        <v>1.4096170137122054E-7</v>
      </c>
      <c r="C6" s="13">
        <f>AVERAGE('ID-19'!C13,'ID-56'!C13,'ID-61'!B13,'ID-64'!C13,'ID-68'!C13,'ID-69'!C13,'ID-76'!C13,'ID-78'!C13,'ID-79'!C13,'ID-80'!C13,'ID-81'!C13)</f>
        <v>1.4096182275562764E-7</v>
      </c>
      <c r="E6" s="1">
        <v>0.25</v>
      </c>
      <c r="F6" s="1">
        <f>ABS(B6-MAX('ID-19'!B13,'ID-46'!B13,'ID-56'!B13,'ID-60'!B13,'ID-63'!B13,'ID-64'!B13,'ID-68'!B13,'ID-69'!B13,'ID-76'!B13,'ID-78'!B13,'ID-79'!B13,'ID-80'!B13,'ID-81'!B13))</f>
        <v>8.8736812344529608E-13</v>
      </c>
      <c r="G6" s="1">
        <f>ABS(C6-MAX('ID-19'!C13,'ID-56'!C13,'ID-61'!B13,'ID-64'!C13,'ID-68'!C13,'ID-69'!C13,'ID-76'!C13,'ID-78'!C13,'ID-79'!C13,'ID-80'!C13,'ID-81'!C13))</f>
        <v>8.2402779435181248E-13</v>
      </c>
      <c r="I6" s="1">
        <v>0.25</v>
      </c>
      <c r="J6" s="1">
        <f>ABS(B6-MIN('ID-19'!B13,'ID-46'!B13,'ID-56'!B13,'ID-60'!B13,'ID-63'!B13,'ID-64'!B13,'ID-68'!B13,'ID-69'!B13,'ID-76'!B13,'ID-78'!B13,'ID-79'!B13,'ID-80'!B13,'ID-81'!B13))</f>
        <v>1.8959471175316966E-12</v>
      </c>
      <c r="K6" s="1">
        <f>ABS(C6-MIN('ID-19'!C13,'ID-56'!C13,'ID-61'!B13,'ID-64'!C13,'ID-68'!C13,'ID-69'!C13,'ID-76'!C13,'ID-78'!C13,'ID-79'!C13,'ID-80'!C13,'ID-81'!C13))</f>
        <v>8.7204318564397938E-13</v>
      </c>
    </row>
    <row r="7" spans="1:11" x14ac:dyDescent="0.25">
      <c r="A7" s="1">
        <v>0.375</v>
      </c>
      <c r="B7" s="13">
        <f>AVERAGE('ID-19'!B14,'ID-46'!B14,'ID-56'!B14,'ID-60'!B14,'ID-63'!B14,'ID-64'!B14,'ID-68'!B14,'ID-69'!B14,'ID-76'!B14,'ID-78'!B14,'ID-79'!B14,'ID-80'!B14,'ID-81'!B14)</f>
        <v>1.4096169745831222E-7</v>
      </c>
      <c r="C7" s="13">
        <f>AVERAGE('ID-19'!C14,'ID-56'!C14,'ID-61'!B14,'ID-64'!C14,'ID-68'!C14,'ID-69'!C14,'ID-76'!C14,'ID-78'!C14,'ID-79'!C14,'ID-80'!C14,'ID-81'!C14)</f>
        <v>1.4096182123416671E-7</v>
      </c>
      <c r="E7" s="1">
        <v>0.375</v>
      </c>
      <c r="F7" s="1">
        <f>ABS(B7-MAX('ID-19'!B14,'ID-46'!B14,'ID-56'!B14,'ID-60'!B14,'ID-63'!B14,'ID-64'!B14,'ID-68'!B14,'ID-69'!B14,'ID-76'!B14,'ID-78'!B14,'ID-79'!B14,'ID-80'!B14,'ID-81'!B14))</f>
        <v>8.9148301577639523E-13</v>
      </c>
      <c r="G7" s="1">
        <f>ABS(C7-MAX('ID-19'!C14,'ID-56'!C14,'ID-61'!B14,'ID-64'!C14,'ID-68'!C14,'ID-69'!C14,'ID-76'!C14,'ID-78'!C14,'ID-79'!C14,'ID-80'!C14,'ID-81'!C14))</f>
        <v>8.2555816930284939E-13</v>
      </c>
      <c r="I7" s="1">
        <v>0.375</v>
      </c>
      <c r="J7" s="1">
        <f>ABS(B7-MIN('ID-19'!B14,'ID-46'!B14,'ID-56'!B14,'ID-60'!B14,'ID-63'!B14,'ID-64'!B14,'ID-68'!B14,'ID-69'!B14,'ID-76'!B14,'ID-78'!B14,'ID-79'!B14,'ID-80'!B14,'ID-81'!B14))</f>
        <v>1.8894944532296912E-12</v>
      </c>
      <c r="K7" s="1">
        <f>ABS(C7-MIN('ID-19'!C14,'ID-56'!C14,'ID-61'!B14,'ID-64'!C14,'ID-68'!C14,'ID-69'!C14,'ID-76'!C14,'ID-78'!C14,'ID-79'!C14,'ID-80'!C14,'ID-81'!C14))</f>
        <v>8.769976927136599E-13</v>
      </c>
    </row>
    <row r="8" spans="1:11" x14ac:dyDescent="0.25">
      <c r="A8" s="1">
        <v>0.5</v>
      </c>
      <c r="B8" s="13">
        <f>AVERAGE('ID-19'!B15,'ID-46'!B15,'ID-56'!B15,'ID-60'!B15,'ID-63'!B15,'ID-64'!B15,'ID-68'!B15,'ID-69'!B15,'ID-76'!B15,'ID-78'!B15,'ID-79'!B15,'ID-80'!B15,'ID-81'!B15)</f>
        <v>1.4096169685246285E-7</v>
      </c>
      <c r="C8" s="13">
        <f>AVERAGE('ID-19'!C15,'ID-56'!C15,'ID-61'!B15,'ID-64'!C15,'ID-68'!C15,'ID-69'!C15,'ID-76'!C15,'ID-78'!C15,'ID-79'!C15,'ID-80'!C15,'ID-81'!C15)</f>
        <v>1.4096181975199764E-7</v>
      </c>
      <c r="E8" s="1">
        <v>0.5</v>
      </c>
      <c r="F8" s="1">
        <f>ABS(B8-MAX('ID-19'!B15,'ID-46'!B15,'ID-56'!B15,'ID-60'!B15,'ID-63'!B15,'ID-64'!B15,'ID-68'!B15,'ID-69'!B15,'ID-76'!B15,'ID-78'!B15,'ID-79'!B15,'ID-80'!B15,'ID-81'!B15))</f>
        <v>8.9147460915968219E-13</v>
      </c>
      <c r="G8" s="1">
        <f>ABS(C8-MAX('ID-19'!C15,'ID-56'!C15,'ID-61'!B15,'ID-64'!C15,'ID-68'!C15,'ID-69'!C15,'ID-76'!C15,'ID-78'!C15,'ID-79'!C15,'ID-80'!C15,'ID-81'!C15))</f>
        <v>8.2621976034757947E-13</v>
      </c>
      <c r="I8" s="1">
        <v>0.5</v>
      </c>
      <c r="J8" s="1">
        <f>ABS(B8-MIN('ID-19'!B15,'ID-46'!B15,'ID-56'!B15,'ID-60'!B15,'ID-63'!B15,'ID-64'!B15,'ID-68'!B15,'ID-69'!B15,'ID-76'!B15,'ID-78'!B15,'ID-79'!B15,'ID-80'!B15,'ID-81'!B15))</f>
        <v>1.8684934648513528E-12</v>
      </c>
      <c r="K8" s="1">
        <f>ABS(C8-MIN('ID-19'!C15,'ID-56'!C15,'ID-61'!B15,'ID-64'!C15,'ID-68'!C15,'ID-69'!C15,'ID-76'!C15,'ID-78'!C15,'ID-79'!C15,'ID-80'!C15,'ID-81'!C15))</f>
        <v>8.9094494664639075E-13</v>
      </c>
    </row>
    <row r="9" spans="1:11" x14ac:dyDescent="0.25">
      <c r="A9" s="1">
        <v>0.625</v>
      </c>
      <c r="B9" s="13">
        <f>AVERAGE('ID-19'!B16,'ID-46'!B16,'ID-56'!B16,'ID-60'!B16,'ID-63'!B16,'ID-64'!B16,'ID-68'!B16,'ID-69'!B16,'ID-76'!B16,'ID-78'!B16,'ID-79'!B16,'ID-80'!B16,'ID-81'!B16)</f>
        <v>1.4096169665955671E-7</v>
      </c>
      <c r="C9" s="13">
        <f>AVERAGE('ID-19'!C16,'ID-56'!C16,'ID-61'!B16,'ID-64'!C16,'ID-68'!C16,'ID-69'!C16,'ID-76'!C16,'ID-78'!C16,'ID-79'!C16,'ID-80'!C16,'ID-81'!C16)</f>
        <v>1.4096182087902318E-7</v>
      </c>
      <c r="E9" s="1">
        <v>0.625</v>
      </c>
      <c r="F9" s="1">
        <f>ABS(B9-MAX('ID-19'!B16,'ID-46'!B16,'ID-56'!B16,'ID-60'!B16,'ID-63'!B16,'ID-64'!B16,'ID-68'!B16,'ID-69'!B16,'ID-76'!B16,'ID-78'!B16,'ID-79'!B16,'ID-80'!B16,'ID-81'!B16))</f>
        <v>8.8272589727976594E-13</v>
      </c>
      <c r="G9" s="1">
        <f>ABS(C9-MAX('ID-19'!C16,'ID-56'!C16,'ID-61'!B16,'ID-64'!C16,'ID-68'!C16,'ID-69'!C16,'ID-76'!C16,'ID-78'!C16,'ID-79'!C16,'ID-80'!C16,'ID-81'!C16))</f>
        <v>8.2510530980798434E-13</v>
      </c>
      <c r="I9" s="1">
        <v>0.625</v>
      </c>
      <c r="J9" s="1">
        <f>ABS(B9-MIN('ID-19'!B16,'ID-46'!B16,'ID-56'!B16,'ID-60'!B16,'ID-63'!B16,'ID-64'!B16,'ID-68'!B16,'ID-69'!B16,'ID-76'!B16,'ID-78'!B16,'ID-79'!B16,'ID-80'!B16,'ID-81'!B16))</f>
        <v>1.8614140776953003E-12</v>
      </c>
      <c r="K9" s="1">
        <f>ABS(C9-MIN('ID-19'!C16,'ID-56'!C16,'ID-61'!B16,'ID-64'!C16,'ID-68'!C16,'ID-69'!C16,'ID-76'!C16,'ID-78'!C16,'ID-79'!C16,'ID-80'!C16,'ID-81'!C16))</f>
        <v>8.9314141718984102E-13</v>
      </c>
    </row>
    <row r="10" spans="1:11" x14ac:dyDescent="0.25">
      <c r="A10" s="1">
        <v>0.75</v>
      </c>
      <c r="B10" s="13">
        <f>AVERAGE('ID-19'!B17,'ID-46'!B17,'ID-56'!B17,'ID-60'!B17,'ID-63'!B17,'ID-64'!B17,'ID-68'!B17,'ID-69'!B17,'ID-76'!B17,'ID-78'!B17,'ID-79'!B17,'ID-80'!B17,'ID-81'!B17)</f>
        <v>1.4096169510440099E-7</v>
      </c>
      <c r="C10" s="13">
        <f>AVERAGE('ID-19'!C17,'ID-56'!C17,'ID-61'!B17,'ID-64'!C17,'ID-68'!C17,'ID-69'!C17,'ID-76'!C17,'ID-78'!C17,'ID-79'!C17,'ID-80'!C17,'ID-81'!C17)</f>
        <v>1.4096182087966428E-7</v>
      </c>
      <c r="E10" s="1">
        <v>0.75</v>
      </c>
      <c r="F10" s="1">
        <f>ABS(B10-MAX('ID-19'!B17,'ID-46'!B17,'ID-56'!B17,'ID-60'!B17,'ID-63'!B17,'ID-64'!B17,'ID-68'!B17,'ID-69'!B17,'ID-76'!B17,'ID-78'!B17,'ID-79'!B17,'ID-80'!B17,'ID-81'!B17))</f>
        <v>8.839064440236968E-13</v>
      </c>
      <c r="G10" s="1">
        <f>ABS(C10-MAX('ID-19'!C17,'ID-56'!C17,'ID-61'!B17,'ID-64'!C17,'ID-68'!C17,'ID-69'!C17,'ID-76'!C17,'ID-78'!C17,'ID-79'!C17,'ID-80'!C17,'ID-81'!C17))</f>
        <v>8.2352986571613168E-13</v>
      </c>
      <c r="I10" s="1">
        <v>0.75</v>
      </c>
      <c r="J10" s="1">
        <f>ABS(B10-MIN('ID-19'!B17,'ID-46'!B17,'ID-56'!B17,'ID-60'!B17,'ID-63'!B17,'ID-64'!B17,'ID-68'!B17,'ID-69'!B17,'ID-76'!B17,'ID-78'!B17,'ID-79'!B17,'ID-80'!B17,'ID-81'!B17))</f>
        <v>1.8548897009899419E-12</v>
      </c>
      <c r="K10" s="1">
        <f>ABS(C10-MIN('ID-19'!C17,'ID-56'!C17,'ID-61'!B17,'ID-64'!C17,'ID-68'!C17,'ID-69'!C17,'ID-76'!C17,'ID-78'!C17,'ID-79'!C17,'ID-80'!C17,'ID-81'!C17))</f>
        <v>9.2783061027645091E-13</v>
      </c>
    </row>
    <row r="11" spans="1:11" x14ac:dyDescent="0.25">
      <c r="A11" s="1">
        <v>0.875</v>
      </c>
      <c r="B11" s="13">
        <f>AVERAGE('ID-19'!B18,'ID-46'!B18,'ID-56'!B18,'ID-60'!B18,'ID-63'!B18,'ID-64'!B18,'ID-68'!B18,'ID-69'!B18,'ID-76'!B18,'ID-78'!B18,'ID-79'!B18,'ID-80'!B18,'ID-81'!B18)</f>
        <v>1.4096168827709886E-7</v>
      </c>
      <c r="C11" s="13">
        <f>AVERAGE('ID-19'!C18,'ID-56'!C18,'ID-61'!B18,'ID-64'!C18,'ID-68'!C18,'ID-69'!C18,'ID-76'!C18,'ID-78'!C18,'ID-79'!C18,'ID-80'!C18,'ID-81'!C18)</f>
        <v>1.4096182324472411E-7</v>
      </c>
      <c r="E11" s="1">
        <v>0.875</v>
      </c>
      <c r="F11" s="1">
        <f>ABS(B11-MAX('ID-19'!B18,'ID-46'!B18,'ID-56'!B18,'ID-60'!B18,'ID-63'!B18,'ID-64'!B18,'ID-68'!B18,'ID-69'!B18,'ID-76'!B18,'ID-78'!B18,'ID-79'!B18,'ID-80'!B18,'ID-81'!B18))</f>
        <v>8.8833036915229142E-13</v>
      </c>
      <c r="G11" s="1">
        <f>ABS(C11-MAX('ID-19'!C18,'ID-56'!C18,'ID-61'!B18,'ID-64'!C18,'ID-68'!C18,'ID-69'!C18,'ID-76'!C18,'ID-78'!C18,'ID-79'!C18,'ID-80'!C18,'ID-81'!C18))</f>
        <v>8.2049960090040645E-13</v>
      </c>
      <c r="I11" s="1">
        <v>0.875</v>
      </c>
      <c r="J11" s="1">
        <f>ABS(B11-MIN('ID-19'!B18,'ID-46'!B18,'ID-56'!B18,'ID-60'!B18,'ID-63'!B18,'ID-64'!B18,'ID-68'!B18,'ID-69'!B18,'ID-76'!B18,'ID-78'!B18,'ID-79'!B18,'ID-80'!B18,'ID-81'!B18))</f>
        <v>1.8395327048444562E-12</v>
      </c>
      <c r="K11" s="1">
        <f>ABS(C11-MIN('ID-19'!C18,'ID-56'!C18,'ID-61'!B18,'ID-64'!C18,'ID-68'!C18,'ID-69'!C18,'ID-76'!C18,'ID-78'!C18,'ID-79'!C18,'ID-80'!C18,'ID-81'!C18))</f>
        <v>9.4475050809989258E-13</v>
      </c>
    </row>
    <row r="12" spans="1:11" x14ac:dyDescent="0.25">
      <c r="A12" s="1">
        <v>1</v>
      </c>
      <c r="B12" s="13">
        <f>AVERAGE('ID-19'!B19,'ID-46'!B19,'ID-56'!B19,'ID-60'!B19,'ID-63'!B19,'ID-64'!B19,'ID-68'!B19,'ID-69'!B19,'ID-76'!B19,'ID-78'!B19,'ID-79'!B19,'ID-80'!B19,'ID-81'!B19)</f>
        <v>1.4096169028466014E-7</v>
      </c>
      <c r="C12" s="13">
        <f>AVERAGE('ID-19'!C19,'ID-56'!C19,'ID-61'!B19,'ID-64'!C19,'ID-68'!C19,'ID-69'!C19,'ID-76'!C19,'ID-78'!C19,'ID-79'!C19,'ID-80'!C19,'ID-81'!C19)</f>
        <v>1.4096182666441123E-7</v>
      </c>
      <c r="E12" s="1">
        <v>1</v>
      </c>
      <c r="F12" s="1">
        <f>ABS(B12-MAX('ID-19'!B19,'ID-46'!B19,'ID-56'!B19,'ID-60'!B19,'ID-63'!B19,'ID-64'!B19,'ID-68'!B19,'ID-69'!B19,'ID-76'!B19,'ID-78'!B19,'ID-79'!B19,'ID-80'!B19,'ID-81'!B19))</f>
        <v>8.8612385885966625E-13</v>
      </c>
      <c r="G12" s="1">
        <f>ABS(C12-MAX('ID-19'!C19,'ID-56'!C19,'ID-61'!B19,'ID-64'!C19,'ID-68'!C19,'ID-69'!C19,'ID-76'!C19,'ID-78'!C19,'ID-79'!C19,'ID-80'!C19,'ID-81'!C19))</f>
        <v>8.1706182877198519E-13</v>
      </c>
      <c r="I12" s="1">
        <v>1</v>
      </c>
      <c r="J12" s="1">
        <f>ABS(B12-MIN('ID-19'!B19,'ID-46'!B19,'ID-56'!B19,'ID-60'!B19,'ID-63'!B19,'ID-64'!B19,'ID-68'!B19,'ID-69'!B19,'ID-76'!B19,'ID-78'!B19,'ID-79'!B19,'ID-80'!B19,'ID-81'!B19))</f>
        <v>1.8335344521457823E-12</v>
      </c>
      <c r="K12" s="1">
        <f>ABS(C12-MIN('ID-19'!C19,'ID-56'!C19,'ID-61'!B19,'ID-64'!C19,'ID-68'!C19,'ID-69'!C19,'ID-76'!C19,'ID-78'!C19,'ID-79'!C19,'ID-80'!C19,'ID-81'!C19))</f>
        <v>9.6646826624023025E-13</v>
      </c>
    </row>
    <row r="13" spans="1:11" x14ac:dyDescent="0.25">
      <c r="A13" s="1">
        <v>1.125</v>
      </c>
      <c r="B13" s="13">
        <f>AVERAGE('ID-19'!B20,'ID-46'!B20,'ID-56'!B20,'ID-60'!B20,'ID-63'!B20,'ID-64'!B20,'ID-68'!B20,'ID-69'!B20,'ID-76'!B20,'ID-78'!B20,'ID-79'!B20,'ID-80'!B20,'ID-81'!B20)</f>
        <v>1.4096169893584907E-7</v>
      </c>
      <c r="C13" s="13">
        <f>AVERAGE('ID-19'!C20,'ID-56'!C20,'ID-61'!B20,'ID-64'!C20,'ID-68'!C20,'ID-69'!C20,'ID-76'!C20,'ID-78'!C20,'ID-79'!C20,'ID-80'!C20,'ID-81'!C20)</f>
        <v>1.4096182799925855E-7</v>
      </c>
      <c r="E13" s="1">
        <v>1.125</v>
      </c>
      <c r="F13" s="1">
        <f>ABS(B13-MAX('ID-19'!B20,'ID-46'!B20,'ID-56'!B20,'ID-60'!B20,'ID-63'!B20,'ID-64'!B20,'ID-68'!B20,'ID-69'!B20,'ID-76'!B20,'ID-78'!B20,'ID-79'!B20,'ID-80'!B20,'ID-81'!B20))</f>
        <v>8.7780291892043437E-13</v>
      </c>
      <c r="G13" s="1">
        <f>ABS(C13-MAX('ID-19'!C20,'ID-56'!C20,'ID-61'!B20,'ID-64'!C20,'ID-68'!C20,'ID-69'!C20,'ID-76'!C20,'ID-78'!C20,'ID-79'!C20,'ID-80'!C20,'ID-81'!C20))</f>
        <v>8.1647429845004499E-13</v>
      </c>
      <c r="I13" s="1">
        <v>1.125</v>
      </c>
      <c r="J13" s="1">
        <f>ABS(B13-MIN('ID-19'!B20,'ID-46'!B20,'ID-56'!B20,'ID-60'!B20,'ID-63'!B20,'ID-64'!B20,'ID-68'!B20,'ID-69'!B20,'ID-76'!B20,'ID-78'!B20,'ID-79'!B20,'ID-80'!B20,'ID-81'!B20))</f>
        <v>1.8384515850778054E-12</v>
      </c>
      <c r="K13" s="1">
        <f>ABS(C13-MIN('ID-19'!C20,'ID-56'!C20,'ID-61'!B20,'ID-64'!C20,'ID-68'!C20,'ID-69'!C20,'ID-76'!C20,'ID-78'!C20,'ID-79'!C20,'ID-80'!C20,'ID-81'!C20))</f>
        <v>9.7669279154976515E-13</v>
      </c>
    </row>
    <row r="14" spans="1:11" x14ac:dyDescent="0.25">
      <c r="A14" s="1">
        <v>1.25</v>
      </c>
      <c r="B14" s="13">
        <f>AVERAGE('ID-19'!B21,'ID-46'!B21,'ID-56'!B21,'ID-60'!B21,'ID-63'!B21,'ID-64'!B21,'ID-68'!B21,'ID-69'!B21,'ID-76'!B21,'ID-78'!B21,'ID-79'!B21,'ID-80'!B21,'ID-81'!B21)</f>
        <v>1.4096170592222523E-7</v>
      </c>
      <c r="C14" s="13">
        <f>AVERAGE('ID-19'!C21,'ID-56'!C21,'ID-61'!B21,'ID-64'!C21,'ID-68'!C21,'ID-69'!C21,'ID-76'!C21,'ID-78'!C21,'ID-79'!C21,'ID-80'!C21,'ID-81'!C21)</f>
        <v>1.4096183282060911E-7</v>
      </c>
      <c r="E14" s="1">
        <v>1.25</v>
      </c>
      <c r="F14" s="1">
        <f>ABS(B14-MAX('ID-19'!B21,'ID-46'!B21,'ID-56'!B21,'ID-60'!B21,'ID-63'!B21,'ID-64'!B21,'ID-68'!B21,'ID-69'!B21,'ID-76'!B21,'ID-78'!B21,'ID-79'!B21,'ID-80'!B21,'ID-81'!B21))</f>
        <v>8.7166620476342769E-13</v>
      </c>
      <c r="G14" s="1">
        <f>ABS(C14-MAX('ID-19'!C21,'ID-56'!C21,'ID-61'!B21,'ID-64'!C21,'ID-68'!C21,'ID-69'!C21,'ID-76'!C21,'ID-78'!C21,'ID-79'!C21,'ID-80'!C21,'ID-81'!C21))</f>
        <v>8.1211216490434817E-13</v>
      </c>
      <c r="I14" s="1">
        <v>1.25</v>
      </c>
      <c r="J14" s="1">
        <f>ABS(B14-MIN('ID-19'!B21,'ID-46'!B21,'ID-56'!B21,'ID-60'!B21,'ID-63'!B21,'ID-64'!B21,'ID-68'!B21,'ID-69'!B21,'ID-76'!B21,'ID-78'!B21,'ID-79'!B21,'ID-80'!B21,'ID-81'!B21))</f>
        <v>1.8228550052396723E-12</v>
      </c>
      <c r="K14" s="1">
        <f>ABS(C14-MIN('ID-19'!C21,'ID-56'!C21,'ID-61'!B21,'ID-64'!C21,'ID-68'!C21,'ID-69'!C21,'ID-76'!C21,'ID-78'!C21,'ID-79'!C21,'ID-80'!C21,'ID-81'!C21))</f>
        <v>9.9223082910279542E-13</v>
      </c>
    </row>
    <row r="15" spans="1:11" x14ac:dyDescent="0.25">
      <c r="A15" s="1">
        <v>1.375</v>
      </c>
      <c r="B15" s="13">
        <f>AVERAGE('ID-19'!B22,'ID-46'!B22,'ID-56'!B22,'ID-60'!B22,'ID-63'!B22,'ID-64'!B22,'ID-68'!B22,'ID-69'!B22,'ID-76'!B22,'ID-78'!B22,'ID-79'!B22,'ID-80'!B22,'ID-81'!B22)</f>
        <v>1.4096170888026971E-7</v>
      </c>
      <c r="C15" s="13">
        <f>AVERAGE('ID-19'!C22,'ID-56'!C22,'ID-61'!B22,'ID-64'!C22,'ID-68'!C22,'ID-69'!C22,'ID-76'!C22,'ID-78'!C22,'ID-79'!C22,'ID-80'!C22,'ID-81'!C22)</f>
        <v>1.4096183354617165E-7</v>
      </c>
      <c r="E15" s="1">
        <v>1.375</v>
      </c>
      <c r="F15" s="1">
        <f>ABS(B15-MAX('ID-19'!B22,'ID-46'!B22,'ID-56'!B22,'ID-60'!B22,'ID-63'!B22,'ID-64'!B22,'ID-68'!B22,'ID-69'!B22,'ID-76'!B22,'ID-78'!B22,'ID-79'!B22,'ID-80'!B22,'ID-81'!B22))</f>
        <v>8.6913518828718485E-13</v>
      </c>
      <c r="G15" s="1">
        <f>ABS(C15-MAX('ID-19'!C22,'ID-56'!C22,'ID-61'!B22,'ID-64'!C22,'ID-68'!C22,'ID-69'!C22,'ID-76'!C22,'ID-78'!C22,'ID-79'!C22,'ID-80'!C22,'ID-81'!C22))</f>
        <v>8.1104789034661713E-13</v>
      </c>
      <c r="I15" s="1">
        <v>1.375</v>
      </c>
      <c r="J15" s="1">
        <f>ABS(B15-MIN('ID-19'!B22,'ID-46'!B22,'ID-56'!B22,'ID-60'!B22,'ID-63'!B22,'ID-64'!B22,'ID-68'!B22,'ID-69'!B22,'ID-76'!B22,'ID-78'!B22,'ID-79'!B22,'ID-80'!B22,'ID-81'!B22))</f>
        <v>1.8111256597248911E-12</v>
      </c>
      <c r="K15" s="1">
        <f>ABS(C15-MIN('ID-19'!C22,'ID-56'!C22,'ID-61'!B22,'ID-64'!C22,'ID-68'!C22,'ID-69'!C22,'ID-76'!C22,'ID-78'!C22,'ID-79'!C22,'ID-80'!C22,'ID-81'!C22))</f>
        <v>1.0161981276565117E-12</v>
      </c>
    </row>
    <row r="16" spans="1:11" x14ac:dyDescent="0.25">
      <c r="A16" s="1">
        <v>1.5</v>
      </c>
      <c r="B16" s="13">
        <f>AVERAGE('ID-19'!B23,'ID-46'!B23,'ID-56'!B23,'ID-60'!B23,'ID-63'!B23,'ID-64'!B23,'ID-68'!B23,'ID-69'!B23,'ID-76'!B23,'ID-78'!B23,'ID-79'!B23,'ID-80'!B23,'ID-81'!B23)</f>
        <v>1.409617182847653E-7</v>
      </c>
      <c r="C16" s="13">
        <f>AVERAGE('ID-19'!C23,'ID-56'!C23,'ID-61'!B23,'ID-64'!C23,'ID-68'!C23,'ID-69'!C23,'ID-76'!C23,'ID-78'!C23,'ID-79'!C23,'ID-80'!C23,'ID-81'!C23)</f>
        <v>1.4096183647675337E-7</v>
      </c>
      <c r="E16" s="1">
        <v>1.5</v>
      </c>
      <c r="F16" s="1">
        <f>ABS(B16-MAX('ID-19'!B23,'ID-46'!B23,'ID-56'!B23,'ID-60'!B23,'ID-63'!B23,'ID-64'!B23,'ID-68'!B23,'ID-69'!B23,'ID-76'!B23,'ID-78'!B23,'ID-79'!B23,'ID-80'!B23,'ID-81'!B23))</f>
        <v>8.5970832970653775E-13</v>
      </c>
      <c r="G16" s="1">
        <f>ABS(C16-MAX('ID-19'!C23,'ID-56'!C23,'ID-61'!B23,'ID-64'!C23,'ID-68'!C23,'ID-69'!C23,'ID-76'!C23,'ID-78'!C23,'ID-79'!C23,'ID-80'!C23,'ID-81'!C23))</f>
        <v>8.0821568764199506E-13</v>
      </c>
      <c r="I16" s="1">
        <v>1.5</v>
      </c>
      <c r="J16" s="1">
        <f>ABS(B16-MIN('ID-19'!B23,'ID-46'!B23,'ID-56'!B23,'ID-60'!B23,'ID-63'!B23,'ID-64'!B23,'ID-68'!B23,'ID-69'!B23,'ID-76'!B23,'ID-78'!B23,'ID-79'!B23,'ID-80'!B23,'ID-81'!B23))</f>
        <v>1.7698054422909351E-12</v>
      </c>
      <c r="K16" s="1">
        <f>ABS(C16-MIN('ID-19'!C23,'ID-56'!C23,'ID-61'!B23,'ID-64'!C23,'ID-68'!C23,'ID-69'!C23,'ID-76'!C23,'ID-78'!C23,'ID-79'!C23,'ID-80'!C23,'ID-81'!C23))</f>
        <v>1.0298437573654203E-12</v>
      </c>
    </row>
    <row r="17" spans="1:11" x14ac:dyDescent="0.25">
      <c r="A17" s="1">
        <v>1.625</v>
      </c>
      <c r="B17" s="13">
        <f>AVERAGE('ID-19'!B24,'ID-46'!B24,'ID-56'!B24,'ID-60'!B24,'ID-63'!B24,'ID-64'!B24,'ID-68'!B24,'ID-69'!B24,'ID-76'!B24,'ID-78'!B24,'ID-79'!B24,'ID-80'!B24,'ID-81'!B24)</f>
        <v>1.4096172227047423E-7</v>
      </c>
      <c r="C17" s="13">
        <f>AVERAGE('ID-19'!C24,'ID-56'!C24,'ID-61'!B24,'ID-64'!C24,'ID-68'!C24,'ID-69'!C24,'ID-76'!C24,'ID-78'!C24,'ID-79'!C24,'ID-80'!C24,'ID-81'!C24)</f>
        <v>1.4096183626823538E-7</v>
      </c>
      <c r="E17" s="1">
        <v>1.625</v>
      </c>
      <c r="F17" s="1">
        <f>ABS(B17-MAX('ID-19'!B24,'ID-46'!B24,'ID-56'!B24,'ID-60'!B24,'ID-63'!B24,'ID-64'!B24,'ID-68'!B24,'ID-69'!B24,'ID-76'!B24,'ID-78'!B24,'ID-79'!B24,'ID-80'!B24,'ID-81'!B24))</f>
        <v>8.5540264577163818E-13</v>
      </c>
      <c r="G17" s="1">
        <f>ABS(C17-MAX('ID-19'!C24,'ID-56'!C24,'ID-61'!B24,'ID-64'!C24,'ID-68'!C24,'ID-69'!C24,'ID-76'!C24,'ID-78'!C24,'ID-79'!C24,'ID-80'!C24,'ID-81'!C24))</f>
        <v>8.0860591762661925E-13</v>
      </c>
      <c r="I17" s="1">
        <v>1.625</v>
      </c>
      <c r="J17" s="1">
        <f>ABS(B17-MIN('ID-19'!B24,'ID-46'!B24,'ID-56'!B24,'ID-60'!B24,'ID-63'!B24,'ID-64'!B24,'ID-68'!B24,'ID-69'!B24,'ID-76'!B24,'ID-78'!B24,'ID-79'!B24,'ID-80'!B24,'ID-81'!B24))</f>
        <v>1.7628226422224487E-12</v>
      </c>
      <c r="K17" s="1">
        <f>ABS(C17-MIN('ID-19'!C24,'ID-56'!C24,'ID-61'!B24,'ID-64'!C24,'ID-68'!C24,'ID-69'!C24,'ID-76'!C24,'ID-78'!C24,'ID-79'!C24,'ID-80'!C24,'ID-81'!C24))</f>
        <v>1.0394530913803916E-12</v>
      </c>
    </row>
    <row r="18" spans="1:11" x14ac:dyDescent="0.25">
      <c r="A18" s="1">
        <v>1.75</v>
      </c>
      <c r="B18" s="13">
        <f>AVERAGE('ID-19'!B25,'ID-46'!B25,'ID-56'!B25,'ID-60'!B25,'ID-63'!B25,'ID-64'!B25,'ID-68'!B25,'ID-69'!B25,'ID-76'!B25,'ID-78'!B25,'ID-79'!B25,'ID-80'!B25,'ID-81'!B25)</f>
        <v>1.40961729689686E-7</v>
      </c>
      <c r="C18" s="13">
        <f>AVERAGE('ID-19'!C25,'ID-56'!C25,'ID-61'!B25,'ID-64'!C25,'ID-68'!C25,'ID-69'!C25,'ID-76'!C25,'ID-78'!C25,'ID-79'!C25,'ID-80'!C25,'ID-81'!C25)</f>
        <v>1.4096183470965301E-7</v>
      </c>
      <c r="E18" s="1">
        <v>1.75</v>
      </c>
      <c r="F18" s="1">
        <f>ABS(B18-MAX('ID-19'!B25,'ID-46'!B25,'ID-56'!B25,'ID-60'!B25,'ID-63'!B25,'ID-64'!B25,'ID-68'!B25,'ID-69'!B25,'ID-76'!B25,'ID-78'!B25,'ID-79'!B25,'ID-80'!B25,'ID-81'!B25))</f>
        <v>8.4880006201133398E-13</v>
      </c>
      <c r="G18" s="1">
        <f>ABS(C18-MAX('ID-19'!C25,'ID-56'!C25,'ID-61'!B25,'ID-64'!C25,'ID-68'!C25,'ID-69'!C25,'ID-76'!C25,'ID-78'!C25,'ID-79'!C25,'ID-80'!C25,'ID-81'!C25))</f>
        <v>8.1016547498027144E-13</v>
      </c>
      <c r="I18" s="1">
        <v>1.75</v>
      </c>
      <c r="J18" s="1">
        <f>ABS(B18-MIN('ID-19'!B25,'ID-46'!B25,'ID-56'!B25,'ID-60'!B25,'ID-63'!B25,'ID-64'!B25,'ID-68'!B25,'ID-69'!B25,'ID-76'!B25,'ID-78'!B25,'ID-79'!B25,'ID-80'!B25,'ID-81'!B25))</f>
        <v>1.7835844170085981E-12</v>
      </c>
      <c r="K18" s="1">
        <f>ABS(C18-MIN('ID-19'!C25,'ID-56'!C25,'ID-61'!B25,'ID-64'!C25,'ID-68'!C25,'ID-69'!C25,'ID-76'!C25,'ID-78'!C25,'ID-79'!C25,'ID-80'!C25,'ID-81'!C25))</f>
        <v>1.0457992160106403E-12</v>
      </c>
    </row>
    <row r="19" spans="1:11" x14ac:dyDescent="0.25">
      <c r="A19" s="1">
        <v>1.875</v>
      </c>
      <c r="B19" s="13">
        <f>AVERAGE('ID-19'!B26,'ID-46'!B26,'ID-56'!B26,'ID-60'!B26,'ID-63'!B26,'ID-64'!B26,'ID-68'!B26,'ID-69'!B26,'ID-76'!B26,'ID-78'!B26,'ID-79'!B26,'ID-80'!B26,'ID-81'!B26)</f>
        <v>1.4096173431090946E-7</v>
      </c>
      <c r="C19" s="13">
        <f>AVERAGE('ID-19'!C26,'ID-56'!C26,'ID-61'!B26,'ID-64'!C26,'ID-68'!C26,'ID-69'!C26,'ID-76'!C26,'ID-78'!C26,'ID-79'!C26,'ID-80'!C26,'ID-81'!C26)</f>
        <v>1.409618303187056E-7</v>
      </c>
      <c r="E19" s="1">
        <v>1.875</v>
      </c>
      <c r="F19" s="1">
        <f>ABS(B19-MAX('ID-19'!B26,'ID-46'!B26,'ID-56'!B26,'ID-60'!B26,'ID-63'!B26,'ID-64'!B26,'ID-68'!B26,'ID-69'!B26,'ID-76'!B26,'ID-78'!B26,'ID-79'!B26,'ID-80'!B26,'ID-81'!B26))</f>
        <v>8.4737990354325917E-13</v>
      </c>
      <c r="G19" s="1">
        <f>ABS(C19-MAX('ID-19'!C26,'ID-56'!C26,'ID-61'!B26,'ID-64'!C26,'ID-68'!C26,'ID-69'!C26,'ID-76'!C26,'ID-78'!C26,'ID-79'!C26,'ID-80'!C26,'ID-81'!C26))</f>
        <v>8.145964124034688E-13</v>
      </c>
      <c r="I19" s="1">
        <v>1.875</v>
      </c>
      <c r="J19" s="1">
        <f>ABS(B19-MIN('ID-19'!B26,'ID-46'!B26,'ID-56'!B26,'ID-60'!B26,'ID-63'!B26,'ID-64'!B26,'ID-68'!B26,'ID-69'!B26,'ID-76'!B26,'ID-78'!B26,'ID-79'!B26,'ID-80'!B26,'ID-81'!B26))</f>
        <v>1.787579808449191E-12</v>
      </c>
      <c r="K19" s="1">
        <f>ABS(C19-MIN('ID-19'!C26,'ID-56'!C26,'ID-61'!B26,'ID-64'!C26,'ID-68'!C26,'ID-69'!C26,'ID-76'!C26,'ID-78'!C26,'ID-79'!C26,'ID-80'!C26,'ID-81'!C26))</f>
        <v>1.0348588986004157E-12</v>
      </c>
    </row>
    <row r="20" spans="1:11" x14ac:dyDescent="0.25">
      <c r="A20" s="1">
        <v>2</v>
      </c>
      <c r="B20" s="13">
        <f>AVERAGE('ID-19'!B27,'ID-46'!B27,'ID-56'!B27,'ID-60'!B27,'ID-63'!B27,'ID-64'!B27,'ID-68'!B27,'ID-69'!B27,'ID-76'!B27,'ID-78'!B27,'ID-79'!B27,'ID-80'!B27,'ID-81'!B27)</f>
        <v>1.4096174307998882E-7</v>
      </c>
      <c r="C20" s="13">
        <f>AVERAGE('ID-19'!C27,'ID-56'!C27,'ID-61'!B27,'ID-64'!C27,'ID-68'!C27,'ID-69'!C27,'ID-76'!C27,'ID-78'!C27,'ID-79'!C27,'ID-80'!C27,'ID-81'!C27)</f>
        <v>1.4096182961746307E-7</v>
      </c>
      <c r="E20" s="1">
        <v>2</v>
      </c>
      <c r="F20" s="1">
        <f>ABS(B20-MAX('ID-19'!B27,'ID-46'!B27,'ID-56'!B27,'ID-60'!B27,'ID-63'!B27,'ID-64'!B27,'ID-68'!B27,'ID-69'!B27,'ID-76'!B27,'ID-78'!B27,'ID-79'!B27,'ID-80'!B27,'ID-81'!B27))</f>
        <v>8.4249625318836641E-13</v>
      </c>
      <c r="G20" s="1">
        <f>ABS(C20-MAX('ID-19'!C27,'ID-56'!C27,'ID-61'!B27,'ID-64'!C27,'ID-68'!C27,'ID-69'!C27,'ID-76'!C27,'ID-78'!C27,'ID-79'!C27,'ID-80'!C27,'ID-81'!C27))</f>
        <v>8.1539436294133349E-13</v>
      </c>
      <c r="I20" s="1">
        <v>2</v>
      </c>
      <c r="J20" s="1">
        <f>ABS(B20-MIN('ID-19'!B27,'ID-46'!B27,'ID-56'!B27,'ID-60'!B27,'ID-63'!B27,'ID-64'!B27,'ID-68'!B27,'ID-69'!B27,'ID-76'!B27,'ID-78'!B27,'ID-79'!B27,'ID-80'!B27,'ID-81'!B27))</f>
        <v>1.7953073488163724E-12</v>
      </c>
      <c r="K20" s="1">
        <f>ABS(C20-MIN('ID-19'!C27,'ID-56'!C27,'ID-61'!B27,'ID-64'!C27,'ID-68'!C27,'ID-69'!C27,'ID-76'!C27,'ID-78'!C27,'ID-79'!C27,'ID-80'!C27,'ID-81'!C27))</f>
        <v>1.0309197800583715E-12</v>
      </c>
    </row>
    <row r="21" spans="1:11" x14ac:dyDescent="0.25">
      <c r="A21" s="1">
        <v>2.125</v>
      </c>
      <c r="B21" s="13">
        <f>AVERAGE('ID-19'!B28,'ID-46'!B28,'ID-56'!B28,'ID-60'!B28,'ID-63'!B28,'ID-64'!B28,'ID-68'!B28,'ID-69'!B28,'ID-76'!B28,'ID-78'!B28,'ID-79'!B28,'ID-80'!B28,'ID-81'!B28)</f>
        <v>1.4096174904057931E-7</v>
      </c>
      <c r="C21" s="13">
        <f>AVERAGE('ID-19'!C28,'ID-56'!C28,'ID-61'!B28,'ID-64'!C28,'ID-68'!C28,'ID-69'!C28,'ID-76'!C28,'ID-78'!C28,'ID-79'!C28,'ID-80'!C28,'ID-81'!C28)</f>
        <v>1.4096182835172739E-7</v>
      </c>
      <c r="E21" s="1">
        <v>2.125</v>
      </c>
      <c r="F21" s="1">
        <f>ABS(B21-MAX('ID-19'!B28,'ID-46'!B28,'ID-56'!B28,'ID-60'!B28,'ID-63'!B28,'ID-64'!B28,'ID-68'!B28,'ID-69'!B28,'ID-76'!B28,'ID-78'!B28,'ID-79'!B28,'ID-80'!B28,'ID-81'!B28))</f>
        <v>8.3954954269364344E-13</v>
      </c>
      <c r="G21" s="1">
        <f>ABS(C21-MAX('ID-19'!C28,'ID-56'!C28,'ID-61'!B28,'ID-64'!C28,'ID-68'!C28,'ID-69'!C28,'ID-76'!C28,'ID-78'!C28,'ID-79'!C28,'ID-80'!C28,'ID-81'!C28))</f>
        <v>8.1713201061327223E-13</v>
      </c>
      <c r="I21" s="1">
        <v>2.125</v>
      </c>
      <c r="J21" s="1">
        <f>ABS(B21-MIN('ID-19'!B28,'ID-46'!B28,'ID-56'!B28,'ID-60'!B28,'ID-63'!B28,'ID-64'!B28,'ID-68'!B28,'ID-69'!B28,'ID-76'!B28,'ID-78'!B28,'ID-79'!B28,'ID-80'!B28,'ID-81'!B28))</f>
        <v>1.7963146083158744E-12</v>
      </c>
      <c r="K21" s="1">
        <f>ABS(C21-MIN('ID-19'!C28,'ID-56'!C28,'ID-61'!B28,'ID-64'!C28,'ID-68'!C28,'ID-69'!C28,'ID-76'!C28,'ID-78'!C28,'ID-79'!C28,'ID-80'!C28,'ID-81'!C28))</f>
        <v>1.0479451023817553E-12</v>
      </c>
    </row>
    <row r="22" spans="1:11" x14ac:dyDescent="0.25">
      <c r="A22" s="1">
        <v>2.25</v>
      </c>
      <c r="B22" s="13">
        <f>AVERAGE('ID-19'!B29,'ID-46'!B29,'ID-56'!B29,'ID-60'!B29,'ID-63'!B29,'ID-64'!B29,'ID-68'!B29,'ID-69'!B29,'ID-76'!B29,'ID-78'!B29,'ID-79'!B29,'ID-80'!B29,'ID-81'!B29)</f>
        <v>1.4096174737931321E-7</v>
      </c>
      <c r="C22" s="13">
        <f>AVERAGE('ID-19'!C29,'ID-56'!C29,'ID-61'!B29,'ID-64'!C29,'ID-68'!C29,'ID-69'!C29,'ID-76'!C29,'ID-78'!C29,'ID-79'!C29,'ID-80'!C29,'ID-81'!C29)</f>
        <v>1.4096183074044934E-7</v>
      </c>
      <c r="E22" s="1">
        <v>2.25</v>
      </c>
      <c r="F22" s="1">
        <f>ABS(B22-MAX('ID-19'!B29,'ID-46'!B29,'ID-56'!B29,'ID-60'!B29,'ID-63'!B29,'ID-64'!B29,'ID-68'!B29,'ID-69'!B29,'ID-76'!B29,'ID-78'!B29,'ID-79'!B29,'ID-80'!B29,'ID-81'!B29))</f>
        <v>8.4203202979360188E-13</v>
      </c>
      <c r="G22" s="1">
        <f>ABS(C22-MAX('ID-19'!C29,'ID-56'!C29,'ID-61'!B29,'ID-64'!C29,'ID-68'!C29,'ID-69'!C29,'ID-76'!C29,'ID-78'!C29,'ID-79'!C29,'ID-80'!C29,'ID-81'!C29))</f>
        <v>8.1541349265105163E-13</v>
      </c>
      <c r="I22" s="1">
        <v>2.25</v>
      </c>
      <c r="J22" s="1">
        <f>ABS(B22-MIN('ID-19'!B29,'ID-46'!B29,'ID-56'!B29,'ID-60'!B29,'ID-63'!B29,'ID-64'!B29,'ID-68'!B29,'ID-69'!B29,'ID-76'!B29,'ID-78'!B29,'ID-79'!B29,'ID-80'!B29,'ID-81'!B29))</f>
        <v>1.8037702022173043E-12</v>
      </c>
      <c r="K22" s="1">
        <f>ABS(C22-MIN('ID-19'!C29,'ID-56'!C29,'ID-61'!B29,'ID-64'!C29,'ID-68'!C29,'ID-69'!C29,'ID-76'!C29,'ID-78'!C29,'ID-79'!C29,'ID-80'!C29,'ID-81'!C29))</f>
        <v>1.034304250335716E-12</v>
      </c>
    </row>
    <row r="23" spans="1:11" x14ac:dyDescent="0.25">
      <c r="A23" s="1">
        <v>2.375</v>
      </c>
      <c r="B23" s="13">
        <f>AVERAGE('ID-19'!B30,'ID-46'!B30,'ID-56'!B30,'ID-60'!B30,'ID-63'!B30,'ID-64'!B30,'ID-68'!B30,'ID-69'!B30,'ID-76'!B30,'ID-78'!B30,'ID-79'!B30,'ID-80'!B30,'ID-81'!B30)</f>
        <v>1.4096174823171688E-7</v>
      </c>
      <c r="C23" s="13">
        <f>AVERAGE('ID-19'!C30,'ID-56'!C30,'ID-61'!B30,'ID-64'!C30,'ID-68'!C30,'ID-69'!C30,'ID-76'!C30,'ID-78'!C30,'ID-79'!C30,'ID-80'!C30,'ID-81'!C30)</f>
        <v>1.4096183222278434E-7</v>
      </c>
      <c r="E23" s="1">
        <v>2.375</v>
      </c>
      <c r="F23" s="1">
        <f>ABS(B23-MAX('ID-19'!B30,'ID-46'!B30,'ID-56'!B30,'ID-60'!B30,'ID-63'!B30,'ID-64'!B30,'ID-68'!B30,'ID-69'!B30,'ID-76'!B30,'ID-78'!B30,'ID-79'!B30,'ID-80'!B30,'ID-81'!B30))</f>
        <v>8.4185077511904306E-13</v>
      </c>
      <c r="G23" s="1">
        <f>ABS(C23-MAX('ID-19'!C30,'ID-56'!C30,'ID-61'!B30,'ID-64'!C30,'ID-68'!C30,'ID-69'!C30,'ID-76'!C30,'ID-78'!C30,'ID-79'!C30,'ID-80'!C30,'ID-81'!C30))</f>
        <v>8.1412487366159486E-13</v>
      </c>
      <c r="I23" s="1">
        <v>2.375</v>
      </c>
      <c r="J23" s="1">
        <f>ABS(B23-MIN('ID-19'!B30,'ID-46'!B30,'ID-56'!B30,'ID-60'!B30,'ID-63'!B30,'ID-64'!B30,'ID-68'!B30,'ID-69'!B30,'ID-76'!B30,'ID-78'!B30,'ID-79'!B30,'ID-80'!B30,'ID-81'!B30))</f>
        <v>1.799169826864437E-12</v>
      </c>
      <c r="K23" s="1">
        <f>ABS(C23-MIN('ID-19'!C30,'ID-56'!C30,'ID-61'!B30,'ID-64'!C30,'ID-68'!C30,'ID-69'!C30,'ID-76'!C30,'ID-78'!C30,'ID-79'!C30,'ID-80'!C30,'ID-81'!C30))</f>
        <v>1.0260026943484353E-12</v>
      </c>
    </row>
    <row r="24" spans="1:11" x14ac:dyDescent="0.25">
      <c r="A24" s="1">
        <v>2.5</v>
      </c>
      <c r="B24" s="13">
        <f>AVERAGE('ID-19'!B31,'ID-46'!B31,'ID-56'!B31,'ID-60'!B31,'ID-63'!B31,'ID-64'!B31,'ID-68'!B31,'ID-69'!B31,'ID-76'!B31,'ID-78'!B31,'ID-79'!B31,'ID-80'!B31,'ID-81'!B31)</f>
        <v>1.4096175047554016E-7</v>
      </c>
      <c r="C24" s="13">
        <f>AVERAGE('ID-19'!C31,'ID-56'!C31,'ID-61'!B31,'ID-64'!C31,'ID-68'!C31,'ID-69'!C31,'ID-76'!C31,'ID-78'!C31,'ID-79'!C31,'ID-80'!C31,'ID-81'!C31)</f>
        <v>1.4096183276688991E-7</v>
      </c>
      <c r="E24" s="1">
        <v>2.5</v>
      </c>
      <c r="F24" s="1">
        <f>ABS(B24-MAX('ID-19'!B31,'ID-46'!B31,'ID-56'!B31,'ID-60'!B31,'ID-63'!B31,'ID-64'!B31,'ID-68'!B31,'ID-69'!B31,'ID-76'!B31,'ID-78'!B31,'ID-79'!B31,'ID-80'!B31,'ID-81'!B31))</f>
        <v>8.4000715084049925E-13</v>
      </c>
      <c r="G24" s="1">
        <f>ABS(C24-MAX('ID-19'!C31,'ID-56'!C31,'ID-61'!B31,'ID-64'!C31,'ID-68'!C31,'ID-69'!C31,'ID-76'!C31,'ID-78'!C31,'ID-79'!C31,'ID-80'!C31,'ID-81'!C31))</f>
        <v>8.1348513908445883E-13</v>
      </c>
      <c r="I24" s="1">
        <v>2.5</v>
      </c>
      <c r="J24" s="1">
        <f>ABS(B24-MIN('ID-19'!B31,'ID-46'!B31,'ID-56'!B31,'ID-60'!B31,'ID-63'!B31,'ID-64'!B31,'ID-68'!B31,'ID-69'!B31,'ID-76'!B31,'ID-78'!B31,'ID-79'!B31,'ID-80'!B31,'ID-81'!B31))</f>
        <v>1.7914012811558229E-12</v>
      </c>
      <c r="K24" s="1">
        <f>ABS(C24-MIN('ID-19'!C31,'ID-56'!C31,'ID-61'!B31,'ID-64'!C31,'ID-68'!C31,'ID-69'!C31,'ID-76'!C31,'ID-78'!C31,'ID-79'!C31,'ID-80'!C31,'ID-81'!C31))</f>
        <v>1.0323776769147409E-12</v>
      </c>
    </row>
    <row r="25" spans="1:11" x14ac:dyDescent="0.25">
      <c r="A25" s="1">
        <v>2.625</v>
      </c>
      <c r="B25" s="13">
        <f>AVERAGE('ID-19'!B32,'ID-46'!B32,'ID-56'!B32,'ID-60'!B32,'ID-63'!B32,'ID-64'!B32,'ID-68'!B32,'ID-69'!B32,'ID-76'!B32,'ID-78'!B32,'ID-79'!B32,'ID-80'!B32,'ID-81'!B32)</f>
        <v>1.4096175467713068E-7</v>
      </c>
      <c r="C25" s="13">
        <f>AVERAGE('ID-19'!C32,'ID-56'!C32,'ID-61'!B32,'ID-64'!C32,'ID-68'!C32,'ID-69'!C32,'ID-76'!C32,'ID-78'!C32,'ID-79'!C32,'ID-80'!C32,'ID-81'!C32)</f>
        <v>1.4096183181702057E-7</v>
      </c>
      <c r="E25" s="1">
        <v>2.625</v>
      </c>
      <c r="F25" s="1">
        <f>ABS(B25-MAX('ID-19'!B32,'ID-46'!B32,'ID-56'!B32,'ID-60'!B32,'ID-63'!B32,'ID-64'!B32,'ID-68'!B32,'ID-69'!B32,'ID-76'!B32,'ID-78'!B32,'ID-79'!B32,'ID-80'!B32,'ID-81'!B32))</f>
        <v>8.3677664733016399E-13</v>
      </c>
      <c r="G25" s="1">
        <f>ABS(C25-MAX('ID-19'!C32,'ID-56'!C32,'ID-61'!B32,'ID-64'!C32,'ID-68'!C32,'ID-69'!C32,'ID-76'!C32,'ID-78'!C32,'ID-79'!C32,'ID-80'!C32,'ID-81'!C32))</f>
        <v>8.1469339243491306E-13</v>
      </c>
      <c r="I25" s="1">
        <v>2.625</v>
      </c>
      <c r="J25" s="1">
        <f>ABS(B25-MIN('ID-19'!B32,'ID-46'!B32,'ID-56'!B32,'ID-60'!B32,'ID-63'!B32,'ID-64'!B32,'ID-68'!B32,'ID-69'!B32,'ID-76'!B32,'ID-78'!B32,'ID-79'!B32,'ID-80'!B32,'ID-81'!B32))</f>
        <v>1.7525675756841627E-12</v>
      </c>
      <c r="K25" s="1">
        <f>ABS(C25-MIN('ID-19'!C32,'ID-56'!C32,'ID-61'!B32,'ID-64'!C32,'ID-68'!C32,'ID-69'!C32,'ID-76'!C32,'ID-78'!C32,'ID-79'!C32,'ID-80'!C32,'ID-81'!C32))</f>
        <v>1.0222414045767854E-12</v>
      </c>
    </row>
    <row r="26" spans="1:11" x14ac:dyDescent="0.25">
      <c r="A26" s="1">
        <v>2.75</v>
      </c>
      <c r="B26" s="13">
        <f>AVERAGE('ID-19'!B33,'ID-46'!B33,'ID-56'!B33,'ID-60'!B33,'ID-63'!B33,'ID-64'!B33,'ID-68'!B33,'ID-69'!B33,'ID-76'!B33,'ID-78'!B33,'ID-79'!B33,'ID-80'!B33,'ID-81'!B33)</f>
        <v>1.4096175484193322E-7</v>
      </c>
      <c r="C26" s="13">
        <f>AVERAGE('ID-19'!C33,'ID-56'!C33,'ID-61'!B33,'ID-64'!C33,'ID-68'!C33,'ID-69'!C33,'ID-76'!C33,'ID-78'!C33,'ID-79'!C33,'ID-80'!C33,'ID-81'!C33)</f>
        <v>1.4096184065256818E-7</v>
      </c>
      <c r="E26" s="1">
        <v>2.75</v>
      </c>
      <c r="F26" s="1">
        <f>ABS(B26-MAX('ID-19'!B33,'ID-46'!B33,'ID-56'!B33,'ID-60'!B33,'ID-63'!B33,'ID-64'!B33,'ID-68'!B33,'ID-69'!B33,'ID-76'!B33,'ID-78'!B33,'ID-79'!B33,'ID-80'!B33,'ID-81'!B33))</f>
        <v>8.3668484777869492E-13</v>
      </c>
      <c r="G26" s="1">
        <f>ABS(C26-MAX('ID-19'!C33,'ID-56'!C33,'ID-61'!B33,'ID-64'!C33,'ID-68'!C33,'ID-69'!C33,'ID-76'!C33,'ID-78'!C33,'ID-79'!C33,'ID-80'!C33,'ID-81'!C33))</f>
        <v>8.0574265083568958E-13</v>
      </c>
      <c r="I26" s="1">
        <v>2.75</v>
      </c>
      <c r="J26" s="1">
        <f>ABS(B26-MIN('ID-19'!B33,'ID-46'!B33,'ID-56'!B33,'ID-60'!B33,'ID-63'!B33,'ID-64'!B33,'ID-68'!B33,'ID-69'!B33,'ID-76'!B33,'ID-78'!B33,'ID-79'!B33,'ID-80'!B33,'ID-81'!B33))</f>
        <v>1.7605534762145009E-12</v>
      </c>
      <c r="K26" s="1">
        <f>ABS(C26-MIN('ID-19'!C33,'ID-56'!C33,'ID-61'!B33,'ID-64'!C33,'ID-68'!C33,'ID-69'!C33,'ID-76'!C33,'ID-78'!C33,'ID-79'!C33,'ID-80'!C33,'ID-81'!C33))</f>
        <v>9.4786512418874432E-13</v>
      </c>
    </row>
    <row r="27" spans="1:11" x14ac:dyDescent="0.25">
      <c r="A27" s="1">
        <v>2.875</v>
      </c>
      <c r="B27" s="13">
        <f>AVERAGE('ID-19'!B34,'ID-46'!B34,'ID-56'!B34,'ID-60'!B34,'ID-63'!B34,'ID-64'!B34,'ID-68'!B34,'ID-69'!B34,'ID-76'!B34,'ID-78'!B34,'ID-79'!B34,'ID-80'!B34,'ID-81'!B34)</f>
        <v>1.4096176032951185E-7</v>
      </c>
      <c r="C27" s="13">
        <f>AVERAGE('ID-19'!C34,'ID-56'!C34,'ID-61'!B34,'ID-64'!C34,'ID-68'!C34,'ID-69'!C34,'ID-76'!C34,'ID-78'!C34,'ID-79'!C34,'ID-80'!C34,'ID-81'!C34)</f>
        <v>1.4096184186238563E-7</v>
      </c>
      <c r="E27" s="1">
        <v>2.875</v>
      </c>
      <c r="F27" s="1">
        <f>ABS(B27-MAX('ID-19'!B34,'ID-46'!B34,'ID-56'!B34,'ID-60'!B34,'ID-63'!B34,'ID-64'!B34,'ID-68'!B34,'ID-69'!B34,'ID-76'!B34,'ID-78'!B34,'ID-79'!B34,'ID-80'!B34,'ID-81'!B34))</f>
        <v>8.3070826414157548E-13</v>
      </c>
      <c r="G27" s="1">
        <f>ABS(C27-MAX('ID-19'!C34,'ID-56'!C34,'ID-61'!B34,'ID-64'!C34,'ID-68'!C34,'ID-69'!C34,'ID-76'!C34,'ID-78'!C34,'ID-79'!C34,'ID-80'!C34,'ID-81'!C34))</f>
        <v>8.046542233716956E-13</v>
      </c>
      <c r="I27" s="1">
        <v>2.875</v>
      </c>
      <c r="J27" s="1">
        <f>ABS(B27-MIN('ID-19'!B34,'ID-46'!B34,'ID-56'!B34,'ID-60'!B34,'ID-63'!B34,'ID-64'!B34,'ID-68'!B34,'ID-69'!B34,'ID-76'!B34,'ID-78'!B34,'ID-79'!B34,'ID-80'!B34,'ID-81'!B34))</f>
        <v>1.7509524708362718E-12</v>
      </c>
      <c r="K27" s="1">
        <f>ABS(C27-MIN('ID-19'!C34,'ID-56'!C34,'ID-61'!B34,'ID-64'!C34,'ID-68'!C34,'ID-69'!C34,'ID-76'!C34,'ID-78'!C34,'ID-79'!C34,'ID-80'!C34,'ID-81'!C34))</f>
        <v>9.2231998962801143E-13</v>
      </c>
    </row>
    <row r="28" spans="1:11" x14ac:dyDescent="0.25">
      <c r="A28" s="1">
        <v>3</v>
      </c>
      <c r="B28" s="13">
        <f>AVERAGE('ID-19'!B35,'ID-46'!B35,'ID-56'!B35,'ID-60'!B35,'ID-63'!B35,'ID-64'!B35,'ID-68'!B35,'ID-69'!B35,'ID-76'!B35,'ID-78'!B35,'ID-79'!B35,'ID-80'!B35,'ID-81'!B35)</f>
        <v>1.4096176443331676E-7</v>
      </c>
      <c r="C28" s="13">
        <f>AVERAGE('ID-19'!C35,'ID-56'!C35,'ID-61'!B35,'ID-64'!C35,'ID-68'!C35,'ID-69'!C35,'ID-76'!C35,'ID-78'!C35,'ID-79'!C35,'ID-80'!C35,'ID-81'!C35)</f>
        <v>1.4096183997217247E-7</v>
      </c>
      <c r="E28" s="1">
        <v>3</v>
      </c>
      <c r="F28" s="1">
        <f>ABS(B28-MAX('ID-19'!B35,'ID-46'!B35,'ID-56'!B35,'ID-60'!B35,'ID-63'!B35,'ID-64'!B35,'ID-68'!B35,'ID-69'!B35,'ID-76'!B35,'ID-78'!B35,'ID-79'!B35,'ID-80'!B35,'ID-81'!B35))</f>
        <v>8.2484710624004375E-13</v>
      </c>
      <c r="G28" s="1">
        <f>ABS(C28-MAX('ID-19'!C35,'ID-56'!C35,'ID-61'!B35,'ID-64'!C35,'ID-68'!C35,'ID-69'!C35,'ID-76'!C35,'ID-78'!C35,'ID-79'!C35,'ID-80'!C35,'ID-81'!C35))</f>
        <v>8.058133965362217E-13</v>
      </c>
      <c r="I28" s="1">
        <v>3</v>
      </c>
      <c r="J28" s="1">
        <f>ABS(B28-MIN('ID-19'!B35,'ID-46'!B35,'ID-56'!B35,'ID-60'!B35,'ID-63'!B35,'ID-64'!B35,'ID-68'!B35,'ID-69'!B35,'ID-76'!B35,'ID-78'!B35,'ID-79'!B35,'ID-80'!B35,'ID-81'!B35))</f>
        <v>1.7532767887476022E-12</v>
      </c>
      <c r="K28" s="1">
        <f>ABS(C28-MIN('ID-19'!C35,'ID-56'!C35,'ID-61'!B35,'ID-64'!C35,'ID-68'!C35,'ID-69'!C35,'ID-76'!C35,'ID-78'!C35,'ID-79'!C35,'ID-80'!C35,'ID-81'!C35))</f>
        <v>9.1668736346558018E-13</v>
      </c>
    </row>
    <row r="29" spans="1:11" x14ac:dyDescent="0.25">
      <c r="A29" s="1">
        <v>3.125</v>
      </c>
      <c r="B29" s="13">
        <f>AVERAGE('ID-19'!B36,'ID-46'!B36,'ID-56'!B36,'ID-60'!B36,'ID-63'!B36,'ID-64'!B36,'ID-68'!B36,'ID-69'!B36,'ID-76'!B36,'ID-78'!B36,'ID-79'!B36,'ID-80'!B36,'ID-81'!B36)</f>
        <v>1.4096176695167671E-7</v>
      </c>
      <c r="C29" s="13">
        <f>AVERAGE('ID-19'!C36,'ID-56'!C36,'ID-61'!B36,'ID-64'!C36,'ID-68'!C36,'ID-69'!C36,'ID-76'!C36,'ID-78'!C36,'ID-79'!C36,'ID-80'!C36,'ID-81'!C36)</f>
        <v>1.4096184045993338E-7</v>
      </c>
      <c r="E29" s="1">
        <v>3.125</v>
      </c>
      <c r="F29" s="1">
        <f>ABS(B29-MAX('ID-19'!B36,'ID-46'!B36,'ID-56'!B36,'ID-60'!B36,'ID-63'!B36,'ID-64'!B36,'ID-68'!B36,'ID-69'!B36,'ID-76'!B36,'ID-78'!B36,'ID-79'!B36,'ID-80'!B36,'ID-81'!B36))</f>
        <v>8.2287756429349239E-13</v>
      </c>
      <c r="G29" s="1">
        <f>ABS(C29-MAX('ID-19'!C36,'ID-56'!C36,'ID-61'!B36,'ID-64'!C36,'ID-68'!C36,'ID-69'!C36,'ID-76'!C36,'ID-78'!C36,'ID-79'!C36,'ID-80'!C36,'ID-81'!C36))</f>
        <v>8.050807386331236E-13</v>
      </c>
      <c r="I29" s="1">
        <v>3.125</v>
      </c>
      <c r="J29" s="1">
        <f>ABS(B29-MIN('ID-19'!B36,'ID-46'!B36,'ID-56'!B36,'ID-60'!B36,'ID-63'!B36,'ID-64'!B36,'ID-68'!B36,'ID-69'!B36,'ID-76'!B36,'ID-78'!B36,'ID-79'!B36,'ID-80'!B36,'ID-81'!B36))</f>
        <v>1.739210134694816E-12</v>
      </c>
      <c r="K29" s="1">
        <f>ABS(C29-MIN('ID-19'!C36,'ID-56'!C36,'ID-61'!B36,'ID-64'!C36,'ID-68'!C36,'ID-69'!C36,'ID-76'!C36,'ID-78'!C36,'ID-79'!C36,'ID-80'!C36,'ID-81'!C36))</f>
        <v>9.1379816936671197E-13</v>
      </c>
    </row>
    <row r="30" spans="1:11" x14ac:dyDescent="0.25">
      <c r="A30" s="1">
        <v>3.25</v>
      </c>
      <c r="B30" s="13">
        <f>AVERAGE('ID-19'!B37,'ID-46'!B37,'ID-56'!B37,'ID-60'!B37,'ID-63'!B37,'ID-64'!B37,'ID-68'!B37,'ID-69'!B37,'ID-76'!B37,'ID-78'!B37,'ID-79'!B37,'ID-80'!B37,'ID-81'!B37)</f>
        <v>1.4096176941127605E-7</v>
      </c>
      <c r="C30" s="13">
        <f>AVERAGE('ID-19'!C37,'ID-56'!C37,'ID-61'!B37,'ID-64'!C37,'ID-68'!C37,'ID-69'!C37,'ID-76'!C37,'ID-78'!C37,'ID-79'!C37,'ID-80'!C37,'ID-81'!C37)</f>
        <v>1.409618386323937E-7</v>
      </c>
      <c r="E30" s="1">
        <v>3.25</v>
      </c>
      <c r="F30" s="1">
        <f>ABS(B30-MAX('ID-19'!B37,'ID-46'!B37,'ID-56'!B37,'ID-60'!B37,'ID-63'!B37,'ID-64'!B37,'ID-68'!B37,'ID-69'!B37,'ID-76'!B37,'ID-78'!B37,'ID-79'!B37,'ID-80'!B37,'ID-81'!B37))</f>
        <v>8.1895947093561381E-13</v>
      </c>
      <c r="G30" s="1">
        <f>ABS(C30-MAX('ID-19'!C37,'ID-56'!C37,'ID-61'!B37,'ID-64'!C37,'ID-68'!C37,'ID-69'!C37,'ID-76'!C37,'ID-78'!C37,'ID-79'!C37,'ID-80'!C37,'ID-81'!C37))</f>
        <v>8.0599787430349371E-13</v>
      </c>
      <c r="I30" s="1">
        <v>3.25</v>
      </c>
      <c r="J30" s="1">
        <f>ABS(B30-MIN('ID-19'!B37,'ID-46'!B37,'ID-56'!B37,'ID-60'!B37,'ID-63'!B37,'ID-64'!B37,'ID-68'!B37,'ID-69'!B37,'ID-76'!B37,'ID-78'!B37,'ID-79'!B37,'ID-80'!B37,'ID-81'!B37))</f>
        <v>1.7409960090611094E-12</v>
      </c>
      <c r="K30" s="1">
        <f>ABS(C30-MIN('ID-19'!C37,'ID-56'!C37,'ID-61'!B37,'ID-64'!C37,'ID-68'!C37,'ID-69'!C37,'ID-76'!C37,'ID-78'!C37,'ID-79'!C37,'ID-80'!C37,'ID-81'!C37))</f>
        <v>9.411477886928504E-13</v>
      </c>
    </row>
    <row r="31" spans="1:11" x14ac:dyDescent="0.25">
      <c r="A31" s="1">
        <v>3.375</v>
      </c>
      <c r="B31" s="13">
        <f>AVERAGE('ID-19'!B38,'ID-46'!B38,'ID-56'!B38,'ID-60'!B38,'ID-63'!B38,'ID-64'!B38,'ID-68'!B38,'ID-69'!B38,'ID-76'!B38,'ID-78'!B38,'ID-79'!B38,'ID-80'!B38,'ID-81'!B38)</f>
        <v>1.4096177113492674E-7</v>
      </c>
      <c r="C31" s="13">
        <f>AVERAGE('ID-19'!C38,'ID-56'!C38,'ID-61'!B38,'ID-64'!C38,'ID-68'!C38,'ID-69'!C38,'ID-76'!C38,'ID-78'!C38,'ID-79'!C38,'ID-80'!C38,'ID-81'!C38)</f>
        <v>1.4096183983747891E-7</v>
      </c>
      <c r="E31" s="1">
        <v>3.375</v>
      </c>
      <c r="F31" s="1">
        <f>ABS(B31-MAX('ID-19'!B38,'ID-46'!B38,'ID-56'!B38,'ID-60'!B38,'ID-63'!B38,'ID-64'!B38,'ID-68'!B38,'ID-69'!B38,'ID-76'!B38,'ID-78'!B38,'ID-79'!B38,'ID-80'!B38,'ID-81'!B38))</f>
        <v>8.166003442582556E-13</v>
      </c>
      <c r="G31" s="1">
        <f>ABS(C31-MAX('ID-19'!C38,'ID-56'!C38,'ID-61'!B38,'ID-64'!C38,'ID-68'!C38,'ID-69'!C38,'ID-76'!C38,'ID-78'!C38,'ID-79'!C38,'ID-80'!C38,'ID-81'!C38))</f>
        <v>8.0465664408597973E-13</v>
      </c>
      <c r="I31" s="1">
        <v>3.375</v>
      </c>
      <c r="J31" s="1">
        <f>ABS(B31-MIN('ID-19'!B38,'ID-46'!B38,'ID-56'!B38,'ID-60'!B38,'ID-63'!B38,'ID-64'!B38,'ID-68'!B38,'ID-69'!B38,'ID-76'!B38,'ID-78'!B38,'ID-79'!B38,'ID-80'!B38,'ID-81'!B38))</f>
        <v>1.7340983937461696E-12</v>
      </c>
      <c r="K31" s="1">
        <f>ABS(C31-MIN('ID-19'!C38,'ID-56'!C38,'ID-61'!B38,'ID-64'!C38,'ID-68'!C38,'ID-69'!C38,'ID-76'!C38,'ID-78'!C38,'ID-79'!C38,'ID-80'!C38,'ID-81'!C38))</f>
        <v>9.525185499033124E-13</v>
      </c>
    </row>
    <row r="32" spans="1:11" x14ac:dyDescent="0.25">
      <c r="A32" s="1">
        <v>3.5</v>
      </c>
      <c r="B32" s="13">
        <f>AVERAGE('ID-19'!B39,'ID-46'!B39,'ID-56'!B39,'ID-60'!B39,'ID-63'!B39,'ID-64'!B39,'ID-68'!B39,'ID-69'!B39,'ID-76'!B39,'ID-78'!B39,'ID-79'!B39,'ID-80'!B39,'ID-81'!B39)</f>
        <v>1.409617712876196E-7</v>
      </c>
      <c r="C32" s="13">
        <f>AVERAGE('ID-19'!C39,'ID-56'!C39,'ID-61'!B39,'ID-64'!C39,'ID-68'!C39,'ID-69'!C39,'ID-76'!C39,'ID-78'!C39,'ID-79'!C39,'ID-80'!C39,'ID-81'!C39)</f>
        <v>1.4096184437384493E-7</v>
      </c>
      <c r="E32" s="1">
        <v>3.5</v>
      </c>
      <c r="F32" s="1">
        <f>ABS(B32-MAX('ID-19'!B39,'ID-46'!B39,'ID-56'!B39,'ID-60'!B39,'ID-63'!B39,'ID-64'!B39,'ID-68'!B39,'ID-69'!B39,'ID-76'!B39,'ID-78'!B39,'ID-79'!B39,'ID-80'!B39,'ID-81'!B39))</f>
        <v>8.1615569039506708E-13</v>
      </c>
      <c r="G32" s="1">
        <f>ABS(C32-MAX('ID-19'!C39,'ID-56'!C39,'ID-61'!B39,'ID-64'!C39,'ID-68'!C39,'ID-69'!C39,'ID-76'!C39,'ID-78'!C39,'ID-79'!C39,'ID-80'!C39,'ID-81'!C39))</f>
        <v>7.9962690206761642E-13</v>
      </c>
      <c r="I32" s="1">
        <v>3.5</v>
      </c>
      <c r="J32" s="1">
        <f>ABS(B32-MIN('ID-19'!B39,'ID-46'!B39,'ID-56'!B39,'ID-60'!B39,'ID-63'!B39,'ID-64'!B39,'ID-68'!B39,'ID-69'!B39,'ID-76'!B39,'ID-78'!B39,'ID-79'!B39,'ID-80'!B39,'ID-81'!B39))</f>
        <v>1.7357296785909491E-12</v>
      </c>
      <c r="K32" s="1">
        <f>ABS(C32-MIN('ID-19'!C39,'ID-56'!C39,'ID-61'!B39,'ID-64'!C39,'ID-68'!C39,'ID-69'!C39,'ID-76'!C39,'ID-78'!C39,'ID-79'!C39,'ID-80'!C39,'ID-81'!C39))</f>
        <v>9.551168409390695E-13</v>
      </c>
    </row>
    <row r="33" spans="1:11" x14ac:dyDescent="0.25">
      <c r="A33" s="1">
        <v>3.625</v>
      </c>
      <c r="B33" s="13">
        <f>AVERAGE('ID-19'!B40,'ID-46'!B40,'ID-56'!B40,'ID-60'!B40,'ID-63'!B40,'ID-64'!B40,'ID-68'!B40,'ID-69'!B40,'ID-76'!B40,'ID-78'!B40,'ID-79'!B40,'ID-80'!B40,'ID-81'!B40)</f>
        <v>1.40961772621558E-7</v>
      </c>
      <c r="C33" s="13">
        <f>AVERAGE('ID-19'!C40,'ID-56'!C40,'ID-61'!B40,'ID-64'!C40,'ID-68'!C40,'ID-69'!C40,'ID-76'!C40,'ID-78'!C40,'ID-79'!C40,'ID-80'!C40,'ID-81'!C40)</f>
        <v>1.4096184519807136E-7</v>
      </c>
      <c r="E33" s="1">
        <v>3.625</v>
      </c>
      <c r="F33" s="1">
        <f>ABS(B33-MAX('ID-19'!B40,'ID-46'!B40,'ID-56'!B40,'ID-60'!B40,'ID-63'!B40,'ID-64'!B40,'ID-68'!B40,'ID-69'!B40,'ID-76'!B40,'ID-78'!B40,'ID-79'!B40,'ID-80'!B40,'ID-81'!B40))</f>
        <v>8.1480188899100598E-13</v>
      </c>
      <c r="G33" s="1">
        <f>ABS(C33-MAX('ID-19'!C40,'ID-56'!C40,'ID-61'!B40,'ID-64'!C40,'ID-68'!C40,'ID-69'!C40,'ID-76'!C40,'ID-78'!C40,'ID-79'!C40,'ID-80'!C40,'ID-81'!C40))</f>
        <v>7.9946532063323009E-13</v>
      </c>
      <c r="I33" s="1">
        <v>3.625</v>
      </c>
      <c r="J33" s="1">
        <f>ABS(B33-MIN('ID-19'!B40,'ID-46'!B40,'ID-56'!B40,'ID-60'!B40,'ID-63'!B40,'ID-64'!B40,'ID-68'!B40,'ID-69'!B40,'ID-76'!B40,'ID-78'!B40,'ID-79'!B40,'ID-80'!B40,'ID-81'!B40))</f>
        <v>1.7387818550108193E-12</v>
      </c>
      <c r="K33" s="1">
        <f>ABS(C33-MIN('ID-19'!C40,'ID-56'!C40,'ID-61'!B40,'ID-64'!C40,'ID-68'!C40,'ID-69'!C40,'ID-76'!C40,'ID-78'!C40,'ID-79'!C40,'ID-80'!C40,'ID-81'!C40))</f>
        <v>9.6071884934861679E-13</v>
      </c>
    </row>
    <row r="34" spans="1:11" x14ac:dyDescent="0.25">
      <c r="A34" s="1">
        <v>3.75</v>
      </c>
      <c r="B34" s="13">
        <f>AVERAGE('ID-19'!B41,'ID-46'!B41,'ID-56'!B41,'ID-60'!B41,'ID-63'!B41,'ID-64'!B41,'ID-68'!B41,'ID-69'!B41,'ID-76'!B41,'ID-78'!B41,'ID-79'!B41,'ID-80'!B41,'ID-81'!B41)</f>
        <v>1.4096177190070001E-7</v>
      </c>
      <c r="C34" s="13">
        <f>AVERAGE('ID-19'!C41,'ID-56'!C41,'ID-61'!B41,'ID-64'!C41,'ID-68'!C41,'ID-69'!C41,'ID-76'!C41,'ID-78'!C41,'ID-79'!C41,'ID-80'!C41,'ID-81'!C41)</f>
        <v>1.4096184410988045E-7</v>
      </c>
      <c r="E34" s="1">
        <v>3.75</v>
      </c>
      <c r="F34" s="1">
        <f>ABS(B34-MAX('ID-19'!B41,'ID-46'!B41,'ID-56'!B41,'ID-60'!B41,'ID-63'!B41,'ID-64'!B41,'ID-68'!B41,'ID-69'!B41,'ID-76'!B41,'ID-78'!B41,'ID-79'!B41,'ID-80'!B41,'ID-81'!B41))</f>
        <v>8.1459843898273467E-13</v>
      </c>
      <c r="G34" s="1">
        <f>ABS(C34-MAX('ID-19'!C41,'ID-56'!C41,'ID-61'!B41,'ID-64'!C41,'ID-68'!C41,'ID-69'!C41,'ID-76'!C41,'ID-78'!C41,'ID-79'!C41,'ID-80'!C41,'ID-81'!C41))</f>
        <v>8.0010060153759925E-13</v>
      </c>
      <c r="I34" s="1">
        <v>3.75</v>
      </c>
      <c r="J34" s="1">
        <f>ABS(B34-MIN('ID-19'!B41,'ID-46'!B41,'ID-56'!B41,'ID-60'!B41,'ID-63'!B41,'ID-64'!B41,'ID-68'!B41,'ID-69'!B41,'ID-76'!B41,'ID-78'!B41,'ID-79'!B41,'ID-80'!B41,'ID-81'!B41))</f>
        <v>1.7349454609982582E-12</v>
      </c>
      <c r="K34" s="1">
        <f>ABS(C34-MIN('ID-19'!C41,'ID-56'!C41,'ID-61'!B41,'ID-64'!C41,'ID-68'!C41,'ID-69'!C41,'ID-76'!C41,'ID-78'!C41,'ID-79'!C41,'ID-80'!C41,'ID-81'!C41))</f>
        <v>9.5736333746014284E-13</v>
      </c>
    </row>
    <row r="35" spans="1:11" x14ac:dyDescent="0.25">
      <c r="A35" s="1">
        <v>3.875</v>
      </c>
      <c r="B35" s="13">
        <f>AVERAGE('ID-19'!B42,'ID-46'!B42,'ID-56'!B42,'ID-60'!B42,'ID-63'!B42,'ID-64'!B42,'ID-68'!B42,'ID-69'!B42,'ID-76'!B42,'ID-78'!B42,'ID-79'!B42,'ID-80'!B42,'ID-81'!B42)</f>
        <v>1.4096177912800299E-7</v>
      </c>
      <c r="C35" s="13">
        <f>AVERAGE('ID-19'!C42,'ID-56'!C42,'ID-61'!B42,'ID-64'!C42,'ID-68'!C42,'ID-69'!C42,'ID-76'!C42,'ID-78'!C42,'ID-79'!C42,'ID-80'!C42,'ID-81'!C42)</f>
        <v>1.4096185242401025E-7</v>
      </c>
      <c r="E35" s="1">
        <v>3.875</v>
      </c>
      <c r="F35" s="1">
        <f>ABS(B35-MAX('ID-19'!B42,'ID-46'!B42,'ID-56'!B42,'ID-60'!B42,'ID-63'!B42,'ID-64'!B42,'ID-68'!B42,'ID-69'!B42,'ID-76'!B42,'ID-78'!B42,'ID-79'!B42,'ID-80'!B42,'ID-81'!B42))</f>
        <v>8.0705539501755005E-13</v>
      </c>
      <c r="G35" s="1">
        <f>ABS(C35-MAX('ID-19'!C42,'ID-56'!C42,'ID-61'!B42,'ID-64'!C42,'ID-68'!C42,'ID-69'!C42,'ID-76'!C42,'ID-78'!C42,'ID-79'!C42,'ID-80'!C42,'ID-81'!C42))</f>
        <v>7.9174663575728414E-13</v>
      </c>
      <c r="I35" s="1">
        <v>3.875</v>
      </c>
      <c r="J35" s="1">
        <f>ABS(B35-MIN('ID-19'!B42,'ID-46'!B42,'ID-56'!B42,'ID-60'!B42,'ID-63'!B42,'ID-64'!B42,'ID-68'!B42,'ID-69'!B42,'ID-76'!B42,'ID-78'!B42,'ID-79'!B42,'ID-80'!B42,'ID-81'!B42))</f>
        <v>1.7368953499804883E-12</v>
      </c>
      <c r="K35" s="1">
        <f>ABS(C35-MIN('ID-19'!C42,'ID-56'!C42,'ID-61'!B42,'ID-64'!C42,'ID-68'!C42,'ID-69'!C42,'ID-76'!C42,'ID-78'!C42,'ID-79'!C42,'ID-80'!C42,'ID-81'!C42))</f>
        <v>9.5778236124454797E-13</v>
      </c>
    </row>
    <row r="36" spans="1:11" x14ac:dyDescent="0.25">
      <c r="A36" s="1">
        <v>4</v>
      </c>
      <c r="B36" s="13">
        <f>AVERAGE('ID-19'!B43,'ID-46'!B43,'ID-56'!B43,'ID-60'!B43,'ID-63'!B43,'ID-64'!B43,'ID-68'!B43,'ID-69'!B43,'ID-76'!B43,'ID-78'!B43,'ID-79'!B43,'ID-80'!B43,'ID-81'!B43)</f>
        <v>1.4096177735869707E-7</v>
      </c>
      <c r="C36" s="13">
        <f>AVERAGE('ID-19'!C43,'ID-56'!C43,'ID-61'!B43,'ID-64'!C43,'ID-68'!C43,'ID-69'!C43,'ID-76'!C43,'ID-78'!C43,'ID-79'!C43,'ID-80'!C43,'ID-81'!C43)</f>
        <v>1.4096185343084538E-7</v>
      </c>
      <c r="E36" s="1">
        <v>4</v>
      </c>
      <c r="F36" s="1">
        <f>ABS(B36-MAX('ID-19'!B43,'ID-46'!B43,'ID-56'!B43,'ID-60'!B43,'ID-63'!B43,'ID-64'!B43,'ID-68'!B43,'ID-69'!B43,'ID-76'!B43,'ID-78'!B43,'ID-79'!B43,'ID-80'!B43,'ID-81'!B43))</f>
        <v>8.072742149415751E-13</v>
      </c>
      <c r="G36" s="1">
        <f>ABS(C36-MAX('ID-19'!C43,'ID-56'!C43,'ID-61'!B43,'ID-64'!C43,'ID-68'!C43,'ID-69'!C43,'ID-76'!C43,'ID-78'!C43,'ID-79'!C43,'ID-80'!C43,'ID-81'!C43))</f>
        <v>7.9067840161169226E-13</v>
      </c>
      <c r="I36" s="1">
        <v>4</v>
      </c>
      <c r="J36" s="1">
        <f>ABS(B36-MIN('ID-19'!B43,'ID-46'!B43,'ID-56'!B43,'ID-60'!B43,'ID-63'!B43,'ID-64'!B43,'ID-68'!B43,'ID-69'!B43,'ID-76'!B43,'ID-78'!B43,'ID-79'!B43,'ID-80'!B43,'ID-81'!B43))</f>
        <v>1.733636702053475E-12</v>
      </c>
      <c r="K36" s="1">
        <f>ABS(C36-MIN('ID-19'!C43,'ID-56'!C43,'ID-61'!B43,'ID-64'!C43,'ID-68'!C43,'ID-69'!C43,'ID-76'!C43,'ID-78'!C43,'ID-79'!C43,'ID-80'!C43,'ID-81'!C43))</f>
        <v>9.8713863537170083E-13</v>
      </c>
    </row>
    <row r="37" spans="1:11" x14ac:dyDescent="0.25">
      <c r="A37" s="1">
        <v>4.125</v>
      </c>
      <c r="B37" s="13">
        <f>AVERAGE('ID-19'!B44,'ID-46'!B44,'ID-56'!B44,'ID-60'!B44,'ID-63'!B44,'ID-64'!B44,'ID-68'!B44,'ID-69'!B44,'ID-76'!B44,'ID-78'!B44,'ID-79'!B44,'ID-80'!B44,'ID-81'!B44)</f>
        <v>1.4096177819264301E-7</v>
      </c>
      <c r="C37" s="13">
        <f>AVERAGE('ID-19'!C44,'ID-56'!C44,'ID-61'!B44,'ID-64'!C44,'ID-68'!C44,'ID-69'!C44,'ID-76'!C44,'ID-78'!C44,'ID-79'!C44,'ID-80'!C44,'ID-81'!C44)</f>
        <v>1.4096185085942644E-7</v>
      </c>
      <c r="E37" s="1">
        <v>4.125</v>
      </c>
      <c r="F37" s="1">
        <f>ABS(B37-MAX('ID-19'!B44,'ID-46'!B44,'ID-56'!B44,'ID-60'!B44,'ID-63'!B44,'ID-64'!B44,'ID-68'!B44,'ID-69'!B44,'ID-76'!B44,'ID-78'!B44,'ID-79'!B44,'ID-80'!B44,'ID-81'!B44))</f>
        <v>8.0678757900208666E-13</v>
      </c>
      <c r="G37" s="1">
        <f>ABS(C37-MAX('ID-19'!C44,'ID-56'!C44,'ID-61'!B44,'ID-64'!C44,'ID-68'!C44,'ID-69'!C44,'ID-76'!C44,'ID-78'!C44,'ID-79'!C44,'ID-80'!C44,'ID-81'!C44))</f>
        <v>7.9343859055452061E-13</v>
      </c>
      <c r="I37" s="1">
        <v>4.125</v>
      </c>
      <c r="J37" s="1">
        <f>ABS(B37-MIN('ID-19'!B44,'ID-46'!B44,'ID-56'!B44,'ID-60'!B44,'ID-63'!B44,'ID-64'!B44,'ID-68'!B44,'ID-69'!B44,'ID-76'!B44,'ID-78'!B44,'ID-79'!B44,'ID-80'!B44,'ID-81'!B44))</f>
        <v>1.7202315350191851E-12</v>
      </c>
      <c r="K37" s="1">
        <f>ABS(C37-MIN('ID-19'!C44,'ID-56'!C44,'ID-61'!B44,'ID-64'!C44,'ID-68'!C44,'ID-69'!C44,'ID-76'!C44,'ID-78'!C44,'ID-79'!C44,'ID-80'!C44,'ID-81'!C44))</f>
        <v>9.8867589243896441E-13</v>
      </c>
    </row>
    <row r="38" spans="1:11" x14ac:dyDescent="0.25">
      <c r="A38" s="1">
        <v>4.25</v>
      </c>
      <c r="B38" s="13">
        <f>AVERAGE('ID-19'!B45,'ID-46'!B45,'ID-56'!B45,'ID-60'!B45,'ID-63'!B45,'ID-64'!B45,'ID-68'!B45,'ID-69'!B45,'ID-76'!B45,'ID-78'!B45,'ID-79'!B45,'ID-80'!B45,'ID-81'!B45)</f>
        <v>1.4096179143282245E-7</v>
      </c>
      <c r="C38" s="13">
        <f>AVERAGE('ID-19'!C45,'ID-56'!C45,'ID-61'!B45,'ID-64'!C45,'ID-68'!C45,'ID-69'!C45,'ID-76'!C45,'ID-78'!C45,'ID-79'!C45,'ID-80'!C45,'ID-81'!C45)</f>
        <v>1.4096185310322493E-7</v>
      </c>
      <c r="E38" s="1">
        <v>4.25</v>
      </c>
      <c r="F38" s="1">
        <f>ABS(B38-MAX('ID-19'!B45,'ID-46'!B45,'ID-56'!B45,'ID-60'!B45,'ID-63'!B45,'ID-64'!B45,'ID-68'!B45,'ID-69'!B45,'ID-76'!B45,'ID-78'!B45,'ID-79'!B45,'ID-80'!B45,'ID-81'!B45))</f>
        <v>7.9382786553596655E-13</v>
      </c>
      <c r="G38" s="1">
        <f>ABS(C38-MAX('ID-19'!C45,'ID-56'!C45,'ID-61'!B45,'ID-64'!C45,'ID-68'!C45,'ID-69'!C45,'ID-76'!C45,'ID-78'!C45,'ID-79'!C45,'ID-80'!C45,'ID-81'!C45))</f>
        <v>7.9109763408383977E-13</v>
      </c>
      <c r="I38" s="1">
        <v>4.25</v>
      </c>
      <c r="J38" s="1">
        <f>ABS(B38-MIN('ID-19'!B45,'ID-46'!B45,'ID-56'!B45,'ID-60'!B45,'ID-63'!B45,'ID-64'!B45,'ID-68'!B45,'ID-69'!B45,'ID-76'!B45,'ID-78'!B45,'ID-79'!B45,'ID-80'!B45,'ID-81'!B45))</f>
        <v>1.7043189974392265E-12</v>
      </c>
      <c r="K38" s="1">
        <f>ABS(C38-MIN('ID-19'!C45,'ID-56'!C45,'ID-61'!B45,'ID-64'!C45,'ID-68'!C45,'ID-69'!C45,'ID-76'!C45,'ID-78'!C45,'ID-79'!C45,'ID-80'!C45,'ID-81'!C45))</f>
        <v>9.9564031493652003E-13</v>
      </c>
    </row>
    <row r="39" spans="1:11" x14ac:dyDescent="0.25">
      <c r="A39" s="1">
        <v>4.375</v>
      </c>
      <c r="B39" s="13">
        <f>AVERAGE('ID-19'!B46,'ID-46'!B46,'ID-56'!B46,'ID-60'!B46,'ID-63'!B46,'ID-64'!B46,'ID-68'!B46,'ID-69'!B46,'ID-76'!B46,'ID-78'!B46,'ID-79'!B46,'ID-80'!B46,'ID-81'!B46)</f>
        <v>1.4096179111125113E-7</v>
      </c>
      <c r="C39" s="13">
        <f>AVERAGE('ID-19'!C46,'ID-56'!C46,'ID-61'!B46,'ID-64'!C46,'ID-68'!C46,'ID-69'!C46,'ID-76'!C46,'ID-78'!C46,'ID-79'!C46,'ID-80'!C46,'ID-81'!C46)</f>
        <v>1.4096185517908057E-7</v>
      </c>
      <c r="E39" s="1">
        <v>4.375</v>
      </c>
      <c r="F39" s="1">
        <f>ABS(B39-MAX('ID-19'!B46,'ID-46'!B46,'ID-56'!B46,'ID-60'!B46,'ID-63'!B46,'ID-64'!B46,'ID-68'!B46,'ID-69'!B46,'ID-76'!B46,'ID-78'!B46,'ID-79'!B46,'ID-80'!B46,'ID-81'!B46))</f>
        <v>7.9488663985878482E-13</v>
      </c>
      <c r="G39" s="1">
        <f>ABS(C39-MAX('ID-19'!C46,'ID-56'!C46,'ID-61'!B46,'ID-64'!C46,'ID-68'!C46,'ID-69'!C46,'ID-76'!C46,'ID-78'!C46,'ID-79'!C46,'ID-80'!C46,'ID-81'!C46))</f>
        <v>7.8918267044054695E-13</v>
      </c>
      <c r="I39" s="1">
        <v>4.375</v>
      </c>
      <c r="J39" s="1">
        <f>ABS(B39-MIN('ID-19'!B46,'ID-46'!B46,'ID-56'!B46,'ID-60'!B46,'ID-63'!B46,'ID-64'!B46,'ID-68'!B46,'ID-69'!B46,'ID-76'!B46,'ID-78'!B46,'ID-79'!B46,'ID-80'!B46,'ID-81'!B46))</f>
        <v>1.7009426541253736E-12</v>
      </c>
      <c r="K39" s="1">
        <f>ABS(C39-MIN('ID-19'!C46,'ID-56'!C46,'ID-61'!B46,'ID-64'!C46,'ID-68'!C46,'ID-69'!C46,'ID-76'!C46,'ID-78'!C46,'ID-79'!C46,'ID-80'!C46,'ID-81'!C46))</f>
        <v>1.0518157815616339E-12</v>
      </c>
    </row>
    <row r="40" spans="1:11" x14ac:dyDescent="0.25">
      <c r="A40" s="1">
        <v>4.5</v>
      </c>
      <c r="B40" s="13">
        <f>AVERAGE('ID-19'!B47,'ID-46'!B47,'ID-56'!B47,'ID-60'!B47,'ID-63'!B47,'ID-64'!B47,'ID-68'!B47,'ID-69'!B47,'ID-76'!B47,'ID-78'!B47,'ID-79'!B47,'ID-80'!B47,'ID-81'!B47)</f>
        <v>1.409617947522803E-7</v>
      </c>
      <c r="C40" s="13">
        <f>AVERAGE('ID-19'!C47,'ID-56'!C47,'ID-61'!B47,'ID-64'!C47,'ID-68'!C47,'ID-69'!C47,'ID-76'!C47,'ID-78'!C47,'ID-79'!C47,'ID-80'!C47,'ID-81'!C47)</f>
        <v>1.4096185673611255E-7</v>
      </c>
      <c r="E40" s="1">
        <v>4.5</v>
      </c>
      <c r="F40" s="1">
        <f>ABS(B40-MAX('ID-19'!B47,'ID-46'!B47,'ID-56'!B47,'ID-60'!B47,'ID-63'!B47,'ID-64'!B47,'ID-68'!B47,'ID-69'!B47,'ID-76'!B47,'ID-78'!B47,'ID-79'!B47,'ID-80'!B47,'ID-81'!B47))</f>
        <v>7.9106715670019704E-13</v>
      </c>
      <c r="G40" s="1">
        <f>ABS(C40-MAX('ID-19'!C47,'ID-56'!C47,'ID-61'!B47,'ID-64'!C47,'ID-68'!C47,'ID-69'!C47,'ID-76'!C47,'ID-78'!C47,'ID-79'!C47,'ID-80'!C47,'ID-81'!C47))</f>
        <v>7.8773287945125473E-13</v>
      </c>
      <c r="I40" s="1">
        <v>4.5</v>
      </c>
      <c r="J40" s="1">
        <f>ABS(B40-MIN('ID-19'!B47,'ID-46'!B47,'ID-56'!B47,'ID-60'!B47,'ID-63'!B47,'ID-64'!B47,'ID-68'!B47,'ID-69'!B47,'ID-76'!B47,'ID-78'!B47,'ID-79'!B47,'ID-80'!B47,'ID-81'!B47))</f>
        <v>1.6621619133062678E-12</v>
      </c>
      <c r="K40" s="1">
        <f>ABS(C40-MIN('ID-19'!C47,'ID-56'!C47,'ID-61'!B47,'ID-64'!C47,'ID-68'!C47,'ID-69'!C47,'ID-76'!C47,'ID-78'!C47,'ID-79'!C47,'ID-80'!C47,'ID-81'!C47))</f>
        <v>1.0501892585507954E-12</v>
      </c>
    </row>
    <row r="41" spans="1:11" x14ac:dyDescent="0.25">
      <c r="A41" s="1">
        <v>4.625</v>
      </c>
      <c r="B41" s="13">
        <f>AVERAGE('ID-19'!B48,'ID-46'!B48,'ID-56'!B48,'ID-60'!B48,'ID-63'!B48,'ID-64'!B48,'ID-68'!B48,'ID-69'!B48,'ID-76'!B48,'ID-78'!B48,'ID-79'!B48,'ID-80'!B48,'ID-81'!B48)</f>
        <v>1.409618036001786E-7</v>
      </c>
      <c r="C41" s="13">
        <f>AVERAGE('ID-19'!C48,'ID-56'!C48,'ID-61'!B48,'ID-64'!C48,'ID-68'!C48,'ID-69'!C48,'ID-76'!C48,'ID-78'!C48,'ID-79'!C48,'ID-80'!C48,'ID-81'!C48)</f>
        <v>1.4096186064065526E-7</v>
      </c>
      <c r="E41" s="1">
        <v>4.625</v>
      </c>
      <c r="F41" s="1">
        <f>ABS(B41-MAX('ID-19'!B48,'ID-46'!B48,'ID-56'!B48,'ID-60'!B48,'ID-63'!B48,'ID-64'!B48,'ID-68'!B48,'ID-69'!B48,'ID-76'!B48,'ID-78'!B48,'ID-79'!B48,'ID-80'!B48,'ID-81'!B48))</f>
        <v>7.8148195838613187E-13</v>
      </c>
      <c r="G41" s="1">
        <f>ABS(C41-MAX('ID-19'!C48,'ID-56'!C48,'ID-61'!B48,'ID-64'!C48,'ID-68'!C48,'ID-69'!C48,'ID-76'!C48,'ID-78'!C48,'ID-79'!C48,'ID-80'!C48,'ID-81'!C48))</f>
        <v>7.848436747380049E-13</v>
      </c>
      <c r="I41" s="1">
        <v>4.625</v>
      </c>
      <c r="J41" s="1">
        <f>ABS(B41-MIN('ID-19'!B48,'ID-46'!B48,'ID-56'!B48,'ID-60'!B48,'ID-63'!B48,'ID-64'!B48,'ID-68'!B48,'ID-69'!B48,'ID-76'!B48,'ID-78'!B48,'ID-79'!B48,'ID-80'!B48,'ID-81'!B48))</f>
        <v>1.637034694610845E-12</v>
      </c>
      <c r="K41" s="1">
        <f>ABS(C41-MIN('ID-19'!C48,'ID-56'!C48,'ID-61'!B48,'ID-64'!C48,'ID-68'!C48,'ID-69'!C48,'ID-76'!C48,'ID-78'!C48,'ID-79'!C48,'ID-80'!C48,'ID-81'!C48))</f>
        <v>1.056490337254225E-12</v>
      </c>
    </row>
    <row r="42" spans="1:11" x14ac:dyDescent="0.25">
      <c r="A42" s="1">
        <v>4.75</v>
      </c>
      <c r="B42" s="13">
        <f>AVERAGE('ID-19'!B49,'ID-46'!B49,'ID-56'!B49,'ID-60'!B49,'ID-63'!B49,'ID-64'!B49,'ID-68'!B49,'ID-69'!B49,'ID-76'!B49,'ID-78'!B49,'ID-79'!B49,'ID-80'!B49,'ID-81'!B49)</f>
        <v>1.4096180204198508E-7</v>
      </c>
      <c r="C42" s="13">
        <f>AVERAGE('ID-19'!C49,'ID-56'!C49,'ID-61'!B49,'ID-64'!C49,'ID-68'!C49,'ID-69'!C49,'ID-76'!C49,'ID-78'!C49,'ID-79'!C49,'ID-80'!C49,'ID-81'!C49)</f>
        <v>1.4096186226032646E-7</v>
      </c>
      <c r="E42" s="1">
        <v>4.75</v>
      </c>
      <c r="F42" s="1">
        <f>ABS(B42-MAX('ID-19'!B49,'ID-46'!B49,'ID-56'!B49,'ID-60'!B49,'ID-63'!B49,'ID-64'!B49,'ID-68'!B49,'ID-69'!B49,'ID-76'!B49,'ID-78'!B49,'ID-79'!B49,'ID-80'!B49,'ID-81'!B49))</f>
        <v>7.8148752593369417E-13</v>
      </c>
      <c r="G42" s="1">
        <f>ABS(C42-MAX('ID-19'!C49,'ID-56'!C49,'ID-61'!B49,'ID-64'!C49,'ID-68'!C49,'ID-69'!C49,'ID-76'!C49,'ID-78'!C49,'ID-79'!C49,'ID-80'!C49,'ID-81'!C49))</f>
        <v>7.8337633552891639E-13</v>
      </c>
      <c r="I42" s="1">
        <v>4.75</v>
      </c>
      <c r="J42" s="1">
        <f>ABS(B42-MIN('ID-19'!B49,'ID-46'!B49,'ID-56'!B49,'ID-60'!B49,'ID-63'!B49,'ID-64'!B49,'ID-68'!B49,'ID-69'!B49,'ID-76'!B49,'ID-78'!B49,'ID-79'!B49,'ID-80'!B49,'ID-81'!B49))</f>
        <v>1.6094036550730774E-12</v>
      </c>
      <c r="K42" s="1">
        <f>ABS(C42-MIN('ID-19'!C49,'ID-56'!C49,'ID-61'!B49,'ID-64'!C49,'ID-68'!C49,'ID-69'!C49,'ID-76'!C49,'ID-78'!C49,'ID-79'!C49,'ID-80'!C49,'ID-81'!C49))</f>
        <v>1.0698473444568236E-12</v>
      </c>
    </row>
    <row r="43" spans="1:11" x14ac:dyDescent="0.25">
      <c r="A43" s="1">
        <v>4.875</v>
      </c>
      <c r="B43" s="13">
        <f>AVERAGE('ID-19'!B50,'ID-46'!B50,'ID-56'!B50,'ID-60'!B50,'ID-63'!B50,'ID-64'!B50,'ID-68'!B50,'ID-69'!B50,'ID-76'!B50,'ID-78'!B50,'ID-79'!B50,'ID-80'!B50,'ID-81'!B50)</f>
        <v>1.4096181245990162E-7</v>
      </c>
      <c r="C43" s="13">
        <f>AVERAGE('ID-19'!C50,'ID-56'!C50,'ID-61'!B50,'ID-64'!C50,'ID-68'!C50,'ID-69'!C50,'ID-76'!C50,'ID-78'!C50,'ID-79'!C50,'ID-80'!C50,'ID-81'!C50)</f>
        <v>1.4096186366152261E-7</v>
      </c>
      <c r="E43" s="1">
        <v>4.875</v>
      </c>
      <c r="F43" s="1">
        <f>ABS(B43-MAX('ID-19'!B50,'ID-46'!B50,'ID-56'!B50,'ID-60'!B50,'ID-63'!B50,'ID-64'!B50,'ID-68'!B50,'ID-69'!B50,'ID-76'!B50,'ID-78'!B50,'ID-79'!B50,'ID-80'!B50,'ID-81'!B50))</f>
        <v>7.7121789638441578E-13</v>
      </c>
      <c r="G43" s="1">
        <f>ABS(C43-MAX('ID-19'!C50,'ID-56'!C50,'ID-61'!B50,'ID-64'!C50,'ID-68'!C50,'ID-69'!C50,'ID-76'!C50,'ID-78'!C50,'ID-79'!C50,'ID-80'!C50,'ID-81'!C50))</f>
        <v>7.8206369137635304E-13</v>
      </c>
      <c r="I43" s="1">
        <v>4.875</v>
      </c>
      <c r="J43" s="1">
        <f>ABS(B43-MIN('ID-19'!B50,'ID-46'!B50,'ID-56'!B50,'ID-60'!B50,'ID-63'!B50,'ID-64'!B50,'ID-68'!B50,'ID-69'!B50,'ID-76'!B50,'ID-78'!B50,'ID-79'!B50,'ID-80'!B50,'ID-81'!B50))</f>
        <v>1.5931408266207351E-12</v>
      </c>
      <c r="K43" s="1">
        <f>ABS(C43-MIN('ID-19'!C50,'ID-56'!C50,'ID-61'!B50,'ID-64'!C50,'ID-68'!C50,'ID-69'!C50,'ID-76'!C50,'ID-78'!C50,'ID-79'!C50,'ID-80'!C50,'ID-81'!C50))</f>
        <v>1.0823623946100439E-12</v>
      </c>
    </row>
    <row r="44" spans="1:11" x14ac:dyDescent="0.25">
      <c r="A44" s="1">
        <v>5</v>
      </c>
      <c r="B44" s="13">
        <f>AVERAGE('ID-19'!B51,'ID-46'!B51,'ID-56'!B51,'ID-60'!B51,'ID-63'!B51,'ID-64'!B51,'ID-68'!B51,'ID-69'!B51,'ID-76'!B51,'ID-78'!B51,'ID-79'!B51,'ID-80'!B51,'ID-81'!B51)</f>
        <v>1.4096181595487216E-7</v>
      </c>
      <c r="C44" s="13">
        <f>AVERAGE('ID-19'!C51,'ID-56'!C51,'ID-61'!B51,'ID-64'!C51,'ID-68'!C51,'ID-69'!C51,'ID-76'!C51,'ID-78'!C51,'ID-79'!C51,'ID-80'!C51,'ID-81'!C51)</f>
        <v>1.4096186959837694E-7</v>
      </c>
      <c r="E44" s="1">
        <v>5</v>
      </c>
      <c r="F44" s="1">
        <f>ABS(B44-MAX('ID-19'!B51,'ID-46'!B51,'ID-56'!B51,'ID-60'!B51,'ID-63'!B51,'ID-64'!B51,'ID-68'!B51,'ID-69'!B51,'ID-76'!B51,'ID-78'!B51,'ID-79'!B51,'ID-80'!B51,'ID-81'!B51))</f>
        <v>7.6854191583084364E-13</v>
      </c>
      <c r="G44" s="1">
        <f>ABS(C44-MAX('ID-19'!C51,'ID-56'!C51,'ID-61'!B51,'ID-64'!C51,'ID-68'!C51,'ID-69'!C51,'ID-76'!C51,'ID-78'!C51,'ID-79'!C51,'ID-80'!C51,'ID-81'!C51))</f>
        <v>7.7633530506874026E-13</v>
      </c>
      <c r="I44" s="1">
        <v>5</v>
      </c>
      <c r="J44" s="1">
        <f>ABS(B44-MIN('ID-19'!B51,'ID-46'!B51,'ID-56'!B51,'ID-60'!B51,'ID-63'!B51,'ID-64'!B51,'ID-68'!B51,'ID-69'!B51,'ID-76'!B51,'ID-78'!B51,'ID-79'!B51,'ID-80'!B51,'ID-81'!B51))</f>
        <v>1.573292243163688E-12</v>
      </c>
      <c r="K44" s="1">
        <f>ABS(C44-MIN('ID-19'!C51,'ID-56'!C51,'ID-61'!B51,'ID-64'!C51,'ID-68'!C51,'ID-69'!C51,'ID-76'!C51,'ID-78'!C51,'ID-79'!C51,'ID-80'!C51,'ID-81'!C51))</f>
        <v>1.0464486109456003E-12</v>
      </c>
    </row>
    <row r="45" spans="1:11" x14ac:dyDescent="0.25">
      <c r="A45" s="1">
        <v>5.125</v>
      </c>
      <c r="B45" s="13">
        <f>AVERAGE('ID-19'!B52,'ID-46'!B52,'ID-56'!B52,'ID-60'!B52,'ID-63'!B52,'ID-64'!B52,'ID-68'!B52,'ID-69'!B52,'ID-76'!B52,'ID-78'!B52,'ID-79'!B52,'ID-80'!B52,'ID-81'!B52)</f>
        <v>1.4096181622516492E-7</v>
      </c>
      <c r="C45" s="13">
        <f>AVERAGE('ID-19'!C52,'ID-56'!C52,'ID-61'!B52,'ID-64'!C52,'ID-68'!C52,'ID-69'!C52,'ID-76'!C52,'ID-78'!C52,'ID-79'!C52,'ID-80'!C52,'ID-81'!C52)</f>
        <v>1.4096187213861064E-7</v>
      </c>
      <c r="E45" s="1">
        <v>5.125</v>
      </c>
      <c r="F45" s="1">
        <f>ABS(B45-MAX('ID-19'!B52,'ID-46'!B52,'ID-56'!B52,'ID-60'!B52,'ID-63'!B52,'ID-64'!B52,'ID-68'!B52,'ID-69'!B52,'ID-76'!B52,'ID-78'!B52,'ID-79'!B52,'ID-80'!B52,'ID-81'!B52))</f>
        <v>7.679583520847861E-13</v>
      </c>
      <c r="G45" s="1">
        <f>ABS(C45-MAX('ID-19'!C52,'ID-56'!C52,'ID-61'!B52,'ID-64'!C52,'ID-68'!C52,'ID-69'!C52,'ID-76'!C52,'ID-78'!C52,'ID-79'!C52,'ID-80'!C52,'ID-81'!C52))</f>
        <v>7.7393406836016755E-13</v>
      </c>
      <c r="I45" s="1">
        <v>5.125</v>
      </c>
      <c r="J45" s="1">
        <f>ABS(B45-MIN('ID-19'!B52,'ID-46'!B52,'ID-56'!B52,'ID-60'!B52,'ID-63'!B52,'ID-64'!B52,'ID-68'!B52,'ID-69'!B52,'ID-76'!B52,'ID-78'!B52,'ID-79'!B52,'ID-80'!B52,'ID-81'!B52))</f>
        <v>1.5559566869236198E-12</v>
      </c>
      <c r="K45" s="1">
        <f>ABS(C45-MIN('ID-19'!C52,'ID-56'!C52,'ID-61'!B52,'ID-64'!C52,'ID-68'!C52,'ID-69'!C52,'ID-76'!C52,'ID-78'!C52,'ID-79'!C52,'ID-80'!C52,'ID-81'!C52))</f>
        <v>9.9969659264060875E-13</v>
      </c>
    </row>
    <row r="46" spans="1:11" x14ac:dyDescent="0.25">
      <c r="A46" s="1">
        <v>5.25</v>
      </c>
      <c r="B46" s="13">
        <f>AVERAGE('ID-19'!B53,'ID-46'!B53,'ID-56'!B53,'ID-60'!B53,'ID-63'!B53,'ID-64'!B53,'ID-68'!B53,'ID-69'!B53,'ID-76'!B53,'ID-78'!B53,'ID-79'!B53,'ID-80'!B53,'ID-81'!B53)</f>
        <v>1.4096181600787278E-7</v>
      </c>
      <c r="C46" s="13">
        <f>AVERAGE('ID-19'!C53,'ID-56'!C53,'ID-61'!B53,'ID-64'!C53,'ID-68'!C53,'ID-69'!C53,'ID-76'!C53,'ID-78'!C53,'ID-79'!C53,'ID-80'!C53,'ID-81'!C53)</f>
        <v>1.4096188048501417E-7</v>
      </c>
      <c r="E46" s="1">
        <v>5.25</v>
      </c>
      <c r="F46" s="1">
        <f>ABS(B46-MAX('ID-19'!B53,'ID-46'!B53,'ID-56'!B53,'ID-60'!B53,'ID-63'!B53,'ID-64'!B53,'ID-68'!B53,'ID-69'!B53,'ID-76'!B53,'ID-78'!B53,'ID-79'!B53,'ID-80'!B53,'ID-81'!B53))</f>
        <v>7.6751259422002995E-13</v>
      </c>
      <c r="G46" s="1">
        <f>ABS(C46-MAX('ID-19'!C53,'ID-56'!C53,'ID-61'!B53,'ID-64'!C53,'ID-68'!C53,'ID-69'!C53,'ID-76'!C53,'ID-78'!C53,'ID-79'!C53,'ID-80'!C53,'ID-81'!C53))</f>
        <v>7.6580474183198338E-13</v>
      </c>
      <c r="I46" s="1">
        <v>5.25</v>
      </c>
      <c r="J46" s="1">
        <f>ABS(B46-MIN('ID-19'!B53,'ID-46'!B53,'ID-56'!B53,'ID-60'!B53,'ID-63'!B53,'ID-64'!B53,'ID-68'!B53,'ID-69'!B53,'ID-76'!B53,'ID-78'!B53,'ID-79'!B53,'ID-80'!B53,'ID-81'!B53))</f>
        <v>1.5471935867861961E-12</v>
      </c>
      <c r="K46" s="1">
        <f>ABS(C46-MIN('ID-19'!C53,'ID-56'!C53,'ID-61'!B53,'ID-64'!C53,'ID-68'!C53,'ID-69'!C53,'ID-76'!C53,'ID-78'!C53,'ID-79'!C53,'ID-80'!C53,'ID-81'!C53))</f>
        <v>9.7968747015556585E-13</v>
      </c>
    </row>
    <row r="47" spans="1:11" x14ac:dyDescent="0.25">
      <c r="A47" s="1">
        <v>5.375</v>
      </c>
      <c r="B47" s="13">
        <f>AVERAGE('ID-19'!B54,'ID-46'!B54,'ID-56'!B54,'ID-60'!B54,'ID-63'!B54,'ID-64'!B54,'ID-68'!B54,'ID-69'!B54,'ID-76'!B54,'ID-78'!B54,'ID-79'!B54,'ID-80'!B54,'ID-81'!B54)</f>
        <v>1.409618170714897E-7</v>
      </c>
      <c r="C47" s="13">
        <f>AVERAGE('ID-19'!C54,'ID-56'!C54,'ID-61'!B54,'ID-64'!C54,'ID-68'!C54,'ID-69'!C54,'ID-76'!C54,'ID-78'!C54,'ID-79'!C54,'ID-80'!C54,'ID-81'!C54)</f>
        <v>1.4096188132303045E-7</v>
      </c>
      <c r="E47" s="1">
        <v>5.375</v>
      </c>
      <c r="F47" s="1">
        <f>ABS(B47-MAX('ID-19'!B54,'ID-46'!B54,'ID-56'!B54,'ID-60'!B54,'ID-63'!B54,'ID-64'!B54,'ID-68'!B54,'ID-69'!B54,'ID-76'!B54,'ID-78'!B54,'ID-79'!B54,'ID-80'!B54,'ID-81'!B54))</f>
        <v>7.6675796430874985E-13</v>
      </c>
      <c r="G47" s="1">
        <f>ABS(C47-MAX('ID-19'!C54,'ID-56'!C54,'ID-61'!B54,'ID-64'!C54,'ID-68'!C54,'ID-69'!C54,'ID-76'!C54,'ID-78'!C54,'ID-79'!C54,'ID-80'!C54,'ID-81'!C54))</f>
        <v>7.6454508554597119E-13</v>
      </c>
      <c r="I47" s="1">
        <v>5.375</v>
      </c>
      <c r="J47" s="1">
        <f>ABS(B47-MIN('ID-19'!B54,'ID-46'!B54,'ID-56'!B54,'ID-60'!B54,'ID-63'!B54,'ID-64'!B54,'ID-68'!B54,'ID-69'!B54,'ID-76'!B54,'ID-78'!B54,'ID-79'!B54,'ID-80'!B54,'ID-81'!B54))</f>
        <v>1.5286924497097047E-12</v>
      </c>
      <c r="K47" s="1">
        <f>ABS(C47-MIN('ID-19'!C54,'ID-56'!C54,'ID-61'!B54,'ID-64'!C54,'ID-68'!C54,'ID-69'!C54,'ID-76'!C54,'ID-78'!C54,'ID-79'!C54,'ID-80'!C54,'ID-81'!C54))</f>
        <v>9.6487579045986046E-13</v>
      </c>
    </row>
    <row r="48" spans="1:11" x14ac:dyDescent="0.25">
      <c r="A48" s="1">
        <v>5.5</v>
      </c>
      <c r="B48" s="13">
        <f>AVERAGE('ID-19'!B55,'ID-46'!B55,'ID-56'!B55,'ID-60'!B55,'ID-63'!B55,'ID-64'!B55,'ID-68'!B55,'ID-69'!B55,'ID-76'!B55,'ID-78'!B55,'ID-79'!B55,'ID-80'!B55,'ID-81'!B55)</f>
        <v>1.4096181653927987E-7</v>
      </c>
      <c r="C48" s="13">
        <f>AVERAGE('ID-19'!C55,'ID-56'!C55,'ID-61'!B55,'ID-64'!C55,'ID-68'!C55,'ID-69'!C55,'ID-76'!C55,'ID-78'!C55,'ID-79'!C55,'ID-80'!C55,'ID-81'!C55)</f>
        <v>1.4096188003583524E-7</v>
      </c>
      <c r="E48" s="1">
        <v>5.5</v>
      </c>
      <c r="F48" s="1">
        <f>ABS(B48-MAX('ID-19'!B55,'ID-46'!B55,'ID-56'!B55,'ID-60'!B55,'ID-63'!B55,'ID-64'!B55,'ID-68'!B55,'ID-69'!B55,'ID-76'!B55,'ID-78'!B55,'ID-79'!B55,'ID-80'!B55,'ID-81'!B55))</f>
        <v>7.6673639413829199E-13</v>
      </c>
      <c r="G48" s="1">
        <f>ABS(C48-MAX('ID-19'!C55,'ID-56'!C55,'ID-61'!B55,'ID-64'!C55,'ID-68'!C55,'ID-69'!C55,'ID-76'!C55,'ID-78'!C55,'ID-79'!C55,'ID-80'!C55,'ID-81'!C55))</f>
        <v>7.6532765176852203E-13</v>
      </c>
      <c r="I48" s="1">
        <v>5.5</v>
      </c>
      <c r="J48" s="1">
        <f>ABS(B48-MIN('ID-19'!B55,'ID-46'!B55,'ID-56'!B55,'ID-60'!B55,'ID-63'!B55,'ID-64'!B55,'ID-68'!B55,'ID-69'!B55,'ID-76'!B55,'ID-78'!B55,'ID-79'!B55,'ID-80'!B55,'ID-81'!B55))</f>
        <v>1.5203688578691336E-12</v>
      </c>
      <c r="K48" s="1">
        <f>ABS(C48-MIN('ID-19'!C55,'ID-56'!C55,'ID-61'!B55,'ID-64'!C55,'ID-68'!C55,'ID-69'!C55,'ID-76'!C55,'ID-78'!C55,'ID-79'!C55,'ID-80'!C55,'ID-81'!C55))</f>
        <v>9.6701485623051654E-13</v>
      </c>
    </row>
    <row r="49" spans="1:11" x14ac:dyDescent="0.25">
      <c r="A49" s="1">
        <v>5.625</v>
      </c>
      <c r="B49" s="13">
        <f>AVERAGE('ID-19'!B56,'ID-46'!B56,'ID-56'!B56,'ID-60'!B56,'ID-63'!B56,'ID-64'!B56,'ID-68'!B56,'ID-69'!B56,'ID-76'!B56,'ID-78'!B56,'ID-79'!B56,'ID-80'!B56,'ID-81'!B56)</f>
        <v>1.4096181072246692E-7</v>
      </c>
      <c r="C49" s="13">
        <f>AVERAGE('ID-19'!C56,'ID-56'!C56,'ID-61'!B56,'ID-64'!C56,'ID-68'!C56,'ID-69'!C56,'ID-76'!C56,'ID-78'!C56,'ID-79'!C56,'ID-80'!C56,'ID-81'!C56)</f>
        <v>1.4096187892990183E-7</v>
      </c>
      <c r="E49" s="1">
        <v>5.625</v>
      </c>
      <c r="F49" s="1">
        <f>ABS(B49-MAX('ID-19'!B56,'ID-46'!B56,'ID-56'!B56,'ID-60'!B56,'ID-63'!B56,'ID-64'!B56,'ID-68'!B56,'ID-69'!B56,'ID-76'!B56,'ID-78'!B56,'ID-79'!B56,'ID-80'!B56,'ID-81'!B56))</f>
        <v>7.7237908408445802E-13</v>
      </c>
      <c r="G49" s="1">
        <f>ABS(C49-MAX('ID-19'!C56,'ID-56'!C56,'ID-61'!B56,'ID-64'!C56,'ID-68'!C56,'ID-69'!C56,'ID-76'!C56,'ID-78'!C56,'ID-79'!C56,'ID-80'!C56,'ID-81'!C56))</f>
        <v>7.6462339218022786E-13</v>
      </c>
      <c r="I49" s="1">
        <v>5.625</v>
      </c>
      <c r="J49" s="1">
        <f>ABS(B49-MIN('ID-19'!B56,'ID-46'!B56,'ID-56'!B56,'ID-60'!B56,'ID-63'!B56,'ID-64'!B56,'ID-68'!B56,'ID-69'!B56,'ID-76'!B56,'ID-78'!B56,'ID-79'!B56,'ID-80'!B56,'ID-81'!B56))</f>
        <v>1.505899705909441E-12</v>
      </c>
      <c r="K49" s="1">
        <f>ABS(C49-MIN('ID-19'!C56,'ID-56'!C56,'ID-61'!B56,'ID-64'!C56,'ID-68'!C56,'ID-69'!C56,'ID-76'!C56,'ID-78'!C56,'ID-79'!C56,'ID-80'!C56,'ID-81'!C56))</f>
        <v>9.8135677582118833E-13</v>
      </c>
    </row>
    <row r="50" spans="1:11" x14ac:dyDescent="0.25">
      <c r="A50" s="1">
        <v>5.75</v>
      </c>
      <c r="B50" s="13">
        <f>AVERAGE('ID-19'!B57,'ID-46'!B57,'ID-56'!B57,'ID-60'!B57,'ID-63'!B57,'ID-64'!B57,'ID-68'!B57,'ID-69'!B57,'ID-76'!B57,'ID-78'!B57,'ID-79'!B57,'ID-80'!B57,'ID-81'!B57)</f>
        <v>1.409618084789623E-7</v>
      </c>
      <c r="C50" s="13">
        <f>AVERAGE('ID-19'!C57,'ID-56'!C57,'ID-61'!B57,'ID-64'!C57,'ID-68'!C57,'ID-69'!C57,'ID-76'!C57,'ID-78'!C57,'ID-79'!C57,'ID-80'!C57,'ID-81'!C57)</f>
        <v>1.4096187227739119E-7</v>
      </c>
      <c r="E50" s="1">
        <v>5.75</v>
      </c>
      <c r="F50" s="1">
        <f>ABS(B50-MAX('ID-19'!B57,'ID-46'!B57,'ID-56'!B57,'ID-60'!B57,'ID-63'!B57,'ID-64'!B57,'ID-68'!B57,'ID-69'!B57,'ID-76'!B57,'ID-78'!B57,'ID-79'!B57,'ID-80'!B57,'ID-81'!B57))</f>
        <v>7.7589263868895313E-13</v>
      </c>
      <c r="G50" s="1">
        <f>ABS(C50-MAX('ID-19'!C57,'ID-56'!C57,'ID-61'!B57,'ID-64'!C57,'ID-68'!C57,'ID-69'!C57,'ID-76'!C57,'ID-78'!C57,'ID-79'!C57,'ID-80'!C57,'ID-81'!C57))</f>
        <v>7.7120056180221066E-13</v>
      </c>
      <c r="I50" s="1">
        <v>5.75</v>
      </c>
      <c r="J50" s="1">
        <f>ABS(B50-MIN('ID-19'!B57,'ID-46'!B57,'ID-56'!B57,'ID-60'!B57,'ID-63'!B57,'ID-64'!B57,'ID-68'!B57,'ID-69'!B57,'ID-76'!B57,'ID-78'!B57,'ID-79'!B57,'ID-80'!B57,'ID-81'!B57))</f>
        <v>1.5415035642948303E-12</v>
      </c>
      <c r="K50" s="1">
        <f>ABS(C50-MIN('ID-19'!C57,'ID-56'!C57,'ID-61'!B57,'ID-64'!C57,'ID-68'!C57,'ID-69'!C57,'ID-76'!C57,'ID-78'!C57,'ID-79'!C57,'ID-80'!C57,'ID-81'!C57))</f>
        <v>9.765553791946771E-13</v>
      </c>
    </row>
    <row r="51" spans="1:11" x14ac:dyDescent="0.25">
      <c r="A51" s="1">
        <v>5.875</v>
      </c>
      <c r="B51" s="13">
        <f>AVERAGE('ID-19'!B58,'ID-46'!B58,'ID-56'!B58,'ID-60'!B58,'ID-63'!B58,'ID-64'!B58,'ID-68'!B58,'ID-69'!B58,'ID-76'!B58,'ID-78'!B58,'ID-79'!B58,'ID-80'!B58,'ID-81'!B58)</f>
        <v>1.4096181209361577E-7</v>
      </c>
      <c r="C51" s="13">
        <f>AVERAGE('ID-19'!C58,'ID-56'!C58,'ID-61'!B58,'ID-64'!C58,'ID-68'!C58,'ID-69'!C58,'ID-76'!C58,'ID-78'!C58,'ID-79'!C58,'ID-80'!C58,'ID-81'!C58)</f>
        <v>1.4096186914280937E-7</v>
      </c>
      <c r="E51" s="1">
        <v>5.875</v>
      </c>
      <c r="F51" s="1">
        <f>ABS(B51-MAX('ID-19'!B58,'ID-46'!B58,'ID-56'!B58,'ID-60'!B58,'ID-63'!B58,'ID-64'!B58,'ID-68'!B58,'ID-69'!B58,'ID-76'!B58,'ID-78'!B58,'ID-79'!B58,'ID-80'!B58,'ID-81'!B58))</f>
        <v>7.7263072722340345E-13</v>
      </c>
      <c r="G51" s="1">
        <f>ABS(C51-MAX('ID-19'!C58,'ID-56'!C58,'ID-61'!B58,'ID-64'!C58,'ID-68'!C58,'ID-69'!C58,'ID-76'!C58,'ID-78'!C58,'ID-79'!C58,'ID-80'!C58,'ID-81'!C58))</f>
        <v>7.7437327762792002E-13</v>
      </c>
      <c r="I51" s="1">
        <v>5.875</v>
      </c>
      <c r="J51" s="1">
        <f>ABS(B51-MIN('ID-19'!B58,'ID-46'!B58,'ID-56'!B58,'ID-60'!B58,'ID-63'!B58,'ID-64'!B58,'ID-68'!B58,'ID-69'!B58,'ID-76'!B58,'ID-78'!B58,'ID-79'!B58,'ID-80'!B58,'ID-81'!B58))</f>
        <v>1.5386463927794589E-12</v>
      </c>
      <c r="K51" s="1">
        <f>ABS(C51-MIN('ID-19'!C58,'ID-56'!C58,'ID-61'!B58,'ID-64'!C58,'ID-68'!C58,'ID-69'!C58,'ID-76'!C58,'ID-78'!C58,'ID-79'!C58,'ID-80'!C58,'ID-81'!C58))</f>
        <v>9.7261493838126265E-13</v>
      </c>
    </row>
    <row r="52" spans="1:11" x14ac:dyDescent="0.25">
      <c r="A52" s="1">
        <v>6</v>
      </c>
      <c r="B52" s="13">
        <f>AVERAGE('ID-19'!B59,'ID-46'!B59,'ID-56'!B59,'ID-60'!B59,'ID-63'!B59,'ID-64'!B59,'ID-68'!B59,'ID-69'!B59,'ID-76'!B59,'ID-78'!B59,'ID-79'!B59,'ID-80'!B59,'ID-81'!B59)</f>
        <v>1.4096181517185539E-7</v>
      </c>
      <c r="C52" s="13">
        <f>AVERAGE('ID-19'!C59,'ID-56'!C59,'ID-61'!B59,'ID-64'!C59,'ID-68'!C59,'ID-69'!C59,'ID-76'!C59,'ID-78'!C59,'ID-79'!C59,'ID-80'!C59,'ID-81'!C59)</f>
        <v>1.4096186500485647E-7</v>
      </c>
      <c r="E52" s="1">
        <v>6</v>
      </c>
      <c r="F52" s="1">
        <f>ABS(B52-MAX('ID-19'!B59,'ID-46'!B59,'ID-56'!B59,'ID-60'!B59,'ID-63'!B59,'ID-64'!B59,'ID-68'!B59,'ID-69'!B59,'ID-76'!B59,'ID-78'!B59,'ID-79'!B59,'ID-80'!B59,'ID-81'!B59))</f>
        <v>7.6991038361038645E-13</v>
      </c>
      <c r="G52" s="1">
        <f>ABS(C52-MAX('ID-19'!C59,'ID-56'!C59,'ID-61'!B59,'ID-64'!C59,'ID-68'!C59,'ID-69'!C59,'ID-76'!C59,'ID-78'!C59,'ID-79'!C59,'ID-80'!C59,'ID-81'!C59))</f>
        <v>7.7728308054132074E-13</v>
      </c>
      <c r="I52" s="1">
        <v>6</v>
      </c>
      <c r="J52" s="1">
        <f>ABS(B52-MIN('ID-19'!B59,'ID-46'!B59,'ID-56'!B59,'ID-60'!B59,'ID-63'!B59,'ID-64'!B59,'ID-68'!B59,'ID-69'!B59,'ID-76'!B59,'ID-78'!B59,'ID-79'!B59,'ID-80'!B59,'ID-81'!B59))</f>
        <v>1.4852787803939725E-12</v>
      </c>
      <c r="K52" s="1">
        <f>ABS(C52-MIN('ID-19'!C59,'ID-56'!C59,'ID-61'!B59,'ID-64'!C59,'ID-68'!C59,'ID-69'!C59,'ID-76'!C59,'ID-78'!C59,'ID-79'!C59,'ID-80'!C59,'ID-81'!C59))</f>
        <v>9.6713851345875545E-13</v>
      </c>
    </row>
    <row r="53" spans="1:11" x14ac:dyDescent="0.25">
      <c r="A53" s="1">
        <v>6.125</v>
      </c>
      <c r="B53" s="13">
        <f>AVERAGE('ID-19'!B60,'ID-46'!B60,'ID-56'!B60,'ID-60'!B60,'ID-63'!B60,'ID-64'!B60,'ID-68'!B60,'ID-69'!B60,'ID-76'!B60,'ID-78'!B60,'ID-79'!B60,'ID-80'!B60,'ID-81'!B60)</f>
        <v>1.4096181765537201E-7</v>
      </c>
      <c r="C53" s="13">
        <f>AVERAGE('ID-19'!C60,'ID-56'!C60,'ID-61'!B60,'ID-64'!C60,'ID-68'!C60,'ID-69'!C60,'ID-76'!C60,'ID-78'!C60,'ID-79'!C60,'ID-80'!C60,'ID-81'!C60)</f>
        <v>1.4096186384137227E-7</v>
      </c>
      <c r="E53" s="1">
        <v>6.125</v>
      </c>
      <c r="F53" s="1">
        <f>ABS(B53-MAX('ID-19'!B60,'ID-46'!B60,'ID-56'!B60,'ID-60'!B60,'ID-63'!B60,'ID-64'!B60,'ID-68'!B60,'ID-69'!B60,'ID-76'!B60,'ID-78'!B60,'ID-79'!B60,'ID-80'!B60,'ID-81'!B60))</f>
        <v>7.6849518999946219E-13</v>
      </c>
      <c r="G53" s="1">
        <f>ABS(C53-MAX('ID-19'!C60,'ID-56'!C60,'ID-61'!B60,'ID-64'!C60,'ID-68'!C60,'ID-69'!C60,'ID-76'!C60,'ID-78'!C60,'ID-79'!C60,'ID-80'!C60,'ID-81'!C60))</f>
        <v>7.7854748473816986E-13</v>
      </c>
      <c r="I53" s="1">
        <v>6.125</v>
      </c>
      <c r="J53" s="1">
        <f>ABS(B53-MIN('ID-19'!B60,'ID-46'!B60,'ID-56'!B60,'ID-60'!B60,'ID-63'!B60,'ID-64'!B60,'ID-68'!B60,'ID-69'!B60,'ID-76'!B60,'ID-78'!B60,'ID-79'!B60,'ID-80'!B60,'ID-81'!B60))</f>
        <v>1.4911538450147811E-12</v>
      </c>
      <c r="K53" s="1">
        <f>ABS(C53-MIN('ID-19'!C60,'ID-56'!C60,'ID-61'!B60,'ID-64'!C60,'ID-68'!C60,'ID-69'!C60,'ID-76'!C60,'ID-78'!C60,'ID-79'!C60,'ID-80'!C60,'ID-81'!C60))</f>
        <v>9.6093318328027407E-13</v>
      </c>
    </row>
    <row r="54" spans="1:11" x14ac:dyDescent="0.25">
      <c r="A54" s="1">
        <v>6.25</v>
      </c>
      <c r="B54" s="13">
        <f>AVERAGE('ID-19'!B61,'ID-46'!B61,'ID-56'!B61,'ID-60'!B61,'ID-63'!B61,'ID-64'!B61,'ID-68'!B61,'ID-69'!B61,'ID-76'!B61,'ID-78'!B61,'ID-79'!B61,'ID-80'!B61,'ID-81'!B61)</f>
        <v>1.4096181925964654E-7</v>
      </c>
      <c r="C54" s="13">
        <f>AVERAGE('ID-19'!C61,'ID-56'!C61,'ID-61'!B61,'ID-64'!C61,'ID-68'!C61,'ID-69'!C61,'ID-76'!C61,'ID-78'!C61,'ID-79'!C61,'ID-80'!C61,'ID-81'!C61)</f>
        <v>1.409618674567432E-7</v>
      </c>
      <c r="E54" s="1">
        <v>6.25</v>
      </c>
      <c r="F54" s="1">
        <f>ABS(B54-MAX('ID-19'!B61,'ID-46'!B61,'ID-56'!B61,'ID-60'!B61,'ID-63'!B61,'ID-64'!B61,'ID-68'!B61,'ID-69'!B61,'ID-76'!B61,'ID-78'!B61,'ID-79'!B61,'ID-80'!B61,'ID-81'!B61))</f>
        <v>7.6715425047306779E-13</v>
      </c>
      <c r="G54" s="1">
        <f>ABS(C54-MAX('ID-19'!C61,'ID-56'!C61,'ID-61'!B61,'ID-64'!C61,'ID-68'!C61,'ID-69'!C61,'ID-76'!C61,'ID-78'!C61,'ID-79'!C61,'ID-80'!C61,'ID-81'!C61))</f>
        <v>7.7462804480966338E-13</v>
      </c>
      <c r="I54" s="1">
        <v>6.25</v>
      </c>
      <c r="J54" s="1">
        <f>ABS(B54-MIN('ID-19'!B61,'ID-46'!B61,'ID-56'!B61,'ID-60'!B61,'ID-63'!B61,'ID-64'!B61,'ID-68'!B61,'ID-69'!B61,'ID-76'!B61,'ID-78'!B61,'ID-79'!B61,'ID-80'!B61,'ID-81'!B61))</f>
        <v>1.4934692055262245E-12</v>
      </c>
      <c r="K54" s="1">
        <f>ABS(C54-MIN('ID-19'!C61,'ID-56'!C61,'ID-61'!B61,'ID-64'!C61,'ID-68'!C61,'ID-69'!C61,'ID-76'!C61,'ID-78'!C61,'ID-79'!C61,'ID-80'!C61,'ID-81'!C61))</f>
        <v>9.0892320520234441E-13</v>
      </c>
    </row>
    <row r="55" spans="1:11" x14ac:dyDescent="0.25">
      <c r="A55" s="1">
        <v>6.375</v>
      </c>
      <c r="B55" s="13">
        <f>AVERAGE('ID-19'!B62,'ID-46'!B62,'ID-56'!B62,'ID-60'!B62,'ID-63'!B62,'ID-64'!B62,'ID-68'!B62,'ID-69'!B62,'ID-76'!B62,'ID-78'!B62,'ID-79'!B62,'ID-80'!B62,'ID-81'!B62)</f>
        <v>1.4096181959714898E-7</v>
      </c>
      <c r="C55" s="13">
        <f>AVERAGE('ID-19'!C62,'ID-56'!C62,'ID-61'!B62,'ID-64'!C62,'ID-68'!C62,'ID-69'!C62,'ID-76'!C62,'ID-78'!C62,'ID-79'!C62,'ID-80'!C62,'ID-81'!C62)</f>
        <v>1.4096187253451019E-7</v>
      </c>
      <c r="E55" s="1">
        <v>6.375</v>
      </c>
      <c r="F55" s="1">
        <f>ABS(B55-MAX('ID-19'!B62,'ID-46'!B62,'ID-56'!B62,'ID-60'!B62,'ID-63'!B62,'ID-64'!B62,'ID-68'!B62,'ID-69'!B62,'ID-76'!B62,'ID-78'!B62,'ID-79'!B62,'ID-80'!B62,'ID-81'!B62))</f>
        <v>7.6687650000521275E-13</v>
      </c>
      <c r="G55" s="1">
        <f>ABS(C55-MAX('ID-19'!C62,'ID-56'!C62,'ID-61'!B62,'ID-64'!C62,'ID-68'!C62,'ID-69'!C62,'ID-76'!C62,'ID-78'!C62,'ID-79'!C62,'ID-80'!C62,'ID-81'!C62))</f>
        <v>7.7027255081113295E-13</v>
      </c>
      <c r="I55" s="1">
        <v>6.375</v>
      </c>
      <c r="J55" s="1">
        <f>ABS(B55-MIN('ID-19'!B62,'ID-46'!B62,'ID-56'!B62,'ID-60'!B62,'ID-63'!B62,'ID-64'!B62,'ID-68'!B62,'ID-69'!B62,'ID-76'!B62,'ID-78'!B62,'ID-79'!B62,'ID-80'!B62,'ID-81'!B62))</f>
        <v>1.4945137329930979E-12</v>
      </c>
      <c r="K55" s="1">
        <f>ABS(C55-MIN('ID-19'!C62,'ID-56'!C62,'ID-61'!B62,'ID-64'!C62,'ID-68'!C62,'ID-69'!C62,'ID-76'!C62,'ID-78'!C62,'ID-79'!C62,'ID-80'!C62,'ID-81'!C62))</f>
        <v>8.6100500019414442E-13</v>
      </c>
    </row>
    <row r="56" spans="1:11" x14ac:dyDescent="0.25">
      <c r="A56" s="1">
        <v>6.5</v>
      </c>
      <c r="B56" s="13">
        <f>AVERAGE('ID-19'!B63,'ID-46'!B63,'ID-56'!B63,'ID-60'!B63,'ID-63'!B63,'ID-64'!B63,'ID-68'!B63,'ID-69'!B63,'ID-76'!B63,'ID-78'!B63,'ID-79'!B63,'ID-80'!B63,'ID-81'!B63)</f>
        <v>1.409618208213806E-7</v>
      </c>
      <c r="C56" s="13">
        <f>AVERAGE('ID-19'!C63,'ID-56'!C63,'ID-61'!B63,'ID-64'!C63,'ID-68'!C63,'ID-69'!C63,'ID-76'!C63,'ID-78'!C63,'ID-79'!C63,'ID-80'!C63,'ID-81'!C63)</f>
        <v>1.4096187300753089E-7</v>
      </c>
      <c r="E56" s="1">
        <v>6.5</v>
      </c>
      <c r="F56" s="1">
        <f>ABS(B56-MAX('ID-19'!B63,'ID-46'!B63,'ID-56'!B63,'ID-60'!B63,'ID-63'!B63,'ID-64'!B63,'ID-68'!B63,'ID-69'!B63,'ID-76'!B63,'ID-78'!B63,'ID-79'!B63,'ID-80'!B63,'ID-81'!B63))</f>
        <v>7.664924334028897E-13</v>
      </c>
      <c r="G56" s="1">
        <f>ABS(C56-MAX('ID-19'!C63,'ID-56'!C63,'ID-61'!B63,'ID-64'!C63,'ID-68'!C63,'ID-69'!C63,'ID-76'!C63,'ID-78'!C63,'ID-79'!C63,'ID-80'!C63,'ID-81'!C63))</f>
        <v>7.7085416209330752E-13</v>
      </c>
      <c r="I56" s="1">
        <v>6.5</v>
      </c>
      <c r="J56" s="1">
        <f>ABS(B56-MIN('ID-19'!B63,'ID-46'!B63,'ID-56'!B63,'ID-60'!B63,'ID-63'!B63,'ID-64'!B63,'ID-68'!B63,'ID-69'!B63,'ID-76'!B63,'ID-78'!B63,'ID-79'!B63,'ID-80'!B63,'ID-81'!B63))</f>
        <v>1.4961454096170853E-12</v>
      </c>
      <c r="K56" s="1">
        <f>ABS(C56-MIN('ID-19'!C63,'ID-56'!C63,'ID-61'!B63,'ID-64'!C63,'ID-68'!C63,'ID-69'!C63,'ID-76'!C63,'ID-78'!C63,'ID-79'!C63,'ID-80'!C63,'ID-81'!C63))</f>
        <v>8.5139442890226513E-13</v>
      </c>
    </row>
    <row r="57" spans="1:11" x14ac:dyDescent="0.25">
      <c r="A57" s="1">
        <v>6.625</v>
      </c>
      <c r="B57" s="13">
        <f>AVERAGE('ID-19'!B64,'ID-46'!B64,'ID-56'!B64,'ID-60'!B64,'ID-63'!B64,'ID-64'!B64,'ID-68'!B64,'ID-69'!B64,'ID-76'!B64,'ID-78'!B64,'ID-79'!B64,'ID-80'!B64,'ID-81'!B64)</f>
        <v>1.4096182089752495E-7</v>
      </c>
      <c r="C57" s="13">
        <f>AVERAGE('ID-19'!C64,'ID-56'!C64,'ID-61'!B64,'ID-64'!C64,'ID-68'!C64,'ID-69'!C64,'ID-76'!C64,'ID-78'!C64,'ID-79'!C64,'ID-80'!C64,'ID-81'!C64)</f>
        <v>1.4096186974741829E-7</v>
      </c>
      <c r="E57" s="1">
        <v>6.625</v>
      </c>
      <c r="F57" s="1">
        <f>ABS(B57-MAX('ID-19'!B64,'ID-46'!B64,'ID-56'!B64,'ID-60'!B64,'ID-63'!B64,'ID-64'!B64,'ID-68'!B64,'ID-69'!B64,'ID-76'!B64,'ID-78'!B64,'ID-79'!B64,'ID-80'!B64,'ID-81'!B64))</f>
        <v>7.6509347304605067E-13</v>
      </c>
      <c r="G57" s="1">
        <f>ABS(C57-MAX('ID-19'!C64,'ID-56'!C64,'ID-61'!B64,'ID-64'!C64,'ID-68'!C64,'ID-69'!C64,'ID-76'!C64,'ID-78'!C64,'ID-79'!C64,'ID-80'!C64,'ID-81'!C64))</f>
        <v>7.7448075970323993E-13</v>
      </c>
      <c r="I57" s="1">
        <v>6.625</v>
      </c>
      <c r="J57" s="1">
        <f>ABS(B57-MIN('ID-19'!B64,'ID-46'!B64,'ID-56'!B64,'ID-60'!B64,'ID-63'!B64,'ID-64'!B64,'ID-68'!B64,'ID-69'!B64,'ID-76'!B64,'ID-78'!B64,'ID-79'!B64,'ID-80'!B64,'ID-81'!B64))</f>
        <v>1.4911947769555149E-12</v>
      </c>
      <c r="K57" s="1">
        <f>ABS(C57-MIN('ID-19'!C64,'ID-56'!C64,'ID-61'!B64,'ID-64'!C64,'ID-68'!C64,'ID-69'!C64,'ID-76'!C64,'ID-78'!C64,'ID-79'!C64,'ID-80'!C64,'ID-81'!C64))</f>
        <v>8.8434442829651909E-13</v>
      </c>
    </row>
    <row r="58" spans="1:11" x14ac:dyDescent="0.25">
      <c r="A58" s="1">
        <v>6.75</v>
      </c>
      <c r="B58" s="13">
        <f>AVERAGE('ID-19'!B65,'ID-46'!B65,'ID-56'!B65,'ID-60'!B65,'ID-63'!B65,'ID-64'!B65,'ID-68'!B65,'ID-69'!B65,'ID-76'!B65,'ID-78'!B65,'ID-79'!B65,'ID-80'!B65,'ID-81'!B65)</f>
        <v>1.4096182105879145E-7</v>
      </c>
      <c r="C58" s="13">
        <f>AVERAGE('ID-19'!C65,'ID-56'!C65,'ID-61'!B65,'ID-64'!C65,'ID-68'!C65,'ID-69'!C65,'ID-76'!C65,'ID-78'!C65,'ID-79'!C65,'ID-80'!C65,'ID-81'!C65)</f>
        <v>1.4096186847456743E-7</v>
      </c>
      <c r="E58" s="1">
        <v>6.75</v>
      </c>
      <c r="F58" s="1">
        <f>ABS(B58-MAX('ID-19'!B65,'ID-46'!B65,'ID-56'!B65,'ID-60'!B65,'ID-63'!B65,'ID-64'!B65,'ID-68'!B65,'ID-69'!B65,'ID-76'!B65,'ID-78'!B65,'ID-79'!B65,'ID-80'!B65,'ID-81'!B65))</f>
        <v>7.6222859856011733E-13</v>
      </c>
      <c r="G58" s="1">
        <f>ABS(C58-MAX('ID-19'!C65,'ID-56'!C65,'ID-61'!B65,'ID-64'!C65,'ID-68'!C65,'ID-69'!C65,'ID-76'!C65,'ID-78'!C65,'ID-79'!C65,'ID-80'!C65,'ID-81'!C65))</f>
        <v>7.7588856356050433E-13</v>
      </c>
      <c r="I58" s="1">
        <v>6.75</v>
      </c>
      <c r="J58" s="1">
        <f>ABS(B58-MIN('ID-19'!B65,'ID-46'!B65,'ID-56'!B65,'ID-60'!B65,'ID-63'!B65,'ID-64'!B65,'ID-68'!B65,'ID-69'!B65,'ID-76'!B65,'ID-78'!B65,'ID-79'!B65,'ID-80'!B65,'ID-81'!B65))</f>
        <v>1.4888502804429799E-12</v>
      </c>
      <c r="K58" s="1">
        <f>ABS(C58-MIN('ID-19'!C65,'ID-56'!C65,'ID-61'!B65,'ID-64'!C65,'ID-68'!C65,'ID-69'!C65,'ID-76'!C65,'ID-78'!C65,'ID-79'!C65,'ID-80'!C65,'ID-81'!C65))</f>
        <v>8.8134538442701538E-13</v>
      </c>
    </row>
    <row r="59" spans="1:11" x14ac:dyDescent="0.25">
      <c r="A59" s="1">
        <v>6.875</v>
      </c>
      <c r="B59" s="13">
        <f>AVERAGE('ID-19'!B66,'ID-46'!B66,'ID-56'!B66,'ID-60'!B66,'ID-63'!B66,'ID-64'!B66,'ID-68'!B66,'ID-69'!B66,'ID-76'!B66,'ID-78'!B66,'ID-79'!B66,'ID-80'!B66,'ID-81'!B66)</f>
        <v>1.409618209074584E-7</v>
      </c>
      <c r="C59" s="13">
        <f>AVERAGE('ID-19'!C66,'ID-56'!C66,'ID-61'!B66,'ID-64'!C66,'ID-68'!C66,'ID-69'!C66,'ID-76'!C66,'ID-78'!C66,'ID-79'!C66,'ID-80'!C66,'ID-81'!C66)</f>
        <v>1.4096187450105848E-7</v>
      </c>
      <c r="E59" s="1">
        <v>6.875</v>
      </c>
      <c r="F59" s="1">
        <f>ABS(B59-MAX('ID-19'!B66,'ID-46'!B66,'ID-56'!B66,'ID-60'!B66,'ID-63'!B66,'ID-64'!B66,'ID-68'!B66,'ID-69'!B66,'ID-76'!B66,'ID-78'!B66,'ID-79'!B66,'ID-80'!B66,'ID-81'!B66))</f>
        <v>7.588680975946445E-13</v>
      </c>
      <c r="G59" s="1">
        <f>ABS(C59-MAX('ID-19'!C66,'ID-56'!C66,'ID-61'!B66,'ID-64'!C66,'ID-68'!C66,'ID-69'!C66,'ID-76'!C66,'ID-78'!C66,'ID-79'!C66,'ID-80'!C66,'ID-81'!C66))</f>
        <v>7.699461525147298E-13</v>
      </c>
      <c r="I59" s="1">
        <v>6.875</v>
      </c>
      <c r="J59" s="1">
        <f>ABS(B59-MIN('ID-19'!B66,'ID-46'!B66,'ID-56'!B66,'ID-60'!B66,'ID-63'!B66,'ID-64'!B66,'ID-68'!B66,'ID-69'!B66,'ID-76'!B66,'ID-78'!B66,'ID-79'!B66,'ID-80'!B66,'ID-81'!B66))</f>
        <v>1.4973849914075361E-12</v>
      </c>
      <c r="K59" s="1">
        <f>ABS(C59-MIN('ID-19'!C66,'ID-56'!C66,'ID-61'!B66,'ID-64'!C66,'ID-68'!C66,'ID-69'!C66,'ID-76'!C66,'ID-78'!C66,'ID-79'!C66,'ID-80'!C66,'ID-81'!C66))</f>
        <v>8.869578084830777E-13</v>
      </c>
    </row>
    <row r="60" spans="1:11" x14ac:dyDescent="0.25">
      <c r="A60" s="1">
        <v>7</v>
      </c>
      <c r="B60" s="13">
        <f>AVERAGE('ID-19'!B67,'ID-46'!B67,'ID-56'!B67,'ID-60'!B67,'ID-63'!B67,'ID-64'!B67,'ID-68'!B67,'ID-69'!B67,'ID-76'!B67,'ID-78'!B67,'ID-79'!B67,'ID-80'!B67,'ID-81'!B67)</f>
        <v>1.4096182356856354E-7</v>
      </c>
      <c r="C60" s="13">
        <f>AVERAGE('ID-19'!C67,'ID-56'!C67,'ID-61'!B67,'ID-64'!C67,'ID-68'!C67,'ID-69'!C67,'ID-76'!C67,'ID-78'!C67,'ID-79'!C67,'ID-80'!C67,'ID-81'!C67)</f>
        <v>1.4096187809013754E-7</v>
      </c>
      <c r="E60" s="1">
        <v>7</v>
      </c>
      <c r="F60" s="1">
        <f>ABS(B60-MAX('ID-19'!B67,'ID-46'!B67,'ID-56'!B67,'ID-60'!B67,'ID-63'!B67,'ID-64'!B67,'ID-68'!B67,'ID-69'!B67,'ID-76'!B67,'ID-78'!B67,'ID-79'!B67,'ID-80'!B67,'ID-81'!B67))</f>
        <v>7.5451510446089083E-13</v>
      </c>
      <c r="G60" s="1">
        <f>ABS(C60-MAX('ID-19'!C67,'ID-56'!C67,'ID-61'!B67,'ID-64'!C67,'ID-68'!C67,'ID-69'!C67,'ID-76'!C67,'ID-78'!C67,'ID-79'!C67,'ID-80'!C67,'ID-81'!C67))</f>
        <v>7.6635709045517091E-13</v>
      </c>
      <c r="I60" s="1">
        <v>7</v>
      </c>
      <c r="J60" s="1">
        <f>ABS(B60-MIN('ID-19'!B67,'ID-46'!B67,'ID-56'!B67,'ID-60'!B67,'ID-63'!B67,'ID-64'!B67,'ID-68'!B67,'ID-69'!B67,'ID-76'!B67,'ID-78'!B67,'ID-79'!B67,'ID-80'!B67,'ID-81'!B67))</f>
        <v>1.5031450795378564E-12</v>
      </c>
      <c r="K60" s="1">
        <f>ABS(C60-MIN('ID-19'!C67,'ID-56'!C67,'ID-61'!B67,'ID-64'!C67,'ID-68'!C67,'ID-69'!C67,'ID-76'!C67,'ID-78'!C67,'ID-79'!C67,'ID-80'!C67,'ID-81'!C67))</f>
        <v>8.9474908752367469E-13</v>
      </c>
    </row>
    <row r="61" spans="1:11" x14ac:dyDescent="0.25">
      <c r="A61" s="1">
        <v>7.125</v>
      </c>
      <c r="B61" s="13">
        <f>AVERAGE('ID-19'!B68,'ID-46'!B68,'ID-56'!B68,'ID-60'!B68,'ID-63'!B68,'ID-64'!B68,'ID-68'!B68,'ID-69'!B68,'ID-76'!B68,'ID-78'!B68,'ID-79'!B68,'ID-80'!B68,'ID-81'!B68)</f>
        <v>1.4096182405525922E-7</v>
      </c>
      <c r="C61" s="13">
        <f>AVERAGE('ID-19'!C68,'ID-56'!C68,'ID-61'!B68,'ID-64'!C68,'ID-68'!C68,'ID-69'!C68,'ID-76'!C68,'ID-78'!C68,'ID-79'!C68,'ID-80'!C68,'ID-81'!C68)</f>
        <v>1.4096188908626272E-7</v>
      </c>
      <c r="E61" s="1">
        <v>7.125</v>
      </c>
      <c r="F61" s="1">
        <f>ABS(B61-MAX('ID-19'!B68,'ID-46'!B68,'ID-56'!B68,'ID-60'!B68,'ID-63'!B68,'ID-64'!B68,'ID-68'!B68,'ID-69'!B68,'ID-76'!B68,'ID-78'!B68,'ID-79'!B68,'ID-80'!B68,'ID-81'!B68))</f>
        <v>7.5261060876839753E-13</v>
      </c>
      <c r="G61" s="1">
        <f>ABS(C61-MAX('ID-19'!C68,'ID-56'!C68,'ID-61'!B68,'ID-64'!C68,'ID-68'!C68,'ID-69'!C68,'ID-76'!C68,'ID-78'!C68,'ID-79'!C68,'ID-80'!C68,'ID-81'!C68))</f>
        <v>7.5551865329433931E-13</v>
      </c>
      <c r="I61" s="1">
        <v>7.125</v>
      </c>
      <c r="J61" s="1">
        <f>ABS(B61-MIN('ID-19'!B68,'ID-46'!B68,'ID-56'!B68,'ID-60'!B68,'ID-63'!B68,'ID-64'!B68,'ID-68'!B68,'ID-69'!B68,'ID-76'!B68,'ID-78'!B68,'ID-79'!B68,'ID-80'!B68,'ID-81'!B68))</f>
        <v>1.5024272672106479E-12</v>
      </c>
      <c r="K61" s="1">
        <f>ABS(C61-MIN('ID-19'!C68,'ID-56'!C68,'ID-61'!B68,'ID-64'!C68,'ID-68'!C68,'ID-69'!C68,'ID-76'!C68,'ID-78'!C68,'ID-79'!C68,'ID-80'!C68,'ID-81'!C68))</f>
        <v>9.1709740473027748E-13</v>
      </c>
    </row>
    <row r="62" spans="1:11" x14ac:dyDescent="0.25">
      <c r="A62" s="1">
        <v>7.25</v>
      </c>
      <c r="B62" s="13">
        <f>AVERAGE('ID-19'!B69,'ID-46'!B69,'ID-56'!B69,'ID-60'!B69,'ID-63'!B69,'ID-64'!B69,'ID-68'!B69,'ID-69'!B69,'ID-76'!B69,'ID-78'!B69,'ID-79'!B69,'ID-80'!B69,'ID-81'!B69)</f>
        <v>1.4096182230519291E-7</v>
      </c>
      <c r="C62" s="13">
        <f>AVERAGE('ID-19'!C69,'ID-56'!C69,'ID-61'!B69,'ID-64'!C69,'ID-68'!C69,'ID-69'!C69,'ID-76'!C69,'ID-78'!C69,'ID-79'!C69,'ID-80'!C69,'ID-81'!C69)</f>
        <v>1.409619033141771E-7</v>
      </c>
      <c r="E62" s="1">
        <v>7.25</v>
      </c>
      <c r="F62" s="1">
        <f>ABS(B62-MAX('ID-19'!B69,'ID-46'!B69,'ID-56'!B69,'ID-60'!B69,'ID-63'!B69,'ID-64'!B69,'ID-68'!B69,'ID-69'!B69,'ID-76'!B69,'ID-78'!B69,'ID-79'!B69,'ID-80'!B69,'ID-81'!B69))</f>
        <v>7.5223909109153695E-13</v>
      </c>
      <c r="G62" s="1">
        <f>ABS(C62-MAX('ID-19'!C69,'ID-56'!C69,'ID-61'!B69,'ID-64'!C69,'ID-68'!C69,'ID-69'!C69,'ID-76'!C69,'ID-78'!C69,'ID-79'!C69,'ID-80'!C69,'ID-81'!C69))</f>
        <v>7.4149478790497705E-13</v>
      </c>
      <c r="I62" s="1">
        <v>7.25</v>
      </c>
      <c r="J62" s="1">
        <f>ABS(B62-MIN('ID-19'!B69,'ID-46'!B69,'ID-56'!B69,'ID-60'!B69,'ID-63'!B69,'ID-64'!B69,'ID-68'!B69,'ID-69'!B69,'ID-76'!B69,'ID-78'!B69,'ID-79'!B69,'ID-80'!B69,'ID-81'!B69))</f>
        <v>1.487563739913557E-12</v>
      </c>
      <c r="K62" s="1">
        <f>ABS(C62-MIN('ID-19'!C69,'ID-56'!C69,'ID-61'!B69,'ID-64'!C69,'ID-68'!C69,'ID-69'!C69,'ID-76'!C69,'ID-78'!C69,'ID-79'!C69,'ID-80'!C69,'ID-81'!C69))</f>
        <v>9.2919772611200056E-13</v>
      </c>
    </row>
    <row r="63" spans="1:11" x14ac:dyDescent="0.25">
      <c r="A63" s="1">
        <v>7.375</v>
      </c>
      <c r="B63" s="13">
        <f>AVERAGE('ID-19'!B70,'ID-46'!B70,'ID-56'!B70,'ID-60'!B70,'ID-63'!B70,'ID-64'!B70,'ID-68'!B70,'ID-69'!B70,'ID-76'!B70,'ID-78'!B70,'ID-79'!B70,'ID-80'!B70,'ID-81'!B70)</f>
        <v>1.409618252032254E-7</v>
      </c>
      <c r="C63" s="13">
        <f>AVERAGE('ID-19'!C70,'ID-56'!C70,'ID-61'!B70,'ID-64'!C70,'ID-68'!C70,'ID-69'!C70,'ID-76'!C70,'ID-78'!C70,'ID-79'!C70,'ID-80'!C70,'ID-81'!C70)</f>
        <v>1.4096191369588393E-7</v>
      </c>
      <c r="E63" s="1">
        <v>7.375</v>
      </c>
      <c r="F63" s="1">
        <f>ABS(B63-MAX('ID-19'!B70,'ID-46'!B70,'ID-56'!B70,'ID-60'!B70,'ID-63'!B70,'ID-64'!B70,'ID-68'!B70,'ID-69'!B70,'ID-76'!B70,'ID-78'!B70,'ID-79'!B70,'ID-80'!B70,'ID-81'!B70))</f>
        <v>7.4769363359626095E-13</v>
      </c>
      <c r="G63" s="1">
        <f>ABS(C63-MAX('ID-19'!C70,'ID-56'!C70,'ID-61'!B70,'ID-64'!C70,'ID-68'!C70,'ID-69'!C70,'ID-76'!C70,'ID-78'!C70,'ID-79'!C70,'ID-80'!C70,'ID-81'!C70))</f>
        <v>7.3159873606962651E-13</v>
      </c>
      <c r="I63" s="1">
        <v>7.375</v>
      </c>
      <c r="J63" s="1">
        <f>ABS(B63-MIN('ID-19'!B70,'ID-46'!B70,'ID-56'!B70,'ID-60'!B70,'ID-63'!B70,'ID-64'!B70,'ID-68'!B70,'ID-69'!B70,'ID-76'!B70,'ID-78'!B70,'ID-79'!B70,'ID-80'!B70,'ID-81'!B70))</f>
        <v>1.4542379443996166E-12</v>
      </c>
      <c r="K63" s="1">
        <f>ABS(C63-MIN('ID-19'!C70,'ID-56'!C70,'ID-61'!B70,'ID-64'!C70,'ID-68'!C70,'ID-69'!C70,'ID-76'!C70,'ID-78'!C70,'ID-79'!C70,'ID-80'!C70,'ID-81'!C70))</f>
        <v>9.3945611492526397E-13</v>
      </c>
    </row>
    <row r="64" spans="1:11" x14ac:dyDescent="0.25">
      <c r="A64" s="1">
        <v>7.5</v>
      </c>
      <c r="B64" s="13">
        <f>AVERAGE('ID-19'!B71,'ID-46'!B71,'ID-56'!B71,'ID-60'!B71,'ID-63'!B71,'ID-64'!B71,'ID-68'!B71,'ID-69'!B71,'ID-76'!B71,'ID-78'!B71,'ID-79'!B71,'ID-80'!B71,'ID-81'!B71)</f>
        <v>1.4096182845576656E-7</v>
      </c>
      <c r="C64" s="13">
        <f>AVERAGE('ID-19'!C71,'ID-56'!C71,'ID-61'!B71,'ID-64'!C71,'ID-68'!C71,'ID-69'!C71,'ID-76'!C71,'ID-78'!C71,'ID-79'!C71,'ID-80'!C71,'ID-81'!C71)</f>
        <v>1.4096191376915263E-7</v>
      </c>
      <c r="E64" s="1">
        <v>7.5</v>
      </c>
      <c r="F64" s="1">
        <f>ABS(B64-MAX('ID-19'!B71,'ID-46'!B71,'ID-56'!B71,'ID-60'!B71,'ID-63'!B71,'ID-64'!B71,'ID-68'!B71,'ID-69'!B71,'ID-76'!B71,'ID-78'!B71,'ID-79'!B71,'ID-80'!B71,'ID-81'!B71))</f>
        <v>7.4232781344191282E-13</v>
      </c>
      <c r="G64" s="1">
        <f>ABS(C64-MAX('ID-19'!C71,'ID-56'!C71,'ID-61'!B71,'ID-64'!C71,'ID-68'!C71,'ID-69'!C71,'ID-76'!C71,'ID-78'!C71,'ID-79'!C71,'ID-80'!C71,'ID-81'!C71))</f>
        <v>7.3197255836431789E-13</v>
      </c>
      <c r="I64" s="1">
        <v>7.5</v>
      </c>
      <c r="J64" s="1">
        <f>ABS(B64-MIN('ID-19'!B71,'ID-46'!B71,'ID-56'!B71,'ID-60'!B71,'ID-63'!B71,'ID-64'!B71,'ID-68'!B71,'ID-69'!B71,'ID-76'!B71,'ID-78'!B71,'ID-79'!B71,'ID-80'!B71,'ID-81'!B71))</f>
        <v>1.4237620195593774E-12</v>
      </c>
      <c r="K64" s="1">
        <f>ABS(C64-MIN('ID-19'!C71,'ID-56'!C71,'ID-61'!B71,'ID-64'!C71,'ID-68'!C71,'ID-69'!C71,'ID-76'!C71,'ID-78'!C71,'ID-79'!C71,'ID-80'!C71,'ID-81'!C71))</f>
        <v>9.9441161863117228E-13</v>
      </c>
    </row>
    <row r="65" spans="1:11" x14ac:dyDescent="0.25">
      <c r="A65" s="1">
        <v>7.625</v>
      </c>
      <c r="B65" s="13">
        <f>AVERAGE('ID-19'!B72,'ID-46'!B72,'ID-56'!B72,'ID-60'!B72,'ID-63'!B72,'ID-64'!B72,'ID-68'!B72,'ID-69'!B72,'ID-76'!B72,'ID-78'!B72,'ID-79'!B72,'ID-80'!B72,'ID-81'!B72)</f>
        <v>1.4096182977714212E-7</v>
      </c>
      <c r="C65" s="13">
        <f>AVERAGE('ID-19'!C72,'ID-56'!C72,'ID-61'!B72,'ID-64'!C72,'ID-68'!C72,'ID-69'!C72,'ID-76'!C72,'ID-78'!C72,'ID-79'!C72,'ID-80'!C72,'ID-81'!C72)</f>
        <v>1.4096191435662418E-7</v>
      </c>
      <c r="E65" s="1">
        <v>7.625</v>
      </c>
      <c r="F65" s="1">
        <f>ABS(B65-MAX('ID-19'!B72,'ID-46'!B72,'ID-56'!B72,'ID-60'!B72,'ID-63'!B72,'ID-64'!B72,'ID-68'!B72,'ID-69'!B72,'ID-76'!B72,'ID-78'!B72,'ID-79'!B72,'ID-80'!B72,'ID-81'!B72))</f>
        <v>7.368136908945716E-13</v>
      </c>
      <c r="G65" s="1">
        <f>ABS(C65-MAX('ID-19'!C72,'ID-56'!C72,'ID-61'!B72,'ID-64'!C72,'ID-68'!C72,'ID-69'!C72,'ID-76'!C72,'ID-78'!C72,'ID-79'!C72,'ID-80'!C72,'ID-81'!C72))</f>
        <v>7.3203211481255634E-13</v>
      </c>
      <c r="I65" s="1">
        <v>7.625</v>
      </c>
      <c r="J65" s="1">
        <f>ABS(B65-MIN('ID-19'!B72,'ID-46'!B72,'ID-56'!B72,'ID-60'!B72,'ID-63'!B72,'ID-64'!B72,'ID-68'!B72,'ID-69'!B72,'ID-76'!B72,'ID-78'!B72,'ID-79'!B72,'ID-80'!B72,'ID-81'!B72))</f>
        <v>1.4191149691176962E-12</v>
      </c>
      <c r="K65" s="1">
        <f>ABS(C65-MIN('ID-19'!C72,'ID-56'!C72,'ID-61'!B72,'ID-64'!C72,'ID-68'!C72,'ID-69'!C72,'ID-76'!C72,'ID-78'!C72,'ID-79'!C72,'ID-80'!C72,'ID-81'!C72))</f>
        <v>1.0028401431896502E-12</v>
      </c>
    </row>
    <row r="66" spans="1:11" x14ac:dyDescent="0.25">
      <c r="A66" s="1">
        <v>7.75</v>
      </c>
      <c r="B66" s="13">
        <f>AVERAGE('ID-19'!B73,'ID-46'!B73,'ID-56'!B73,'ID-60'!B73,'ID-63'!B73,'ID-64'!B73,'ID-68'!B73,'ID-69'!B73,'ID-76'!B73,'ID-78'!B73,'ID-79'!B73,'ID-80'!B73,'ID-81'!B73)</f>
        <v>1.4096183232487887E-7</v>
      </c>
      <c r="C66" s="13">
        <f>AVERAGE('ID-19'!C73,'ID-56'!C73,'ID-61'!B73,'ID-64'!C73,'ID-68'!C73,'ID-69'!C73,'ID-76'!C73,'ID-78'!C73,'ID-79'!C73,'ID-80'!C73,'ID-81'!C73)</f>
        <v>1.4096191538308979E-7</v>
      </c>
      <c r="E66" s="1">
        <v>7.75</v>
      </c>
      <c r="F66" s="1">
        <f>ABS(B66-MAX('ID-19'!B73,'ID-46'!B73,'ID-56'!B73,'ID-60'!B73,'ID-63'!B73,'ID-64'!B73,'ID-68'!B73,'ID-69'!B73,'ID-76'!B73,'ID-78'!B73,'ID-79'!B73,'ID-80'!B73,'ID-81'!B73))</f>
        <v>7.3163010514073469E-13</v>
      </c>
      <c r="G66" s="1">
        <f>ABS(C66-MAX('ID-19'!C73,'ID-56'!C73,'ID-61'!B73,'ID-64'!C73,'ID-68'!C73,'ID-69'!C73,'ID-76'!C73,'ID-78'!C73,'ID-79'!C73,'ID-80'!C73,'ID-81'!C73))</f>
        <v>7.3137306121383845E-13</v>
      </c>
      <c r="I66" s="1">
        <v>7.75</v>
      </c>
      <c r="J66" s="1">
        <f>ABS(B66-MIN('ID-19'!B73,'ID-46'!B73,'ID-56'!B73,'ID-60'!B73,'ID-63'!B73,'ID-64'!B73,'ID-68'!B73,'ID-69'!B73,'ID-76'!B73,'ID-78'!B73,'ID-79'!B73,'ID-80'!B73,'ID-81'!B73))</f>
        <v>1.4112045928772016E-12</v>
      </c>
      <c r="K66" s="1">
        <f>ABS(C66-MIN('ID-19'!C73,'ID-56'!C73,'ID-61'!B73,'ID-64'!C73,'ID-68'!C73,'ID-69'!C73,'ID-76'!C73,'ID-78'!C73,'ID-79'!C73,'ID-80'!C73,'ID-81'!C73))</f>
        <v>1.0453648637886261E-12</v>
      </c>
    </row>
    <row r="67" spans="1:11" x14ac:dyDescent="0.25">
      <c r="A67" s="1">
        <v>7.875</v>
      </c>
      <c r="B67" s="13">
        <f>AVERAGE('ID-19'!B74,'ID-46'!B74,'ID-56'!B74,'ID-60'!B74,'ID-63'!B74,'ID-64'!B74,'ID-68'!B74,'ID-69'!B74,'ID-76'!B74,'ID-78'!B74,'ID-79'!B74,'ID-80'!B74,'ID-81'!B74)</f>
        <v>1.4096183346650085E-7</v>
      </c>
      <c r="C67" s="13">
        <f>AVERAGE('ID-19'!C74,'ID-56'!C74,'ID-61'!B74,'ID-64'!C74,'ID-68'!C74,'ID-69'!C74,'ID-76'!C74,'ID-78'!C74,'ID-79'!C74,'ID-80'!C74,'ID-81'!C74)</f>
        <v>1.4096191732535346E-7</v>
      </c>
      <c r="E67" s="1">
        <v>7.875</v>
      </c>
      <c r="F67" s="1">
        <f>ABS(B67-MAX('ID-19'!B74,'ID-46'!B74,'ID-56'!B74,'ID-60'!B74,'ID-63'!B74,'ID-64'!B74,'ID-68'!B74,'ID-69'!B74,'ID-76'!B74,'ID-78'!B74,'ID-79'!B74,'ID-80'!B74,'ID-81'!B74))</f>
        <v>7.2896459915540698E-13</v>
      </c>
      <c r="G67" s="1">
        <f>ABS(C67-MAX('ID-19'!C74,'ID-56'!C74,'ID-61'!B74,'ID-64'!C74,'ID-68'!C74,'ID-69'!C74,'ID-76'!C74,'ID-78'!C74,'ID-79'!C74,'ID-80'!C74,'ID-81'!C74))</f>
        <v>7.2990380853085232E-13</v>
      </c>
      <c r="I67" s="1">
        <v>7.875</v>
      </c>
      <c r="J67" s="1">
        <f>ABS(B67-MIN('ID-19'!B74,'ID-46'!B74,'ID-56'!B74,'ID-60'!B74,'ID-63'!B74,'ID-64'!B74,'ID-68'!B74,'ID-69'!B74,'ID-76'!B74,'ID-78'!B74,'ID-79'!B74,'ID-80'!B74,'ID-81'!B74))</f>
        <v>1.4176565238339632E-12</v>
      </c>
      <c r="K67" s="1">
        <f>ABS(C67-MIN('ID-19'!C74,'ID-56'!C74,'ID-61'!B74,'ID-64'!C74,'ID-68'!C74,'ID-69'!C74,'ID-76'!C74,'ID-78'!C74,'ID-79'!C74,'ID-80'!C74,'ID-81'!C74))</f>
        <v>1.0493978794533542E-12</v>
      </c>
    </row>
    <row r="68" spans="1:11" x14ac:dyDescent="0.25">
      <c r="A68" s="1">
        <v>8</v>
      </c>
      <c r="B68" s="13">
        <f>AVERAGE('ID-19'!B75,'ID-46'!B75,'ID-56'!B75,'ID-60'!B75,'ID-63'!B75,'ID-64'!B75,'ID-68'!B75,'ID-69'!B75,'ID-76'!B75,'ID-78'!B75,'ID-79'!B75,'ID-80'!B75,'ID-81'!B75)</f>
        <v>1.4096183780899556E-7</v>
      </c>
      <c r="C68" s="13">
        <f>AVERAGE('ID-19'!C75,'ID-56'!C75,'ID-61'!B75,'ID-64'!C75,'ID-68'!C75,'ID-69'!C75,'ID-76'!C75,'ID-78'!C75,'ID-79'!C75,'ID-80'!C75,'ID-81'!C75)</f>
        <v>1.4096192103177842E-7</v>
      </c>
      <c r="E68" s="1">
        <v>8</v>
      </c>
      <c r="F68" s="1">
        <f>ABS(B68-MAX('ID-19'!B75,'ID-46'!B75,'ID-56'!B75,'ID-60'!B75,'ID-63'!B75,'ID-64'!B75,'ID-68'!B75,'ID-69'!B75,'ID-76'!B75,'ID-78'!B75,'ID-79'!B75,'ID-80'!B75,'ID-81'!B75))</f>
        <v>7.2445950243596051E-13</v>
      </c>
      <c r="G68" s="1">
        <f>ABS(C68-MAX('ID-19'!C75,'ID-56'!C75,'ID-61'!B75,'ID-64'!C75,'ID-68'!C75,'ID-69'!C75,'ID-76'!C75,'ID-78'!C75,'ID-79'!C75,'ID-80'!C75,'ID-81'!C75))</f>
        <v>7.2654926657451231E-13</v>
      </c>
      <c r="I68" s="1">
        <v>8</v>
      </c>
      <c r="J68" s="1">
        <f>ABS(B68-MIN('ID-19'!B75,'ID-46'!B75,'ID-56'!B75,'ID-60'!B75,'ID-63'!B75,'ID-64'!B75,'ID-68'!B75,'ID-69'!B75,'ID-76'!B75,'ID-78'!B75,'ID-79'!B75,'ID-80'!B75,'ID-81'!B75))</f>
        <v>1.4200377245605037E-12</v>
      </c>
      <c r="K68" s="1">
        <f>ABS(C68-MIN('ID-19'!C75,'ID-56'!C75,'ID-61'!B75,'ID-64'!C75,'ID-68'!C75,'ID-69'!C75,'ID-76'!C75,'ID-78'!C75,'ID-79'!C75,'ID-80'!C75,'ID-81'!C75))</f>
        <v>1.0497714794283667E-12</v>
      </c>
    </row>
    <row r="69" spans="1:11" x14ac:dyDescent="0.25">
      <c r="A69" s="1">
        <v>8.125</v>
      </c>
      <c r="B69" s="13">
        <f>AVERAGE('ID-19'!B76,'ID-46'!B76,'ID-56'!B76,'ID-60'!B76,'ID-63'!B76,'ID-64'!B76,'ID-68'!B76,'ID-69'!B76,'ID-76'!B76,'ID-78'!B76,'ID-79'!B76,'ID-80'!B76,'ID-81'!B76)</f>
        <v>1.4096184620767261E-7</v>
      </c>
      <c r="C69" s="13">
        <f>AVERAGE('ID-19'!C76,'ID-56'!C76,'ID-61'!B76,'ID-64'!C76,'ID-68'!C76,'ID-69'!C76,'ID-76'!C76,'ID-78'!C76,'ID-79'!C76,'ID-80'!C76,'ID-81'!C76)</f>
        <v>1.4096192988182016E-7</v>
      </c>
      <c r="E69" s="1">
        <v>8.125</v>
      </c>
      <c r="F69" s="1">
        <f>ABS(B69-MAX('ID-19'!B76,'ID-46'!B76,'ID-56'!B76,'ID-60'!B76,'ID-63'!B76,'ID-64'!B76,'ID-68'!B76,'ID-69'!B76,'ID-76'!B76,'ID-78'!B76,'ID-79'!B76,'ID-80'!B76,'ID-81'!B76))</f>
        <v>7.156325923949444E-13</v>
      </c>
      <c r="G69" s="1">
        <f>ABS(C69-MAX('ID-19'!C76,'ID-56'!C76,'ID-61'!B76,'ID-64'!C76,'ID-68'!C76,'ID-69'!C76,'ID-76'!C76,'ID-78'!C76,'ID-79'!C76,'ID-80'!C76,'ID-81'!C76))</f>
        <v>7.1785530282796052E-13</v>
      </c>
      <c r="I69" s="1">
        <v>8.125</v>
      </c>
      <c r="J69" s="1">
        <f>ABS(B69-MIN('ID-19'!B76,'ID-46'!B76,'ID-56'!B76,'ID-60'!B76,'ID-63'!B76,'ID-64'!B76,'ID-68'!B76,'ID-69'!B76,'ID-76'!B76,'ID-78'!B76,'ID-79'!B76,'ID-80'!B76,'ID-81'!B76))</f>
        <v>1.3788197496148746E-12</v>
      </c>
      <c r="K69" s="1">
        <f>ABS(C69-MIN('ID-19'!C76,'ID-56'!C76,'ID-61'!B76,'ID-64'!C76,'ID-68'!C76,'ID-69'!C76,'ID-76'!C76,'ID-78'!C76,'ID-79'!C76,'ID-80'!C76,'ID-81'!C76))</f>
        <v>1.0588246261727127E-12</v>
      </c>
    </row>
    <row r="70" spans="1:11" x14ac:dyDescent="0.25">
      <c r="A70" s="1">
        <v>8.25</v>
      </c>
      <c r="B70" s="13">
        <f>AVERAGE('ID-19'!B77,'ID-46'!B77,'ID-56'!B77,'ID-60'!B77,'ID-63'!B77,'ID-64'!B77,'ID-68'!B77,'ID-69'!B77,'ID-76'!B77,'ID-78'!B77,'ID-79'!B77,'ID-80'!B77,'ID-81'!B77)</f>
        <v>1.4096185103286978E-7</v>
      </c>
      <c r="C70" s="13">
        <f>AVERAGE('ID-19'!C77,'ID-56'!C77,'ID-61'!B77,'ID-64'!C77,'ID-68'!C77,'ID-69'!C77,'ID-76'!C77,'ID-78'!C77,'ID-79'!C77,'ID-80'!C77,'ID-81'!C77)</f>
        <v>1.4096193313175381E-7</v>
      </c>
      <c r="E70" s="1">
        <v>8.25</v>
      </c>
      <c r="F70" s="1">
        <f>ABS(B70-MAX('ID-19'!B77,'ID-46'!B77,'ID-56'!B77,'ID-60'!B77,'ID-63'!B77,'ID-64'!B77,'ID-68'!B77,'ID-69'!B77,'ID-76'!B77,'ID-78'!B77,'ID-79'!B77,'ID-80'!B77,'ID-81'!B77))</f>
        <v>7.1097696622112826E-13</v>
      </c>
      <c r="G70" s="1">
        <f>ABS(C70-MAX('ID-19'!C77,'ID-56'!C77,'ID-61'!B77,'ID-64'!C77,'ID-68'!C77,'ID-69'!C77,'ID-76'!C77,'ID-78'!C77,'ID-79'!C77,'ID-80'!C77,'ID-81'!C77))</f>
        <v>7.1451782217982103E-13</v>
      </c>
      <c r="I70" s="1">
        <v>8.25</v>
      </c>
      <c r="J70" s="1">
        <f>ABS(B70-MIN('ID-19'!B77,'ID-46'!B77,'ID-56'!B77,'ID-60'!B77,'ID-63'!B77,'ID-64'!B77,'ID-68'!B77,'ID-69'!B77,'ID-76'!B77,'ID-78'!B77,'ID-79'!B77,'ID-80'!B77,'ID-81'!B77))</f>
        <v>1.3572970017788707E-12</v>
      </c>
      <c r="K70" s="1">
        <f>ABS(C70-MIN('ID-19'!C77,'ID-56'!C77,'ID-61'!B77,'ID-64'!C77,'ID-68'!C77,'ID-69'!C77,'ID-76'!C77,'ID-78'!C77,'ID-79'!C77,'ID-80'!C77,'ID-81'!C77))</f>
        <v>1.051786440816797E-12</v>
      </c>
    </row>
    <row r="71" spans="1:11" x14ac:dyDescent="0.25">
      <c r="A71" s="1">
        <v>8.375</v>
      </c>
      <c r="B71" s="13">
        <f>AVERAGE('ID-19'!B78,'ID-46'!B78,'ID-56'!B78,'ID-60'!B78,'ID-63'!B78,'ID-64'!B78,'ID-68'!B78,'ID-69'!B78,'ID-76'!B78,'ID-78'!B78,'ID-79'!B78,'ID-80'!B78,'ID-81'!B78)</f>
        <v>1.4096185090906615E-7</v>
      </c>
      <c r="C71" s="13">
        <f>AVERAGE('ID-19'!C78,'ID-56'!C78,'ID-61'!B78,'ID-64'!C78,'ID-68'!C78,'ID-69'!C78,'ID-76'!C78,'ID-78'!C78,'ID-79'!C78,'ID-80'!C78,'ID-81'!C78)</f>
        <v>1.4096193628017936E-7</v>
      </c>
      <c r="E71" s="1">
        <v>8.375</v>
      </c>
      <c r="F71" s="1">
        <f>ABS(B71-MAX('ID-19'!B78,'ID-46'!B78,'ID-56'!B78,'ID-60'!B78,'ID-63'!B78,'ID-64'!B78,'ID-68'!B78,'ID-69'!B78,'ID-76'!B78,'ID-78'!B78,'ID-79'!B78,'ID-80'!B78,'ID-81'!B78))</f>
        <v>7.1274101585709336E-13</v>
      </c>
      <c r="G71" s="1">
        <f>ABS(C71-MAX('ID-19'!C78,'ID-56'!C78,'ID-61'!B78,'ID-64'!C78,'ID-68'!C78,'ID-69'!C78,'ID-76'!C78,'ID-78'!C78,'ID-79'!C78,'ID-80'!C78,'ID-81'!C78))</f>
        <v>7.1130745764543034E-13</v>
      </c>
      <c r="I71" s="1">
        <v>8.375</v>
      </c>
      <c r="J71" s="1">
        <f>ABS(B71-MIN('ID-19'!B78,'ID-46'!B78,'ID-56'!B78,'ID-60'!B78,'ID-63'!B78,'ID-64'!B78,'ID-68'!B78,'ID-69'!B78,'ID-76'!B78,'ID-78'!B78,'ID-79'!B78,'ID-80'!B78,'ID-81'!B78))</f>
        <v>1.3540676931408564E-12</v>
      </c>
      <c r="K71" s="1">
        <f>ABS(C71-MIN('ID-19'!C78,'ID-56'!C78,'ID-61'!B78,'ID-64'!C78,'ID-68'!C78,'ID-69'!C78,'ID-76'!C78,'ID-78'!C78,'ID-79'!C78,'ID-80'!C78,'ID-81'!C78))</f>
        <v>1.0245170153672613E-12</v>
      </c>
    </row>
    <row r="72" spans="1:11" x14ac:dyDescent="0.25">
      <c r="A72" s="1">
        <v>8.5</v>
      </c>
      <c r="B72" s="13">
        <f>AVERAGE('ID-19'!B79,'ID-46'!B79,'ID-56'!B79,'ID-60'!B79,'ID-63'!B79,'ID-64'!B79,'ID-68'!B79,'ID-69'!B79,'ID-76'!B79,'ID-78'!B79,'ID-79'!B79,'ID-80'!B79,'ID-81'!B79)</f>
        <v>1.4096185284198178E-7</v>
      </c>
      <c r="C72" s="13">
        <f>AVERAGE('ID-19'!C79,'ID-56'!C79,'ID-61'!B79,'ID-64'!C79,'ID-68'!C79,'ID-69'!C79,'ID-76'!C79,'ID-78'!C79,'ID-79'!C79,'ID-80'!C79,'ID-81'!C79)</f>
        <v>1.4096193898745137E-7</v>
      </c>
      <c r="E72" s="1">
        <v>8.5</v>
      </c>
      <c r="F72" s="1">
        <f>ABS(B72-MAX('ID-19'!B79,'ID-46'!B79,'ID-56'!B79,'ID-60'!B79,'ID-63'!B79,'ID-64'!B79,'ID-68'!B79,'ID-69'!B79,'ID-76'!B79,'ID-78'!B79,'ID-79'!B79,'ID-80'!B79,'ID-81'!B79))</f>
        <v>7.1195264621477419E-13</v>
      </c>
      <c r="G72" s="1">
        <f>ABS(C72-MAX('ID-19'!C79,'ID-56'!C79,'ID-61'!B79,'ID-64'!C79,'ID-68'!C79,'ID-69'!C79,'ID-76'!C79,'ID-78'!C79,'ID-79'!C79,'ID-80'!C79,'ID-81'!C79))</f>
        <v>7.0913649761676901E-13</v>
      </c>
      <c r="I72" s="1">
        <v>8.5</v>
      </c>
      <c r="J72" s="1">
        <f>ABS(B72-MIN('ID-19'!B79,'ID-46'!B79,'ID-56'!B79,'ID-60'!B79,'ID-63'!B79,'ID-64'!B79,'ID-68'!B79,'ID-69'!B79,'ID-76'!B79,'ID-78'!B79,'ID-79'!B79,'ID-80'!B79,'ID-81'!B79))</f>
        <v>1.3962798787787373E-12</v>
      </c>
      <c r="K72" s="1">
        <f>ABS(C72-MIN('ID-19'!C79,'ID-56'!C79,'ID-61'!B79,'ID-64'!C79,'ID-68'!C79,'ID-69'!C79,'ID-76'!C79,'ID-78'!C79,'ID-79'!C79,'ID-80'!C79,'ID-81'!C79))</f>
        <v>1.0108907723631611E-12</v>
      </c>
    </row>
    <row r="73" spans="1:11" x14ac:dyDescent="0.25">
      <c r="A73" s="1">
        <v>8.625</v>
      </c>
      <c r="B73" s="13">
        <f>AVERAGE('ID-19'!B80,'ID-46'!B80,'ID-56'!B80,'ID-60'!B80,'ID-63'!B80,'ID-64'!B80,'ID-68'!B80,'ID-69'!B80,'ID-76'!B80,'ID-78'!B80,'ID-79'!B80,'ID-80'!B80,'ID-81'!B80)</f>
        <v>1.4096185559176524E-7</v>
      </c>
      <c r="C73" s="13">
        <f>AVERAGE('ID-19'!C80,'ID-56'!C80,'ID-61'!B80,'ID-64'!C80,'ID-68'!C80,'ID-69'!C80,'ID-76'!C80,'ID-78'!C80,'ID-79'!C80,'ID-80'!C80,'ID-81'!C80)</f>
        <v>1.4096193638611004E-7</v>
      </c>
      <c r="E73" s="1">
        <v>8.625</v>
      </c>
      <c r="F73" s="1">
        <f>ABS(B73-MAX('ID-19'!B80,'ID-46'!B80,'ID-56'!B80,'ID-60'!B80,'ID-63'!B80,'ID-64'!B80,'ID-68'!B80,'ID-69'!B80,'ID-76'!B80,'ID-78'!B80,'ID-79'!B80,'ID-80'!B80,'ID-81'!B80))</f>
        <v>7.1104448176151602E-13</v>
      </c>
      <c r="G73" s="1">
        <f>ABS(C73-MAX('ID-19'!C80,'ID-56'!C80,'ID-61'!B80,'ID-64'!C80,'ID-68'!C80,'ID-69'!C80,'ID-76'!C80,'ID-78'!C80,'ID-79'!C80,'ID-80'!C80,'ID-81'!C80))</f>
        <v>7.1094259897102416E-13</v>
      </c>
      <c r="I73" s="1">
        <v>8.625</v>
      </c>
      <c r="J73" s="1">
        <f>ABS(B73-MIN('ID-19'!B80,'ID-46'!B80,'ID-56'!B80,'ID-60'!B80,'ID-63'!B80,'ID-64'!B80,'ID-68'!B80,'ID-69'!B80,'ID-76'!B80,'ID-78'!B80,'ID-79'!B80,'ID-80'!B80,'ID-81'!B80))</f>
        <v>1.3745742562382536E-12</v>
      </c>
      <c r="K73" s="1">
        <f>ABS(C73-MIN('ID-19'!C80,'ID-56'!C80,'ID-61'!B80,'ID-64'!C80,'ID-68'!C80,'ID-69'!C80,'ID-76'!C80,'ID-78'!C80,'ID-79'!C80,'ID-80'!C80,'ID-81'!C80))</f>
        <v>1.022566379037274E-12</v>
      </c>
    </row>
    <row r="74" spans="1:11" x14ac:dyDescent="0.25">
      <c r="A74" s="1">
        <v>8.75</v>
      </c>
      <c r="B74" s="13">
        <f>AVERAGE('ID-19'!B81,'ID-46'!B81,'ID-56'!B81,'ID-60'!B81,'ID-63'!B81,'ID-64'!B81,'ID-68'!B81,'ID-69'!B81,'ID-76'!B81,'ID-78'!B81,'ID-79'!B81,'ID-80'!B81,'ID-81'!B81)</f>
        <v>1.4096185698955447E-7</v>
      </c>
      <c r="C74" s="13">
        <f>AVERAGE('ID-19'!C81,'ID-56'!C81,'ID-61'!B81,'ID-64'!C81,'ID-68'!C81,'ID-69'!C81,'ID-76'!C81,'ID-78'!C81,'ID-79'!C81,'ID-80'!C81,'ID-81'!C81)</f>
        <v>1.4096193793302627E-7</v>
      </c>
      <c r="E74" s="1">
        <v>8.75</v>
      </c>
      <c r="F74" s="1">
        <f>ABS(B74-MAX('ID-19'!B81,'ID-46'!B81,'ID-56'!B81,'ID-60'!B81,'ID-63'!B81,'ID-64'!B81,'ID-68'!B81,'ID-69'!B81,'ID-76'!B81,'ID-78'!B81,'ID-79'!B81,'ID-80'!B81,'ID-81'!B81))</f>
        <v>7.1275239653883311E-13</v>
      </c>
      <c r="G74" s="1">
        <f>ABS(C74-MAX('ID-19'!C81,'ID-56'!C81,'ID-61'!B81,'ID-64'!C81,'ID-68'!C81,'ID-69'!C81,'ID-76'!C81,'ID-78'!C81,'ID-79'!C81,'ID-80'!C81,'ID-81'!C81))</f>
        <v>7.0938408373259488E-13</v>
      </c>
      <c r="I74" s="1">
        <v>8.75</v>
      </c>
      <c r="J74" s="1">
        <f>ABS(B74-MIN('ID-19'!B81,'ID-46'!B81,'ID-56'!B81,'ID-60'!B81,'ID-63'!B81,'ID-64'!B81,'ID-68'!B81,'ID-69'!B81,'ID-76'!B81,'ID-78'!B81,'ID-79'!B81,'ID-80'!B81,'ID-81'!B81))</f>
        <v>1.3717859754741993E-12</v>
      </c>
      <c r="K74" s="1">
        <f>ABS(C74-MIN('ID-19'!C81,'ID-56'!C81,'ID-61'!B81,'ID-64'!C81,'ID-68'!C81,'ID-69'!C81,'ID-76'!C81,'ID-78'!C81,'ID-79'!C81,'ID-80'!C81,'ID-81'!C81))</f>
        <v>1.0168939012716936E-12</v>
      </c>
    </row>
    <row r="75" spans="1:11" x14ac:dyDescent="0.25">
      <c r="A75" s="1">
        <v>8.875</v>
      </c>
      <c r="B75" s="13">
        <f>AVERAGE('ID-19'!B82,'ID-46'!B82,'ID-56'!B82,'ID-60'!B82,'ID-63'!B82,'ID-64'!B82,'ID-68'!B82,'ID-69'!B82,'ID-76'!B82,'ID-78'!B82,'ID-79'!B82,'ID-80'!B82,'ID-81'!B82)</f>
        <v>1.4096185813369447E-7</v>
      </c>
      <c r="C75" s="13">
        <f>AVERAGE('ID-19'!C82,'ID-56'!C82,'ID-61'!B82,'ID-64'!C82,'ID-68'!C82,'ID-69'!C82,'ID-76'!C82,'ID-78'!C82,'ID-79'!C82,'ID-80'!C82,'ID-81'!C82)</f>
        <v>1.4096193592185263E-7</v>
      </c>
      <c r="E75" s="1">
        <v>8.875</v>
      </c>
      <c r="F75" s="1">
        <f>ABS(B75-MAX('ID-19'!B82,'ID-46'!B82,'ID-56'!B82,'ID-60'!B82,'ID-63'!B82,'ID-64'!B82,'ID-68'!B82,'ID-69'!B82,'ID-76'!B82,'ID-78'!B82,'ID-79'!B82,'ID-80'!B82,'ID-81'!B82))</f>
        <v>7.1301880253560689E-13</v>
      </c>
      <c r="G75" s="1">
        <f>ABS(C75-MAX('ID-19'!C82,'ID-56'!C82,'ID-61'!B82,'ID-64'!C82,'ID-68'!C82,'ID-69'!C82,'ID-76'!C82,'ID-78'!C82,'ID-79'!C82,'ID-80'!C82,'ID-81'!C82))</f>
        <v>7.109240573668692E-13</v>
      </c>
      <c r="I75" s="1">
        <v>8.875</v>
      </c>
      <c r="J75" s="1">
        <f>ABS(B75-MIN('ID-19'!B82,'ID-46'!B82,'ID-56'!B82,'ID-60'!B82,'ID-63'!B82,'ID-64'!B82,'ID-68'!B82,'ID-69'!B82,'ID-76'!B82,'ID-78'!B82,'ID-79'!B82,'ID-80'!B82,'ID-81'!B82))</f>
        <v>1.3669325694630097E-12</v>
      </c>
      <c r="K75" s="1">
        <f>ABS(C75-MIN('ID-19'!C82,'ID-56'!C82,'ID-61'!B82,'ID-64'!C82,'ID-68'!C82,'ID-69'!C82,'ID-76'!C82,'ID-78'!C82,'ID-79'!C82,'ID-80'!C82,'ID-81'!C82))</f>
        <v>1.0191587606200305E-12</v>
      </c>
    </row>
    <row r="76" spans="1:11" x14ac:dyDescent="0.25">
      <c r="A76" s="1">
        <v>9</v>
      </c>
      <c r="B76" s="13">
        <f>AVERAGE('ID-19'!B83,'ID-46'!B83,'ID-56'!B83,'ID-60'!B83,'ID-63'!B83,'ID-64'!B83,'ID-68'!B83,'ID-69'!B83,'ID-76'!B83,'ID-78'!B83,'ID-79'!B83,'ID-80'!B83,'ID-81'!B83)</f>
        <v>1.4096185989690845E-7</v>
      </c>
      <c r="C76" s="13">
        <f>AVERAGE('ID-19'!C83,'ID-56'!C83,'ID-61'!B83,'ID-64'!C83,'ID-68'!C83,'ID-69'!C83,'ID-76'!C83,'ID-78'!C83,'ID-79'!C83,'ID-80'!C83,'ID-81'!C83)</f>
        <v>1.4096193590198081E-7</v>
      </c>
      <c r="E76" s="1">
        <v>9</v>
      </c>
      <c r="F76" s="1">
        <f>ABS(B76-MAX('ID-19'!B83,'ID-46'!B83,'ID-56'!B83,'ID-60'!B83,'ID-63'!B83,'ID-64'!B83,'ID-68'!B83,'ID-69'!B83,'ID-76'!B83,'ID-78'!B83,'ID-79'!B83,'ID-80'!B83,'ID-81'!B83))</f>
        <v>7.1186460555729701E-13</v>
      </c>
      <c r="G76" s="1">
        <f>ABS(C76-MAX('ID-19'!C83,'ID-56'!C83,'ID-61'!B83,'ID-64'!C83,'ID-68'!C83,'ID-69'!C83,'ID-76'!C83,'ID-78'!C83,'ID-79'!C83,'ID-80'!C83,'ID-81'!C83))</f>
        <v>7.1091498119708114E-13</v>
      </c>
      <c r="I76" s="1">
        <v>9</v>
      </c>
      <c r="J76" s="1">
        <f>ABS(B76-MIN('ID-19'!B83,'ID-46'!B83,'ID-56'!B83,'ID-60'!B83,'ID-63'!B83,'ID-64'!B83,'ID-68'!B83,'ID-69'!B83,'ID-76'!B83,'ID-78'!B83,'ID-79'!B83,'ID-80'!B83,'ID-81'!B83))</f>
        <v>1.3705702574606089E-12</v>
      </c>
      <c r="K76" s="1">
        <f>ABS(C76-MIN('ID-19'!C83,'ID-56'!C83,'ID-61'!B83,'ID-64'!C83,'ID-68'!C83,'ID-69'!C83,'ID-76'!C83,'ID-78'!C83,'ID-79'!C83,'ID-80'!C83,'ID-81'!C83))</f>
        <v>1.0164265118001211E-12</v>
      </c>
    </row>
    <row r="77" spans="1:11" x14ac:dyDescent="0.25">
      <c r="A77" s="1">
        <v>9.125</v>
      </c>
      <c r="B77" s="13">
        <f>AVERAGE('ID-19'!B84,'ID-46'!B84,'ID-56'!B84,'ID-60'!B84,'ID-63'!B84,'ID-64'!B84,'ID-68'!B84,'ID-69'!B84,'ID-76'!B84,'ID-78'!B84,'ID-79'!B84,'ID-80'!B84,'ID-81'!B84)</f>
        <v>1.4096186876052615E-7</v>
      </c>
      <c r="C77" s="13">
        <f>AVERAGE('ID-19'!C84,'ID-56'!C84,'ID-61'!B84,'ID-64'!C84,'ID-68'!C84,'ID-69'!C84,'ID-76'!C84,'ID-78'!C84,'ID-79'!C84,'ID-80'!C84,'ID-81'!C84)</f>
        <v>1.4096193872036481E-7</v>
      </c>
      <c r="E77" s="1">
        <v>9.125</v>
      </c>
      <c r="F77" s="1">
        <f>ABS(B77-MAX('ID-19'!B84,'ID-46'!B84,'ID-56'!B84,'ID-60'!B84,'ID-63'!B84,'ID-64'!B84,'ID-68'!B84,'ID-69'!B84,'ID-76'!B84,'ID-78'!B84,'ID-79'!B84,'ID-80'!B84,'ID-81'!B84))</f>
        <v>7.0529313784347777E-13</v>
      </c>
      <c r="G77" s="1">
        <f>ABS(C77-MAX('ID-19'!C84,'ID-56'!C84,'ID-61'!B84,'ID-64'!C84,'ID-68'!C84,'ID-69'!C84,'ID-76'!C84,'ID-78'!C84,'ID-79'!C84,'ID-80'!C84,'ID-81'!C84))</f>
        <v>7.0813545218919614E-13</v>
      </c>
      <c r="I77" s="1">
        <v>9.125</v>
      </c>
      <c r="J77" s="1">
        <f>ABS(B77-MIN('ID-19'!B84,'ID-46'!B84,'ID-56'!B84,'ID-60'!B84,'ID-63'!B84,'ID-64'!B84,'ID-68'!B84,'ID-69'!B84,'ID-76'!B84,'ID-78'!B84,'ID-79'!B84,'ID-80'!B84,'ID-81'!B84))</f>
        <v>1.3663013801512922E-12</v>
      </c>
      <c r="K77" s="1">
        <f>ABS(C77-MIN('ID-19'!C84,'ID-56'!C84,'ID-61'!B84,'ID-64'!C84,'ID-68'!C84,'ID-69'!C84,'ID-76'!C84,'ID-78'!C84,'ID-79'!C84,'ID-80'!C84,'ID-81'!C84))</f>
        <v>9.7760202882319057E-13</v>
      </c>
    </row>
    <row r="78" spans="1:11" x14ac:dyDescent="0.25">
      <c r="A78" s="1">
        <v>9.25</v>
      </c>
      <c r="B78" s="13">
        <f>AVERAGE('ID-19'!B85,'ID-46'!B85,'ID-56'!B85,'ID-60'!B85,'ID-63'!B85,'ID-64'!B85,'ID-68'!B85,'ID-69'!B85,'ID-76'!B85,'ID-78'!B85,'ID-79'!B85,'ID-80'!B85,'ID-81'!B85)</f>
        <v>1.4096187040263671E-7</v>
      </c>
      <c r="C78" s="13">
        <f>AVERAGE('ID-19'!C85,'ID-56'!C85,'ID-61'!B85,'ID-64'!C85,'ID-68'!C85,'ID-69'!C85,'ID-76'!C85,'ID-78'!C85,'ID-79'!C85,'ID-80'!C85,'ID-81'!C85)</f>
        <v>1.4096194493131203E-7</v>
      </c>
      <c r="E78" s="1">
        <v>9.25</v>
      </c>
      <c r="F78" s="1">
        <f>ABS(B78-MAX('ID-19'!B85,'ID-46'!B85,'ID-56'!B85,'ID-60'!B85,'ID-63'!B85,'ID-64'!B85,'ID-68'!B85,'ID-69'!B85,'ID-76'!B85,'ID-78'!B85,'ID-79'!B85,'ID-80'!B85,'ID-81'!B85))</f>
        <v>7.0452961030107303E-13</v>
      </c>
      <c r="G78" s="1">
        <f>ABS(C78-MAX('ID-19'!C85,'ID-56'!C85,'ID-61'!B85,'ID-64'!C85,'ID-68'!C85,'ID-69'!C85,'ID-76'!C85,'ID-78'!C85,'ID-79'!C85,'ID-80'!C85,'ID-81'!C85))</f>
        <v>7.0124130896818627E-13</v>
      </c>
      <c r="I78" s="1">
        <v>9.25</v>
      </c>
      <c r="J78" s="1">
        <f>ABS(B78-MIN('ID-19'!B85,'ID-46'!B85,'ID-56'!B85,'ID-60'!B85,'ID-63'!B85,'ID-64'!B85,'ID-68'!B85,'ID-69'!B85,'ID-76'!B85,'ID-78'!B85,'ID-79'!B85,'ID-80'!B85,'ID-81'!B85))</f>
        <v>1.3592531847188246E-12</v>
      </c>
      <c r="K78" s="1">
        <f>ABS(C78-MIN('ID-19'!C85,'ID-56'!C85,'ID-61'!B85,'ID-64'!C85,'ID-68'!C85,'ID-69'!C85,'ID-76'!C85,'ID-78'!C85,'ID-79'!C85,'ID-80'!C85,'ID-81'!C85))</f>
        <v>9.1325868804749596E-13</v>
      </c>
    </row>
    <row r="79" spans="1:11" x14ac:dyDescent="0.25">
      <c r="A79" s="1">
        <v>9.375</v>
      </c>
      <c r="B79" s="13">
        <f>AVERAGE('ID-19'!B86,'ID-46'!B86,'ID-56'!B86,'ID-60'!B86,'ID-63'!B86,'ID-64'!B86,'ID-68'!B86,'ID-69'!B86,'ID-76'!B86,'ID-78'!B86,'ID-79'!B86,'ID-80'!B86,'ID-81'!B86)</f>
        <v>1.4096187098696421E-7</v>
      </c>
      <c r="C79" s="13">
        <f>AVERAGE('ID-19'!C86,'ID-56'!C86,'ID-61'!B86,'ID-64'!C86,'ID-68'!C86,'ID-69'!C86,'ID-76'!C86,'ID-78'!C86,'ID-79'!C86,'ID-80'!C86,'ID-81'!C86)</f>
        <v>1.4096194717129572E-7</v>
      </c>
      <c r="E79" s="1">
        <v>9.375</v>
      </c>
      <c r="F79" s="1">
        <f>ABS(B79-MAX('ID-19'!B86,'ID-46'!B86,'ID-56'!B86,'ID-60'!B86,'ID-63'!B86,'ID-64'!B86,'ID-68'!B86,'ID-69'!B86,'ID-76'!B86,'ID-78'!B86,'ID-79'!B86,'ID-80'!B86,'ID-81'!B86))</f>
        <v>7.0476632077855396E-13</v>
      </c>
      <c r="G79" s="1">
        <f>ABS(C79-MAX('ID-19'!C86,'ID-56'!C86,'ID-61'!B86,'ID-64'!C86,'ID-68'!C86,'ID-69'!C86,'ID-76'!C86,'ID-78'!C86,'ID-79'!C86,'ID-80'!C86,'ID-81'!C86))</f>
        <v>6.9841172428358549E-13</v>
      </c>
      <c r="I79" s="1">
        <v>9.375</v>
      </c>
      <c r="J79" s="1">
        <f>ABS(B79-MIN('ID-19'!B86,'ID-46'!B86,'ID-56'!B86,'ID-60'!B86,'ID-63'!B86,'ID-64'!B86,'ID-68'!B86,'ID-69'!B86,'ID-76'!B86,'ID-78'!B86,'ID-79'!B86,'ID-80'!B86,'ID-81'!B86))</f>
        <v>1.3605800272082268E-12</v>
      </c>
      <c r="K79" s="1">
        <f>ABS(C79-MIN('ID-19'!C86,'ID-56'!C86,'ID-61'!B86,'ID-64'!C86,'ID-68'!C86,'ID-69'!C86,'ID-76'!C86,'ID-78'!C86,'ID-79'!C86,'ID-80'!C86,'ID-81'!C86))</f>
        <v>8.933429057080345E-13</v>
      </c>
    </row>
    <row r="80" spans="1:11" x14ac:dyDescent="0.25">
      <c r="A80" s="1">
        <v>9.5</v>
      </c>
      <c r="B80" s="13">
        <f>AVERAGE('ID-19'!B87,'ID-46'!B87,'ID-56'!B87,'ID-60'!B87,'ID-63'!B87,'ID-64'!B87,'ID-68'!B87,'ID-69'!B87,'ID-76'!B87,'ID-78'!B87,'ID-79'!B87,'ID-80'!B87,'ID-81'!B87)</f>
        <v>1.4096187290378109E-7</v>
      </c>
      <c r="C80" s="13">
        <f>AVERAGE('ID-19'!C87,'ID-56'!C87,'ID-61'!B87,'ID-64'!C87,'ID-68'!C87,'ID-69'!C87,'ID-76'!C87,'ID-78'!C87,'ID-79'!C87,'ID-80'!C87,'ID-81'!C87)</f>
        <v>1.4096194554059983E-7</v>
      </c>
      <c r="E80" s="1">
        <v>9.5</v>
      </c>
      <c r="F80" s="1">
        <f>ABS(B80-MAX('ID-19'!B87,'ID-46'!B87,'ID-56'!B87,'ID-60'!B87,'ID-63'!B87,'ID-64'!B87,'ID-68'!B87,'ID-69'!B87,'ID-76'!B87,'ID-78'!B87,'ID-79'!B87,'ID-80'!B87,'ID-81'!B87))</f>
        <v>7.0414033291087715E-13</v>
      </c>
      <c r="G80" s="1">
        <f>ABS(C80-MAX('ID-19'!C87,'ID-56'!C87,'ID-61'!B87,'ID-64'!C87,'ID-68'!C87,'ID-69'!C87,'ID-76'!C87,'ID-78'!C87,'ID-79'!C87,'ID-80'!C87,'ID-81'!C87))</f>
        <v>7.0038985318545832E-13</v>
      </c>
      <c r="I80" s="1">
        <v>9.5</v>
      </c>
      <c r="J80" s="1">
        <f>ABS(B80-MIN('ID-19'!B87,'ID-46'!B87,'ID-56'!B87,'ID-60'!B87,'ID-63'!B87,'ID-64'!B87,'ID-68'!B87,'ID-69'!B87,'ID-76'!B87,'ID-78'!B87,'ID-79'!B87,'ID-80'!B87,'ID-81'!B87))</f>
        <v>1.3607500940863298E-12</v>
      </c>
      <c r="K80" s="1">
        <f>ABS(C80-MIN('ID-19'!C87,'ID-56'!C87,'ID-61'!B87,'ID-64'!C87,'ID-68'!C87,'ID-69'!C87,'ID-76'!C87,'ID-78'!C87,'ID-79'!C87,'ID-80'!C87,'ID-81'!C87))</f>
        <v>8.8391905382965236E-13</v>
      </c>
    </row>
    <row r="81" spans="1:11" x14ac:dyDescent="0.25">
      <c r="A81" s="1">
        <v>9.625</v>
      </c>
      <c r="B81" s="13">
        <f>AVERAGE('ID-19'!B88,'ID-46'!B88,'ID-56'!B88,'ID-60'!B88,'ID-63'!B88,'ID-64'!B88,'ID-68'!B88,'ID-69'!B88,'ID-76'!B88,'ID-78'!B88,'ID-79'!B88,'ID-80'!B88,'ID-81'!B88)</f>
        <v>1.4096187895330138E-7</v>
      </c>
      <c r="C81" s="13">
        <f>AVERAGE('ID-19'!C88,'ID-56'!C88,'ID-61'!B88,'ID-64'!C88,'ID-68'!C88,'ID-69'!C88,'ID-76'!C88,'ID-78'!C88,'ID-79'!C88,'ID-80'!C88,'ID-81'!C88)</f>
        <v>1.4096194483161771E-7</v>
      </c>
      <c r="E81" s="1">
        <v>9.625</v>
      </c>
      <c r="F81" s="1">
        <f>ABS(B81-MAX('ID-19'!B88,'ID-46'!B88,'ID-56'!B88,'ID-60'!B88,'ID-63'!B88,'ID-64'!B88,'ID-68'!B88,'ID-69'!B88,'ID-76'!B88,'ID-78'!B88,'ID-79'!B88,'ID-80'!B88,'ID-81'!B88))</f>
        <v>6.9746909562142054E-13</v>
      </c>
      <c r="G81" s="1">
        <f>ABS(C81-MAX('ID-19'!C88,'ID-56'!C88,'ID-61'!B88,'ID-64'!C88,'ID-68'!C88,'ID-69'!C88,'ID-76'!C88,'ID-78'!C88,'ID-79'!C88,'ID-80'!C88,'ID-81'!C88))</f>
        <v>7.0125342529804071E-13</v>
      </c>
      <c r="I81" s="1">
        <v>9.625</v>
      </c>
      <c r="J81" s="1">
        <f>ABS(B81-MIN('ID-19'!B88,'ID-46'!B88,'ID-56'!B88,'ID-60'!B88,'ID-63'!B88,'ID-64'!B88,'ID-68'!B88,'ID-69'!B88,'ID-76'!B88,'ID-78'!B88,'ID-79'!B88,'ID-80'!B88,'ID-81'!B88))</f>
        <v>1.3139641223862383E-12</v>
      </c>
      <c r="K81" s="1">
        <f>ABS(C81-MIN('ID-19'!C88,'ID-56'!C88,'ID-61'!B88,'ID-64'!C88,'ID-68'!C88,'ID-69'!C88,'ID-76'!C88,'ID-78'!C88,'ID-79'!C88,'ID-80'!C88,'ID-81'!C88))</f>
        <v>8.8444329771436153E-13</v>
      </c>
    </row>
    <row r="82" spans="1:11" x14ac:dyDescent="0.25">
      <c r="A82" s="1">
        <v>9.75</v>
      </c>
      <c r="B82" s="13">
        <f>AVERAGE('ID-19'!B89,'ID-46'!B89,'ID-56'!B89,'ID-60'!B89,'ID-63'!B89,'ID-64'!B89,'ID-68'!B89,'ID-69'!B89,'ID-76'!B89,'ID-78'!B89,'ID-79'!B89,'ID-80'!B89,'ID-81'!B89)</f>
        <v>1.4096188491508174E-7</v>
      </c>
      <c r="C82" s="13">
        <f>AVERAGE('ID-19'!C89,'ID-56'!C89,'ID-61'!B89,'ID-64'!C89,'ID-68'!C89,'ID-69'!C89,'ID-76'!C89,'ID-78'!C89,'ID-79'!C89,'ID-80'!C89,'ID-81'!C89)</f>
        <v>1.4096194317273426E-7</v>
      </c>
      <c r="E82" s="1">
        <v>9.75</v>
      </c>
      <c r="F82" s="1">
        <f>ABS(B82-MAX('ID-19'!B89,'ID-46'!B89,'ID-56'!B89,'ID-60'!B89,'ID-63'!B89,'ID-64'!B89,'ID-68'!B89,'ID-69'!B89,'ID-76'!B89,'ID-78'!B89,'ID-79'!B89,'ID-80'!B89,'ID-81'!B89))</f>
        <v>6.9209514927120448E-13</v>
      </c>
      <c r="G82" s="1">
        <f>ABS(C82-MAX('ID-19'!C89,'ID-56'!C89,'ID-61'!B89,'ID-64'!C89,'ID-68'!C89,'ID-69'!C89,'ID-76'!C89,'ID-78'!C89,'ID-79'!C89,'ID-80'!C89,'ID-81'!C89))</f>
        <v>7.039239647501877E-13</v>
      </c>
      <c r="I82" s="1">
        <v>9.75</v>
      </c>
      <c r="J82" s="1">
        <f>ABS(B82-MIN('ID-19'!B89,'ID-46'!B89,'ID-56'!B89,'ID-60'!B89,'ID-63'!B89,'ID-64'!B89,'ID-68'!B89,'ID-69'!B89,'ID-76'!B89,'ID-78'!B89,'ID-79'!B89,'ID-80'!B89,'ID-81'!B89))</f>
        <v>1.2731056857422549E-12</v>
      </c>
      <c r="K82" s="1">
        <f>ABS(C82-MIN('ID-19'!C89,'ID-56'!C89,'ID-61'!B89,'ID-64'!C89,'ID-68'!C89,'ID-69'!C89,'ID-76'!C89,'ID-78'!C89,'ID-79'!C89,'ID-80'!C89,'ID-81'!C89))</f>
        <v>9.0274790326828548E-13</v>
      </c>
    </row>
    <row r="83" spans="1:11" x14ac:dyDescent="0.25">
      <c r="A83" s="1">
        <v>9.875</v>
      </c>
      <c r="B83" s="13">
        <f>AVERAGE('ID-19'!B90,'ID-46'!B90,'ID-56'!B90,'ID-60'!B90,'ID-63'!B90,'ID-64'!B90,'ID-68'!B90,'ID-69'!B90,'ID-76'!B90,'ID-78'!B90,'ID-79'!B90,'ID-80'!B90,'ID-81'!B90)</f>
        <v>1.4096189308682903E-7</v>
      </c>
      <c r="C83" s="13">
        <f>AVERAGE('ID-19'!C90,'ID-56'!C90,'ID-61'!B90,'ID-64'!C90,'ID-68'!C90,'ID-69'!C90,'ID-76'!C90,'ID-78'!C90,'ID-79'!C90,'ID-80'!C90,'ID-81'!C90)</f>
        <v>1.4096194315281146E-7</v>
      </c>
      <c r="E83" s="1">
        <v>9.875</v>
      </c>
      <c r="F83" s="1">
        <f>ABS(B83-MAX('ID-19'!B90,'ID-46'!B90,'ID-56'!B90,'ID-60'!B90,'ID-63'!B90,'ID-64'!B90,'ID-68'!B90,'ID-69'!B90,'ID-76'!B90,'ID-78'!B90,'ID-79'!B90,'ID-80'!B90,'ID-81'!B90))</f>
        <v>6.8530963696688879E-13</v>
      </c>
      <c r="G83" s="1">
        <f>ABS(C83-MAX('ID-19'!C90,'ID-56'!C90,'ID-61'!B90,'ID-64'!C90,'ID-68'!C90,'ID-69'!C90,'ID-76'!C90,'ID-78'!C90,'ID-79'!C90,'ID-80'!C90,'ID-81'!C90))</f>
        <v>7.0447073454968682E-13</v>
      </c>
      <c r="I83" s="1">
        <v>9.875</v>
      </c>
      <c r="J83" s="1">
        <f>ABS(B83-MIN('ID-19'!B90,'ID-46'!B90,'ID-56'!B90,'ID-60'!B90,'ID-63'!B90,'ID-64'!B90,'ID-68'!B90,'ID-69'!B90,'ID-76'!B90,'ID-78'!B90,'ID-79'!B90,'ID-80'!B90,'ID-81'!B90))</f>
        <v>1.2309620380399989E-12</v>
      </c>
      <c r="K83" s="1">
        <f>ABS(C83-MIN('ID-19'!C90,'ID-56'!C90,'ID-61'!B90,'ID-64'!C90,'ID-68'!C90,'ID-69'!C90,'ID-76'!C90,'ID-78'!C90,'ID-79'!C90,'ID-80'!C90,'ID-81'!C90))</f>
        <v>8.9968875145268532E-13</v>
      </c>
    </row>
    <row r="84" spans="1:11" x14ac:dyDescent="0.25">
      <c r="A84" s="1">
        <v>10</v>
      </c>
      <c r="B84" s="13">
        <f>AVERAGE('ID-19'!B91,'ID-46'!B91,'ID-56'!B91,'ID-60'!B91,'ID-63'!B91,'ID-64'!B91,'ID-68'!B91,'ID-69'!B91,'ID-76'!B91,'ID-78'!B91,'ID-79'!B91,'ID-80'!B91,'ID-81'!B91)</f>
        <v>1.4096189664954182E-7</v>
      </c>
      <c r="C84" s="13">
        <f>AVERAGE('ID-19'!C91,'ID-56'!C91,'ID-61'!B91,'ID-64'!C91,'ID-68'!C91,'ID-69'!C91,'ID-76'!C91,'ID-78'!C91,'ID-79'!C91,'ID-80'!C91,'ID-81'!C91)</f>
        <v>1.4096193968224028E-7</v>
      </c>
      <c r="E84" s="1">
        <v>10</v>
      </c>
      <c r="F84" s="1">
        <f>ABS(B84-MAX('ID-19'!B91,'ID-46'!B91,'ID-56'!B91,'ID-60'!B91,'ID-63'!B91,'ID-64'!B91,'ID-68'!B91,'ID-69'!B91,'ID-76'!B91,'ID-78'!B91,'ID-79'!B91,'ID-80'!B91,'ID-81'!B91))</f>
        <v>6.8114277916447558E-13</v>
      </c>
      <c r="G84" s="1">
        <f>ABS(C84-MAX('ID-19'!C91,'ID-56'!C91,'ID-61'!B91,'ID-64'!C91,'ID-68'!C91,'ID-69'!C91,'ID-76'!C91,'ID-78'!C91,'ID-79'!C91,'ID-80'!C91,'ID-81'!C91))</f>
        <v>7.0772024672343811E-13</v>
      </c>
      <c r="I84" s="1">
        <v>10</v>
      </c>
      <c r="J84" s="1">
        <f>ABS(B84-MIN('ID-19'!B91,'ID-46'!B91,'ID-56'!B91,'ID-60'!B91,'ID-63'!B91,'ID-64'!B91,'ID-68'!B91,'ID-69'!B91,'ID-76'!B91,'ID-78'!B91,'ID-79'!B91,'ID-80'!B91,'ID-81'!B91))</f>
        <v>1.2251054888182634E-12</v>
      </c>
      <c r="K84" s="1">
        <f>ABS(C84-MIN('ID-19'!C91,'ID-56'!C91,'ID-61'!B91,'ID-64'!C91,'ID-68'!C91,'ID-69'!C91,'ID-76'!C91,'ID-78'!C91,'ID-79'!C91,'ID-80'!C91,'ID-81'!C91))</f>
        <v>9.2321620427279863E-13</v>
      </c>
    </row>
    <row r="85" spans="1:11" x14ac:dyDescent="0.25">
      <c r="A85" s="1">
        <v>10.125</v>
      </c>
      <c r="B85" s="13">
        <f>AVERAGE('ID-19'!B92,'ID-46'!B92,'ID-56'!B92,'ID-60'!B92,'ID-63'!B92,'ID-64'!B92,'ID-68'!B92,'ID-69'!B92,'ID-76'!B92,'ID-78'!B92,'ID-79'!B92,'ID-80'!B92,'ID-81'!B92)</f>
        <v>1.4096189978628408E-7</v>
      </c>
      <c r="C85" s="13">
        <f>AVERAGE('ID-19'!C92,'ID-56'!C92,'ID-61'!B92,'ID-64'!C92,'ID-68'!C92,'ID-69'!C92,'ID-76'!C92,'ID-78'!C92,'ID-79'!C92,'ID-80'!C92,'ID-81'!C92)</f>
        <v>1.4096193674896635E-7</v>
      </c>
      <c r="E85" s="1">
        <v>10.125</v>
      </c>
      <c r="F85" s="1">
        <f>ABS(B85-MAX('ID-19'!B92,'ID-46'!B92,'ID-56'!B92,'ID-60'!B92,'ID-63'!B92,'ID-64'!B92,'ID-68'!B92,'ID-69'!B92,'ID-76'!B92,'ID-78'!B92,'ID-79'!B92,'ID-80'!B92,'ID-81'!B92))</f>
        <v>6.7915137992976701E-13</v>
      </c>
      <c r="G85" s="1">
        <f>ABS(C85-MAX('ID-19'!C92,'ID-56'!C92,'ID-61'!B92,'ID-64'!C92,'ID-68'!C92,'ID-69'!C92,'ID-76'!C92,'ID-78'!C92,'ID-79'!C92,'ID-80'!C92,'ID-81'!C92))</f>
        <v>7.0987924365579912E-13</v>
      </c>
      <c r="I85" s="1">
        <v>10.125</v>
      </c>
      <c r="J85" s="1">
        <f>ABS(B85-MIN('ID-19'!B92,'ID-46'!B92,'ID-56'!B92,'ID-60'!B92,'ID-63'!B92,'ID-64'!B92,'ID-68'!B92,'ID-69'!B92,'ID-76'!B92,'ID-78'!B92,'ID-79'!B92,'ID-80'!B92,'ID-81'!B92))</f>
        <v>1.2095090940832991E-12</v>
      </c>
      <c r="K85" s="1">
        <f>ABS(C85-MIN('ID-19'!C92,'ID-56'!C92,'ID-61'!B92,'ID-64'!C92,'ID-68'!C92,'ID-69'!C92,'ID-76'!C92,'ID-78'!C92,'ID-79'!C92,'ID-80'!C92,'ID-81'!C92))</f>
        <v>9.249630043474907E-13</v>
      </c>
    </row>
    <row r="86" spans="1:11" x14ac:dyDescent="0.25">
      <c r="A86" s="1">
        <v>10.25</v>
      </c>
      <c r="B86" s="13">
        <f>AVERAGE('ID-19'!B93,'ID-46'!B93,'ID-56'!B93,'ID-60'!B93,'ID-63'!B93,'ID-64'!B93,'ID-68'!B93,'ID-69'!B93,'ID-76'!B93,'ID-78'!B93,'ID-79'!B93,'ID-80'!B93,'ID-81'!B93)</f>
        <v>1.4096190210200638E-7</v>
      </c>
      <c r="C86" s="13">
        <f>AVERAGE('ID-19'!C93,'ID-56'!C93,'ID-61'!B93,'ID-64'!C93,'ID-68'!C93,'ID-69'!C93,'ID-76'!C93,'ID-78'!C93,'ID-79'!C93,'ID-80'!C93,'ID-81'!C93)</f>
        <v>1.4096193718278534E-7</v>
      </c>
      <c r="E86" s="1">
        <v>10.25</v>
      </c>
      <c r="F86" s="1">
        <f>ABS(B86-MAX('ID-19'!B93,'ID-46'!B93,'ID-56'!B93,'ID-60'!B93,'ID-63'!B93,'ID-64'!B93,'ID-68'!B93,'ID-69'!B93,'ID-76'!B93,'ID-78'!B93,'ID-79'!B93,'ID-80'!B93,'ID-81'!B93))</f>
        <v>6.773001866177461E-13</v>
      </c>
      <c r="G86" s="1">
        <f>ABS(C86-MAX('ID-19'!C93,'ID-56'!C93,'ID-61'!B93,'ID-64'!C93,'ID-68'!C93,'ID-69'!C93,'ID-76'!C93,'ID-78'!C93,'ID-79'!C93,'ID-80'!C93,'ID-81'!C93))</f>
        <v>7.0944645667126207E-13</v>
      </c>
      <c r="I86" s="1">
        <v>10.25</v>
      </c>
      <c r="J86" s="1">
        <f>ABS(B86-MIN('ID-19'!B93,'ID-46'!B93,'ID-56'!B93,'ID-60'!B93,'ID-63'!B93,'ID-64'!B93,'ID-68'!B93,'ID-69'!B93,'ID-76'!B93,'ID-78'!B93,'ID-79'!B93,'ID-80'!B93,'ID-81'!B93))</f>
        <v>1.1908516703753746E-12</v>
      </c>
      <c r="K86" s="1">
        <f>ABS(C86-MIN('ID-19'!C93,'ID-56'!C93,'ID-61'!B93,'ID-64'!C93,'ID-68'!C93,'ID-69'!C93,'ID-76'!C93,'ID-78'!C93,'ID-79'!C93,'ID-80'!C93,'ID-81'!C93))</f>
        <v>9.332083083473486E-13</v>
      </c>
    </row>
    <row r="87" spans="1:11" x14ac:dyDescent="0.25">
      <c r="A87" s="1">
        <v>10.375</v>
      </c>
      <c r="B87" s="13">
        <f>AVERAGE('ID-19'!B94,'ID-46'!B94,'ID-56'!B94,'ID-60'!B94,'ID-63'!B94,'ID-64'!B94,'ID-68'!B94,'ID-69'!B94,'ID-76'!B94,'ID-78'!B94,'ID-79'!B94,'ID-80'!B94,'ID-81'!B94)</f>
        <v>1.4096190272257776E-7</v>
      </c>
      <c r="C87" s="13">
        <f>AVERAGE('ID-19'!C94,'ID-56'!C94,'ID-61'!B94,'ID-64'!C94,'ID-68'!C94,'ID-69'!C94,'ID-76'!C94,'ID-78'!C94,'ID-79'!C94,'ID-80'!C94,'ID-81'!C94)</f>
        <v>1.4096193628575164E-7</v>
      </c>
      <c r="E87" s="1">
        <v>10.375</v>
      </c>
      <c r="F87" s="1">
        <f>ABS(B87-MAX('ID-19'!B94,'ID-46'!B94,'ID-56'!B94,'ID-60'!B94,'ID-63'!B94,'ID-64'!B94,'ID-68'!B94,'ID-69'!B94,'ID-76'!B94,'ID-78'!B94,'ID-79'!B94,'ID-80'!B94,'ID-81'!B94))</f>
        <v>6.7873006722411038E-13</v>
      </c>
      <c r="G87" s="1">
        <f>ABS(C87-MAX('ID-19'!C94,'ID-56'!C94,'ID-61'!B94,'ID-64'!C94,'ID-68'!C94,'ID-69'!C94,'ID-76'!C94,'ID-78'!C94,'ID-79'!C94,'ID-80'!C94,'ID-81'!C94))</f>
        <v>7.1055398136655463E-13</v>
      </c>
      <c r="I87" s="1">
        <v>10.375</v>
      </c>
      <c r="J87" s="1">
        <f>ABS(B87-MIN('ID-19'!B94,'ID-46'!B94,'ID-56'!B94,'ID-60'!B94,'ID-63'!B94,'ID-64'!B94,'ID-68'!B94,'ID-69'!B94,'ID-76'!B94,'ID-78'!B94,'ID-79'!B94,'ID-80'!B94,'ID-81'!B94))</f>
        <v>1.1748858597699293E-12</v>
      </c>
      <c r="K87" s="1">
        <f>ABS(C87-MIN('ID-19'!C94,'ID-56'!C94,'ID-61'!B94,'ID-64'!C94,'ID-68'!C94,'ID-69'!C94,'ID-76'!C94,'ID-78'!C94,'ID-79'!C94,'ID-80'!C94,'ID-81'!C94))</f>
        <v>9.3534172864341123E-13</v>
      </c>
    </row>
    <row r="88" spans="1:11" x14ac:dyDescent="0.25">
      <c r="A88" s="1">
        <v>10.5</v>
      </c>
      <c r="B88" s="13">
        <f>AVERAGE('ID-19'!B95,'ID-46'!B95,'ID-56'!B95,'ID-60'!B95,'ID-63'!B95,'ID-64'!B95,'ID-68'!B95,'ID-69'!B95,'ID-76'!B95,'ID-78'!B95,'ID-79'!B95,'ID-80'!B95,'ID-81'!B95)</f>
        <v>1.4096190422814524E-7</v>
      </c>
      <c r="C88" s="13">
        <f>AVERAGE('ID-19'!C95,'ID-56'!C95,'ID-61'!B95,'ID-64'!C95,'ID-68'!C95,'ID-69'!C95,'ID-76'!C95,'ID-78'!C95,'ID-79'!C95,'ID-80'!C95,'ID-81'!C95)</f>
        <v>1.4096193382214017E-7</v>
      </c>
      <c r="E88" s="1">
        <v>10.5</v>
      </c>
      <c r="F88" s="1">
        <f>ABS(B88-MAX('ID-19'!B95,'ID-46'!B95,'ID-56'!B95,'ID-60'!B95,'ID-63'!B95,'ID-64'!B95,'ID-68'!B95,'ID-69'!B95,'ID-76'!B95,'ID-78'!B95,'ID-79'!B95,'ID-80'!B95,'ID-81'!B95))</f>
        <v>6.7782315675019107E-13</v>
      </c>
      <c r="G88" s="1">
        <f>ABS(C88-MAX('ID-19'!C95,'ID-56'!C95,'ID-61'!B95,'ID-64'!C95,'ID-68'!C95,'ID-69'!C95,'ID-76'!C95,'ID-78'!C95,'ID-79'!C95,'ID-80'!C95,'ID-81'!C95))</f>
        <v>7.1333205983051745E-13</v>
      </c>
      <c r="I88" s="1">
        <v>10.5</v>
      </c>
      <c r="J88" s="1">
        <f>ABS(B88-MIN('ID-19'!B95,'ID-46'!B95,'ID-56'!B95,'ID-60'!B95,'ID-63'!B95,'ID-64'!B95,'ID-68'!B95,'ID-69'!B95,'ID-76'!B95,'ID-78'!B95,'ID-79'!B95,'ID-80'!B95,'ID-81'!B95))</f>
        <v>1.173006080234139E-12</v>
      </c>
      <c r="K88" s="1">
        <f>ABS(C88-MIN('ID-19'!C95,'ID-56'!C95,'ID-61'!B95,'ID-64'!C95,'ID-68'!C95,'ID-69'!C95,'ID-76'!C95,'ID-78'!C95,'ID-79'!C95,'ID-80'!C95,'ID-81'!C95))</f>
        <v>9.3726888815824621E-13</v>
      </c>
    </row>
    <row r="89" spans="1:11" x14ac:dyDescent="0.25">
      <c r="A89" s="1">
        <v>10.625</v>
      </c>
      <c r="B89" s="13">
        <f>AVERAGE('ID-19'!B96,'ID-46'!B96,'ID-56'!B96,'ID-60'!B96,'ID-63'!B96,'ID-64'!B96,'ID-68'!B96,'ID-69'!B96,'ID-76'!B96,'ID-78'!B96,'ID-79'!B96,'ID-80'!B96,'ID-81'!B96)</f>
        <v>1.4096190828576716E-7</v>
      </c>
      <c r="C89" s="13">
        <f>AVERAGE('ID-19'!C96,'ID-56'!C96,'ID-61'!B96,'ID-64'!C96,'ID-68'!C96,'ID-69'!C96,'ID-76'!C96,'ID-78'!C96,'ID-79'!C96,'ID-80'!C96,'ID-81'!C96)</f>
        <v>1.4096193356082587E-7</v>
      </c>
      <c r="E89" s="1">
        <v>10.625</v>
      </c>
      <c r="F89" s="1">
        <f>ABS(B89-MAX('ID-19'!B96,'ID-46'!B96,'ID-56'!B96,'ID-60'!B96,'ID-63'!B96,'ID-64'!B96,'ID-68'!B96,'ID-69'!B96,'ID-76'!B96,'ID-78'!B96,'ID-79'!B96,'ID-80'!B96,'ID-81'!B96))</f>
        <v>6.7438223985313445E-13</v>
      </c>
      <c r="G89" s="1">
        <f>ABS(C89-MAX('ID-19'!C96,'ID-56'!C96,'ID-61'!B96,'ID-64'!C96,'ID-68'!C96,'ID-69'!C96,'ID-76'!C96,'ID-78'!C96,'ID-79'!C96,'ID-80'!C96,'ID-81'!C96))</f>
        <v>7.1413761312435845E-13</v>
      </c>
      <c r="I89" s="1">
        <v>10.625</v>
      </c>
      <c r="J89" s="1">
        <f>ABS(B89-MIN('ID-19'!B96,'ID-46'!B96,'ID-56'!B96,'ID-60'!B96,'ID-63'!B96,'ID-64'!B96,'ID-68'!B96,'ID-69'!B96,'ID-76'!B96,'ID-78'!B96,'ID-79'!B96,'ID-80'!B96,'ID-81'!B96))</f>
        <v>1.1741560591471903E-12</v>
      </c>
      <c r="K89" s="1">
        <f>ABS(C89-MIN('ID-19'!C96,'ID-56'!C96,'ID-61'!B96,'ID-64'!C96,'ID-68'!C96,'ID-69'!C96,'ID-76'!C96,'ID-78'!C96,'ID-79'!C96,'ID-80'!C96,'ID-81'!C96))</f>
        <v>9.5573419987035439E-13</v>
      </c>
    </row>
    <row r="90" spans="1:11" x14ac:dyDescent="0.25">
      <c r="A90" s="1">
        <v>10.75</v>
      </c>
      <c r="B90" s="13">
        <f>AVERAGE('ID-19'!B97,'ID-46'!B97,'ID-56'!B97,'ID-60'!B97,'ID-63'!B97,'ID-64'!B97,'ID-68'!B97,'ID-69'!B97,'ID-76'!B97,'ID-78'!B97,'ID-79'!B97,'ID-80'!B97,'ID-81'!B97)</f>
        <v>1.4096191201648039E-7</v>
      </c>
      <c r="C90" s="13">
        <f>AVERAGE('ID-19'!C97,'ID-56'!C97,'ID-61'!B97,'ID-64'!C97,'ID-68'!C97,'ID-69'!C97,'ID-76'!C97,'ID-78'!C97,'ID-79'!C97,'ID-80'!C97,'ID-81'!C97)</f>
        <v>1.4096193322629691E-7</v>
      </c>
      <c r="E90" s="1">
        <v>10.75</v>
      </c>
      <c r="F90" s="1">
        <f>ABS(B90-MAX('ID-19'!B97,'ID-46'!B97,'ID-56'!B97,'ID-60'!B97,'ID-63'!B97,'ID-64'!B97,'ID-68'!B97,'ID-69'!B97,'ID-76'!B97,'ID-78'!B97,'ID-79'!B97,'ID-80'!B97,'ID-81'!B97))</f>
        <v>6.7215544261849672E-13</v>
      </c>
      <c r="G90" s="1">
        <f>ABS(C90-MAX('ID-19'!C97,'ID-56'!C97,'ID-61'!B97,'ID-64'!C97,'ID-68'!C97,'ID-69'!C97,'ID-76'!C97,'ID-78'!C97,'ID-79'!C97,'ID-80'!C97,'ID-81'!C97))</f>
        <v>7.1568483008147188E-13</v>
      </c>
      <c r="I90" s="1">
        <v>10.75</v>
      </c>
      <c r="J90" s="1">
        <f>ABS(B90-MIN('ID-19'!B97,'ID-46'!B97,'ID-56'!B97,'ID-60'!B97,'ID-63'!B97,'ID-64'!B97,'ID-68'!B97,'ID-69'!B97,'ID-76'!B97,'ID-78'!B97,'ID-79'!B97,'ID-80'!B97,'ID-81'!B97))</f>
        <v>1.1623911203815232E-12</v>
      </c>
      <c r="K90" s="1">
        <f>ABS(C90-MIN('ID-19'!C97,'ID-56'!C97,'ID-61'!B97,'ID-64'!C97,'ID-68'!C97,'ID-69'!C97,'ID-76'!C97,'ID-78'!C97,'ID-79'!C97,'ID-80'!C97,'ID-81'!C97))</f>
        <v>9.6283770991593972E-13</v>
      </c>
    </row>
    <row r="91" spans="1:11" x14ac:dyDescent="0.25">
      <c r="A91" s="1">
        <v>10.875</v>
      </c>
      <c r="B91" s="13">
        <f>AVERAGE('ID-19'!B98,'ID-46'!B98,'ID-56'!B98,'ID-60'!B98,'ID-63'!B98,'ID-64'!B98,'ID-68'!B98,'ID-69'!B98,'ID-76'!B98,'ID-78'!B98,'ID-79'!B98,'ID-80'!B98,'ID-81'!B98)</f>
        <v>1.4096191061895263E-7</v>
      </c>
      <c r="C91" s="13">
        <f>AVERAGE('ID-19'!C98,'ID-56'!C98,'ID-61'!B98,'ID-64'!C98,'ID-68'!C98,'ID-69'!C98,'ID-76'!C98,'ID-78'!C98,'ID-79'!C98,'ID-80'!C98,'ID-81'!C98)</f>
        <v>1.4096192749850016E-7</v>
      </c>
      <c r="E91" s="1">
        <v>10.875</v>
      </c>
      <c r="F91" s="1">
        <f>ABS(B91-MAX('ID-19'!B98,'ID-46'!B98,'ID-56'!B98,'ID-60'!B98,'ID-63'!B98,'ID-64'!B98,'ID-68'!B98,'ID-69'!B98,'ID-76'!B98,'ID-78'!B98,'ID-79'!B98,'ID-80'!B98,'ID-81'!B98))</f>
        <v>6.7462482937454403E-13</v>
      </c>
      <c r="G91" s="1">
        <f>ABS(C91-MAX('ID-19'!C98,'ID-56'!C98,'ID-61'!B98,'ID-64'!C98,'ID-68'!C98,'ID-69'!C98,'ID-76'!C98,'ID-78'!C98,'ID-79'!C98,'ID-80'!C98,'ID-81'!C98))</f>
        <v>7.2164724185153213E-13</v>
      </c>
      <c r="I91" s="1">
        <v>10.875</v>
      </c>
      <c r="J91" s="1">
        <f>ABS(B91-MIN('ID-19'!B98,'ID-46'!B98,'ID-56'!B98,'ID-60'!B98,'ID-63'!B98,'ID-64'!B98,'ID-68'!B98,'ID-69'!B98,'ID-76'!B98,'ID-78'!B98,'ID-79'!B98,'ID-80'!B98,'ID-81'!B98))</f>
        <v>1.198624325623151E-12</v>
      </c>
      <c r="K91" s="1">
        <f>ABS(C91-MIN('ID-19'!C98,'ID-56'!C98,'ID-61'!B98,'ID-64'!C98,'ID-68'!C98,'ID-69'!C98,'ID-76'!C98,'ID-78'!C98,'ID-79'!C98,'ID-80'!C98,'ID-81'!C98))</f>
        <v>1.0685481521668445E-12</v>
      </c>
    </row>
    <row r="92" spans="1:11" x14ac:dyDescent="0.25">
      <c r="A92" s="1">
        <v>11</v>
      </c>
      <c r="B92" s="13">
        <f>AVERAGE('ID-19'!B99,'ID-46'!B99,'ID-56'!B99,'ID-60'!B99,'ID-63'!B99,'ID-64'!B99,'ID-68'!B99,'ID-69'!B99,'ID-76'!B99,'ID-78'!B99,'ID-79'!B99,'ID-80'!B99,'ID-81'!B99)</f>
        <v>1.4096191336316719E-7</v>
      </c>
      <c r="C92" s="13">
        <f>AVERAGE('ID-19'!C99,'ID-56'!C99,'ID-61'!B99,'ID-64'!C99,'ID-68'!C99,'ID-69'!C99,'ID-76'!C99,'ID-78'!C99,'ID-79'!C99,'ID-80'!C99,'ID-81'!C99)</f>
        <v>1.4096193259221072E-7</v>
      </c>
      <c r="E92" s="1">
        <v>11</v>
      </c>
      <c r="F92" s="1">
        <f>ABS(B92-MAX('ID-19'!B99,'ID-46'!B99,'ID-56'!B99,'ID-60'!B99,'ID-63'!B99,'ID-64'!B99,'ID-68'!B99,'ID-69'!B99,'ID-76'!B99,'ID-78'!B99,'ID-79'!B99,'ID-80'!B99,'ID-81'!B99))</f>
        <v>6.7349264879423654E-13</v>
      </c>
      <c r="G92" s="1">
        <f>ABS(C92-MAX('ID-19'!C99,'ID-56'!C99,'ID-61'!B99,'ID-64'!C99,'ID-68'!C99,'ID-69'!C99,'ID-76'!C99,'ID-78'!C99,'ID-79'!C99,'ID-80'!C99,'ID-81'!C99))</f>
        <v>7.1623837029472774E-13</v>
      </c>
      <c r="I92" s="1">
        <v>11</v>
      </c>
      <c r="J92" s="1">
        <f>ABS(B92-MIN('ID-19'!B99,'ID-46'!B99,'ID-56'!B99,'ID-60'!B99,'ID-63'!B99,'ID-64'!B99,'ID-68'!B99,'ID-69'!B99,'ID-76'!B99,'ID-78'!B99,'ID-79'!B99,'ID-80'!B99,'ID-81'!B99))</f>
        <v>1.194238229197739E-12</v>
      </c>
      <c r="K92" s="1">
        <f>ABS(C92-MIN('ID-19'!C99,'ID-56'!C99,'ID-61'!B99,'ID-64'!C99,'ID-68'!C99,'ID-69'!C99,'ID-76'!C99,'ID-78'!C99,'ID-79'!C99,'ID-80'!C99,'ID-81'!C99))</f>
        <v>1.0597184127181472E-12</v>
      </c>
    </row>
    <row r="93" spans="1:11" x14ac:dyDescent="0.25">
      <c r="A93" s="1">
        <v>11.125</v>
      </c>
      <c r="B93" s="13">
        <f>AVERAGE('ID-19'!B100,'ID-46'!B100,'ID-56'!B100,'ID-60'!B100,'ID-63'!B100,'ID-64'!B100,'ID-68'!B100,'ID-69'!B100,'ID-76'!B100,'ID-78'!B100,'ID-79'!B100,'ID-80'!B100,'ID-81'!B100)</f>
        <v>1.4096191706837894E-7</v>
      </c>
      <c r="C93" s="13">
        <f>AVERAGE('ID-19'!C100,'ID-56'!C100,'ID-61'!B100,'ID-64'!C100,'ID-68'!C100,'ID-69'!C100,'ID-76'!C100,'ID-78'!C100,'ID-79'!C100,'ID-80'!C100,'ID-81'!C100)</f>
        <v>1.4096193950295126E-7</v>
      </c>
      <c r="E93" s="1">
        <v>11.125</v>
      </c>
      <c r="F93" s="1">
        <f>ABS(B93-MAX('ID-19'!B100,'ID-46'!B100,'ID-56'!B100,'ID-60'!B100,'ID-63'!B100,'ID-64'!B100,'ID-68'!B100,'ID-69'!B100,'ID-76'!B100,'ID-78'!B100,'ID-79'!B100,'ID-80'!B100,'ID-81'!B100))</f>
        <v>6.7276908106343992E-13</v>
      </c>
      <c r="G93" s="1">
        <f>ABS(C93-MAX('ID-19'!C100,'ID-56'!C100,'ID-61'!B100,'ID-64'!C100,'ID-68'!C100,'ID-69'!C100,'ID-76'!C100,'ID-78'!C100,'ID-79'!C100,'ID-80'!C100,'ID-81'!C100))</f>
        <v>7.0952491174804274E-13</v>
      </c>
      <c r="I93" s="1">
        <v>11.125</v>
      </c>
      <c r="J93" s="1">
        <f>ABS(B93-MIN('ID-19'!B100,'ID-46'!B100,'ID-56'!B100,'ID-60'!B100,'ID-63'!B100,'ID-64'!B100,'ID-68'!B100,'ID-69'!B100,'ID-76'!B100,'ID-78'!B100,'ID-79'!B100,'ID-80'!B100,'ID-81'!B100))</f>
        <v>1.1877592649462378E-12</v>
      </c>
      <c r="K93" s="1">
        <f>ABS(C93-MIN('ID-19'!C100,'ID-56'!C100,'ID-61'!B100,'ID-64'!C100,'ID-68'!C100,'ID-69'!C100,'ID-76'!C100,'ID-78'!C100,'ID-79'!C100,'ID-80'!C100,'ID-81'!C100))</f>
        <v>1.0151062092521047E-12</v>
      </c>
    </row>
    <row r="94" spans="1:11" x14ac:dyDescent="0.25">
      <c r="A94" s="1">
        <v>11.25</v>
      </c>
      <c r="B94" s="13">
        <f>AVERAGE('ID-19'!B101,'ID-46'!B101,'ID-56'!B101,'ID-60'!B101,'ID-63'!B101,'ID-64'!B101,'ID-68'!B101,'ID-69'!B101,'ID-76'!B101,'ID-78'!B101,'ID-79'!B101,'ID-80'!B101,'ID-81'!B101)</f>
        <v>1.4096191901303656E-7</v>
      </c>
      <c r="C94" s="13">
        <f>AVERAGE('ID-19'!C101,'ID-56'!C101,'ID-61'!B101,'ID-64'!C101,'ID-68'!C101,'ID-69'!C101,'ID-76'!C101,'ID-78'!C101,'ID-79'!C101,'ID-80'!C101,'ID-81'!C101)</f>
        <v>1.4096194417712772E-7</v>
      </c>
      <c r="E94" s="1">
        <v>11.25</v>
      </c>
      <c r="F94" s="1">
        <f>ABS(B94-MAX('ID-19'!B101,'ID-46'!B101,'ID-56'!B101,'ID-60'!B101,'ID-63'!B101,'ID-64'!B101,'ID-68'!B101,'ID-69'!B101,'ID-76'!B101,'ID-78'!B101,'ID-79'!B101,'ID-80'!B101,'ID-81'!B101))</f>
        <v>6.7584906544261956E-13</v>
      </c>
      <c r="G94" s="1">
        <f>ABS(C94-MAX('ID-19'!C101,'ID-56'!C101,'ID-61'!B101,'ID-64'!C101,'ID-68'!C101,'ID-69'!C101,'ID-76'!C101,'ID-78'!C101,'ID-79'!C101,'ID-80'!C101,'ID-81'!C101))</f>
        <v>7.0613445128016508E-13</v>
      </c>
      <c r="I94" s="1">
        <v>11.25</v>
      </c>
      <c r="J94" s="1">
        <f>ABS(B94-MIN('ID-19'!B101,'ID-46'!B101,'ID-56'!B101,'ID-60'!B101,'ID-63'!B101,'ID-64'!B101,'ID-68'!B101,'ID-69'!B101,'ID-76'!B101,'ID-78'!B101,'ID-79'!B101,'ID-80'!B101,'ID-81'!B101))</f>
        <v>1.1866730745756668E-12</v>
      </c>
      <c r="K94" s="1">
        <f>ABS(C94-MIN('ID-19'!C101,'ID-56'!C101,'ID-61'!B101,'ID-64'!C101,'ID-68'!C101,'ID-69'!C101,'ID-76'!C101,'ID-78'!C101,'ID-79'!C101,'ID-80'!C101,'ID-81'!C101))</f>
        <v>1.0037750097212959E-12</v>
      </c>
    </row>
    <row r="95" spans="1:11" x14ac:dyDescent="0.25">
      <c r="A95" s="1">
        <v>11.375</v>
      </c>
      <c r="B95" s="13">
        <f>AVERAGE('ID-19'!B102,'ID-46'!B102,'ID-56'!B102,'ID-60'!B102,'ID-63'!B102,'ID-64'!B102,'ID-68'!B102,'ID-69'!B102,'ID-76'!B102,'ID-78'!B102,'ID-79'!B102,'ID-80'!B102,'ID-81'!B102)</f>
        <v>1.4096192189404975E-7</v>
      </c>
      <c r="C95" s="13">
        <f>AVERAGE('ID-19'!C102,'ID-56'!C102,'ID-61'!B102,'ID-64'!C102,'ID-68'!C102,'ID-69'!C102,'ID-76'!C102,'ID-78'!C102,'ID-79'!C102,'ID-80'!C102,'ID-81'!C102)</f>
        <v>1.4096194734205372E-7</v>
      </c>
      <c r="E95" s="1">
        <v>11.375</v>
      </c>
      <c r="F95" s="1">
        <f>ABS(B95-MAX('ID-19'!B102,'ID-46'!B102,'ID-56'!B102,'ID-60'!B102,'ID-63'!B102,'ID-64'!B102,'ID-68'!B102,'ID-69'!B102,'ID-76'!B102,'ID-78'!B102,'ID-79'!B102,'ID-80'!B102,'ID-81'!B102))</f>
        <v>6.7414362124865137E-13</v>
      </c>
      <c r="G95" s="1">
        <f>ABS(C95-MAX('ID-19'!C102,'ID-56'!C102,'ID-61'!B102,'ID-64'!C102,'ID-68'!C102,'ID-69'!C102,'ID-76'!C102,'ID-78'!C102,'ID-79'!C102,'ID-80'!C102,'ID-81'!C102))</f>
        <v>7.0278223326459499E-13</v>
      </c>
      <c r="I95" s="1">
        <v>11.375</v>
      </c>
      <c r="J95" s="1">
        <f>ABS(B95-MIN('ID-19'!B102,'ID-46'!B102,'ID-56'!B102,'ID-60'!B102,'ID-63'!B102,'ID-64'!B102,'ID-68'!B102,'ID-69'!B102,'ID-76'!B102,'ID-78'!B102,'ID-79'!B102,'ID-80'!B102,'ID-81'!B102))</f>
        <v>1.1713963177553954E-12</v>
      </c>
      <c r="K95" s="1">
        <f>ABS(C95-MIN('ID-19'!C102,'ID-56'!C102,'ID-61'!B102,'ID-64'!C102,'ID-68'!C102,'ID-69'!C102,'ID-76'!C102,'ID-78'!C102,'ID-79'!C102,'ID-80'!C102,'ID-81'!C102))</f>
        <v>9.9815889273393244E-13</v>
      </c>
    </row>
    <row r="96" spans="1:11" x14ac:dyDescent="0.25">
      <c r="A96" s="1">
        <v>11.5</v>
      </c>
      <c r="B96" s="13">
        <f>AVERAGE('ID-19'!B103,'ID-46'!B103,'ID-56'!B103,'ID-60'!B103,'ID-63'!B103,'ID-64'!B103,'ID-68'!B103,'ID-69'!B103,'ID-76'!B103,'ID-78'!B103,'ID-79'!B103,'ID-80'!B103,'ID-81'!B103)</f>
        <v>1.4096192611404114E-7</v>
      </c>
      <c r="C96" s="13">
        <f>AVERAGE('ID-19'!C103,'ID-56'!C103,'ID-61'!B103,'ID-64'!C103,'ID-68'!C103,'ID-69'!C103,'ID-76'!C103,'ID-78'!C103,'ID-79'!C103,'ID-80'!C103,'ID-81'!C103)</f>
        <v>1.4096195238316073E-7</v>
      </c>
      <c r="E96" s="1">
        <v>11.5</v>
      </c>
      <c r="F96" s="1">
        <f>ABS(B96-MAX('ID-19'!B103,'ID-46'!B103,'ID-56'!B103,'ID-60'!B103,'ID-63'!B103,'ID-64'!B103,'ID-68'!B103,'ID-69'!B103,'ID-76'!B103,'ID-78'!B103,'ID-79'!B103,'ID-80'!B103,'ID-81'!B103))</f>
        <v>6.7319323185886544E-13</v>
      </c>
      <c r="G96" s="1">
        <f>ABS(C96-MAX('ID-19'!C103,'ID-56'!C103,'ID-61'!B103,'ID-64'!C103,'ID-68'!C103,'ID-69'!C103,'ID-76'!C103,'ID-78'!C103,'ID-79'!C103,'ID-80'!C103,'ID-81'!C103))</f>
        <v>6.9766661626671218E-13</v>
      </c>
      <c r="I96" s="1">
        <v>11.5</v>
      </c>
      <c r="J96" s="1">
        <f>ABS(B96-MIN('ID-19'!B103,'ID-46'!B103,'ID-56'!B103,'ID-60'!B103,'ID-63'!B103,'ID-64'!B103,'ID-68'!B103,'ID-69'!B103,'ID-76'!B103,'ID-78'!B103,'ID-79'!B103,'ID-80'!B103,'ID-81'!B103))</f>
        <v>1.1566807761403847E-12</v>
      </c>
      <c r="K96" s="1">
        <f>ABS(C96-MIN('ID-19'!C103,'ID-56'!C103,'ID-61'!B103,'ID-64'!C103,'ID-68'!C103,'ID-69'!C103,'ID-76'!C103,'ID-78'!C103,'ID-79'!C103,'ID-80'!C103,'ID-81'!C103))</f>
        <v>9.9684380372664596E-13</v>
      </c>
    </row>
    <row r="97" spans="1:11" x14ac:dyDescent="0.25">
      <c r="A97" s="1">
        <v>11.625</v>
      </c>
      <c r="B97" s="13">
        <f>AVERAGE('ID-19'!B104,'ID-46'!B104,'ID-56'!B104,'ID-60'!B104,'ID-63'!B104,'ID-64'!B104,'ID-68'!B104,'ID-69'!B104,'ID-76'!B104,'ID-78'!B104,'ID-79'!B104,'ID-80'!B104,'ID-81'!B104)</f>
        <v>1.4096192998167254E-7</v>
      </c>
      <c r="C97" s="13">
        <f>AVERAGE('ID-19'!C104,'ID-56'!C104,'ID-61'!B104,'ID-64'!C104,'ID-68'!C104,'ID-69'!C104,'ID-76'!C104,'ID-78'!C104,'ID-79'!C104,'ID-80'!C104,'ID-81'!C104)</f>
        <v>1.4096195476057328E-7</v>
      </c>
      <c r="E97" s="1">
        <v>11.625</v>
      </c>
      <c r="F97" s="1">
        <f>ABS(B97-MAX('ID-19'!B104,'ID-46'!B104,'ID-56'!B104,'ID-60'!B104,'ID-63'!B104,'ID-64'!B104,'ID-68'!B104,'ID-69'!B104,'ID-76'!B104,'ID-78'!B104,'ID-79'!B104,'ID-80'!B104,'ID-81'!B104))</f>
        <v>6.7055591047134115E-13</v>
      </c>
      <c r="G97" s="1">
        <f>ABS(C97-MAX('ID-19'!C104,'ID-56'!C104,'ID-61'!B104,'ID-64'!C104,'ID-68'!C104,'ID-69'!C104,'ID-76'!C104,'ID-78'!C104,'ID-79'!C104,'ID-80'!C104,'ID-81'!C104))</f>
        <v>6.9522385072387567E-13</v>
      </c>
      <c r="I97" s="1">
        <v>11.625</v>
      </c>
      <c r="J97" s="1">
        <f>ABS(B97-MIN('ID-19'!B104,'ID-46'!B104,'ID-56'!B104,'ID-60'!B104,'ID-63'!B104,'ID-64'!B104,'ID-68'!B104,'ID-69'!B104,'ID-76'!B104,'ID-78'!B104,'ID-79'!B104,'ID-80'!B104,'ID-81'!B104))</f>
        <v>1.1470154655295776E-12</v>
      </c>
      <c r="K97" s="1">
        <f>ABS(C97-MIN('ID-19'!C104,'ID-56'!C104,'ID-61'!B104,'ID-64'!C104,'ID-68'!C104,'ID-69'!C104,'ID-76'!C104,'ID-78'!C104,'ID-79'!C104,'ID-80'!C104,'ID-81'!C104))</f>
        <v>9.9076843029278111E-13</v>
      </c>
    </row>
    <row r="98" spans="1:11" x14ac:dyDescent="0.25">
      <c r="A98" s="1">
        <v>11.75</v>
      </c>
      <c r="B98" s="13">
        <f>AVERAGE('ID-19'!B105,'ID-46'!B105,'ID-56'!B105,'ID-60'!B105,'ID-63'!B105,'ID-64'!B105,'ID-68'!B105,'ID-69'!B105,'ID-76'!B105,'ID-78'!B105,'ID-79'!B105,'ID-80'!B105,'ID-81'!B105)</f>
        <v>1.4096193270688233E-7</v>
      </c>
      <c r="C98" s="13">
        <f>AVERAGE('ID-19'!C105,'ID-56'!C105,'ID-61'!B105,'ID-64'!C105,'ID-68'!C105,'ID-69'!C105,'ID-76'!C105,'ID-78'!C105,'ID-79'!C105,'ID-80'!C105,'ID-81'!C105)</f>
        <v>1.4096195795998973E-7</v>
      </c>
      <c r="E98" s="1">
        <v>11.75</v>
      </c>
      <c r="F98" s="1">
        <f>ABS(B98-MAX('ID-19'!B105,'ID-46'!B105,'ID-56'!B105,'ID-60'!B105,'ID-63'!B105,'ID-64'!B105,'ID-68'!B105,'ID-69'!B105,'ID-76'!B105,'ID-78'!B105,'ID-79'!B105,'ID-80'!B105,'ID-81'!B105))</f>
        <v>6.6831282566663045E-13</v>
      </c>
      <c r="G98" s="1">
        <f>ABS(C98-MAX('ID-19'!C105,'ID-56'!C105,'ID-61'!B105,'ID-64'!C105,'ID-68'!C105,'ID-69'!C105,'ID-76'!C105,'ID-78'!C105,'ID-79'!C105,'ID-80'!C105,'ID-81'!C105))</f>
        <v>6.9209079327192433E-13</v>
      </c>
      <c r="I98" s="1">
        <v>11.75</v>
      </c>
      <c r="J98" s="1">
        <f>ABS(B98-MIN('ID-19'!B105,'ID-46'!B105,'ID-56'!B105,'ID-60'!B105,'ID-63'!B105,'ID-64'!B105,'ID-68'!B105,'ID-69'!B105,'ID-76'!B105,'ID-78'!B105,'ID-79'!B105,'ID-80'!B105,'ID-81'!B105))</f>
        <v>1.1476431243285615E-12</v>
      </c>
      <c r="K98" s="1">
        <f>ABS(C98-MIN('ID-19'!C105,'ID-56'!C105,'ID-61'!B105,'ID-64'!C105,'ID-68'!C105,'ID-69'!C105,'ID-76'!C105,'ID-78'!C105,'ID-79'!C105,'ID-80'!C105,'ID-81'!C105))</f>
        <v>9.8785755972082016E-13</v>
      </c>
    </row>
    <row r="99" spans="1:11" x14ac:dyDescent="0.25">
      <c r="A99" s="1">
        <v>11.875</v>
      </c>
      <c r="B99" s="13">
        <f>AVERAGE('ID-19'!B106,'ID-46'!B106,'ID-56'!B106,'ID-60'!B106,'ID-63'!B106,'ID-64'!B106,'ID-68'!B106,'ID-69'!B106,'ID-76'!B106,'ID-78'!B106,'ID-79'!B106,'ID-80'!B106,'ID-81'!B106)</f>
        <v>1.4096193423566986E-7</v>
      </c>
      <c r="C99" s="13">
        <f>AVERAGE('ID-19'!C106,'ID-56'!C106,'ID-61'!B106,'ID-64'!C106,'ID-68'!C106,'ID-69'!C106,'ID-76'!C106,'ID-78'!C106,'ID-79'!C106,'ID-80'!C106,'ID-81'!C106)</f>
        <v>1.4096195804937556E-7</v>
      </c>
      <c r="E99" s="1">
        <v>11.875</v>
      </c>
      <c r="F99" s="1">
        <f>ABS(B99-MAX('ID-19'!B106,'ID-46'!B106,'ID-56'!B106,'ID-60'!B106,'ID-63'!B106,'ID-64'!B106,'ID-68'!B106,'ID-69'!B106,'ID-76'!B106,'ID-78'!B106,'ID-79'!B106,'ID-80'!B106,'ID-81'!B106))</f>
        <v>6.7080477015414278E-13</v>
      </c>
      <c r="G99" s="1">
        <f>ABS(C99-MAX('ID-19'!C106,'ID-56'!C106,'ID-61'!B106,'ID-64'!C106,'ID-68'!C106,'ID-69'!C106,'ID-76'!C106,'ID-78'!C106,'ID-79'!C106,'ID-80'!C106,'ID-81'!C106))</f>
        <v>6.920064874474094E-13</v>
      </c>
      <c r="I99" s="1">
        <v>11.875</v>
      </c>
      <c r="J99" s="1">
        <f>ABS(B99-MIN('ID-19'!B106,'ID-46'!B106,'ID-56'!B106,'ID-60'!B106,'ID-63'!B106,'ID-64'!B106,'ID-68'!B106,'ID-69'!B106,'ID-76'!B106,'ID-78'!B106,'ID-79'!B106,'ID-80'!B106,'ID-81'!B106))</f>
        <v>1.1899115458602391E-12</v>
      </c>
      <c r="K99" s="1">
        <f>ABS(C99-MIN('ID-19'!C106,'ID-56'!C106,'ID-61'!B106,'ID-64'!C106,'ID-68'!C106,'ID-69'!C106,'ID-76'!C106,'ID-78'!C106,'ID-79'!C106,'ID-80'!C106,'ID-81'!C106))</f>
        <v>9.8379315155922898E-13</v>
      </c>
    </row>
    <row r="100" spans="1:11" x14ac:dyDescent="0.25">
      <c r="A100" s="1">
        <v>12</v>
      </c>
      <c r="B100" s="13">
        <f>AVERAGE('ID-19'!B107,'ID-46'!B107,'ID-56'!B107,'ID-60'!B107,'ID-63'!B107,'ID-64'!B107,'ID-68'!B107,'ID-69'!B107,'ID-76'!B107,'ID-78'!B107,'ID-79'!B107,'ID-80'!B107,'ID-81'!B107)</f>
        <v>1.4096193561207616E-7</v>
      </c>
      <c r="C100" s="13">
        <f>AVERAGE('ID-19'!C107,'ID-56'!C107,'ID-61'!B107,'ID-64'!C107,'ID-68'!C107,'ID-69'!C107,'ID-76'!C107,'ID-78'!C107,'ID-79'!C107,'ID-80'!C107,'ID-81'!C107)</f>
        <v>1.4096195651037328E-7</v>
      </c>
      <c r="E100" s="1">
        <v>12</v>
      </c>
      <c r="F100" s="1">
        <f>ABS(B100-MAX('ID-19'!B107,'ID-46'!B107,'ID-56'!B107,'ID-60'!B107,'ID-63'!B107,'ID-64'!B107,'ID-68'!B107,'ID-69'!B107,'ID-76'!B107,'ID-78'!B107,'ID-79'!B107,'ID-80'!B107,'ID-81'!B107))</f>
        <v>6.7071456683626281E-13</v>
      </c>
      <c r="G100" s="1">
        <f>ABS(C100-MAX('ID-19'!C107,'ID-56'!C107,'ID-61'!B107,'ID-64'!C107,'ID-68'!C107,'ID-69'!C107,'ID-76'!C107,'ID-78'!C107,'ID-79'!C107,'ID-80'!C107,'ID-81'!C107))</f>
        <v>6.9352825270558416E-13</v>
      </c>
      <c r="I100" s="1">
        <v>12</v>
      </c>
      <c r="J100" s="1">
        <f>ABS(B100-MIN('ID-19'!B107,'ID-46'!B107,'ID-56'!B107,'ID-60'!B107,'ID-63'!B107,'ID-64'!B107,'ID-68'!B107,'ID-69'!B107,'ID-76'!B107,'ID-78'!B107,'ID-79'!B107,'ID-80'!B107,'ID-81'!B107))</f>
        <v>1.2043372521501083E-12</v>
      </c>
      <c r="K100" s="1">
        <f>ABS(C100-MIN('ID-19'!C107,'ID-56'!C107,'ID-61'!B107,'ID-64'!C107,'ID-68'!C107,'ID-69'!C107,'ID-76'!C107,'ID-78'!C107,'ID-79'!C107,'ID-80'!C107,'ID-81'!C107))</f>
        <v>9.7247252527600291E-13</v>
      </c>
    </row>
    <row r="101" spans="1:11" x14ac:dyDescent="0.25">
      <c r="A101" s="1">
        <v>12.125</v>
      </c>
      <c r="B101" s="13">
        <f>AVERAGE('ID-19'!B108,'ID-46'!B108,'ID-56'!B108,'ID-60'!B108,'ID-63'!B108,'ID-64'!B108,'ID-68'!B108,'ID-69'!B108,'ID-76'!B108,'ID-78'!B108,'ID-79'!B108,'ID-80'!B108,'ID-81'!B108)</f>
        <v>1.409619377535033E-7</v>
      </c>
      <c r="C101" s="13">
        <f>AVERAGE('ID-19'!C108,'ID-56'!C108,'ID-61'!B108,'ID-64'!C108,'ID-68'!C108,'ID-69'!C108,'ID-76'!C108,'ID-78'!C108,'ID-79'!C108,'ID-80'!C108,'ID-81'!C108)</f>
        <v>1.4096196052918389E-7</v>
      </c>
      <c r="E101" s="1">
        <v>12.125</v>
      </c>
      <c r="F101" s="1">
        <f>ABS(B101-MAX('ID-19'!B108,'ID-46'!B108,'ID-56'!B108,'ID-60'!B108,'ID-63'!B108,'ID-64'!B108,'ID-68'!B108,'ID-69'!B108,'ID-76'!B108,'ID-78'!B108,'ID-79'!B108,'ID-80'!B108,'ID-81'!B108))</f>
        <v>6.6769479768519635E-13</v>
      </c>
      <c r="G101" s="1">
        <f>ABS(C101-MAX('ID-19'!C108,'ID-56'!C108,'ID-61'!B108,'ID-64'!C108,'ID-68'!C108,'ID-69'!C108,'ID-76'!C108,'ID-78'!C108,'ID-79'!C108,'ID-80'!C108,'ID-81'!C108))</f>
        <v>6.878773391018217E-13</v>
      </c>
      <c r="I101" s="1">
        <v>12.125</v>
      </c>
      <c r="J101" s="1">
        <f>ABS(B101-MIN('ID-19'!B108,'ID-46'!B108,'ID-56'!B108,'ID-60'!B108,'ID-63'!B108,'ID-64'!B108,'ID-68'!B108,'ID-69'!B108,'ID-76'!B108,'ID-78'!B108,'ID-79'!B108,'ID-80'!B108,'ID-81'!B108))</f>
        <v>1.2173988903083814E-12</v>
      </c>
      <c r="K101" s="1">
        <f>ABS(C101-MIN('ID-19'!C108,'ID-56'!C108,'ID-61'!B108,'ID-64'!C108,'ID-68'!C108,'ID-69'!C108,'ID-76'!C108,'ID-78'!C108,'ID-79'!C108,'ID-80'!C108,'ID-81'!C108))</f>
        <v>9.5635420088269023E-13</v>
      </c>
    </row>
    <row r="102" spans="1:11" x14ac:dyDescent="0.25">
      <c r="A102" s="1">
        <v>12.25</v>
      </c>
      <c r="B102" s="13">
        <f>AVERAGE('ID-19'!B109,'ID-46'!B109,'ID-56'!B109,'ID-60'!B109,'ID-63'!B109,'ID-64'!B109,'ID-68'!B109,'ID-69'!B109,'ID-76'!B109,'ID-78'!B109,'ID-79'!B109,'ID-80'!B109,'ID-81'!B109)</f>
        <v>1.4096194029763886E-7</v>
      </c>
      <c r="C102" s="13">
        <f>AVERAGE('ID-19'!C109,'ID-56'!C109,'ID-61'!B109,'ID-64'!C109,'ID-68'!C109,'ID-69'!C109,'ID-76'!C109,'ID-78'!C109,'ID-79'!C109,'ID-80'!C109,'ID-81'!C109)</f>
        <v>1.4096196496303791E-7</v>
      </c>
      <c r="E102" s="1">
        <v>12.25</v>
      </c>
      <c r="F102" s="1">
        <f>ABS(B102-MAX('ID-19'!B109,'ID-46'!B109,'ID-56'!B109,'ID-60'!B109,'ID-63'!B109,'ID-64'!B109,'ID-68'!B109,'ID-69'!B109,'ID-76'!B109,'ID-78'!B109,'ID-79'!B109,'ID-80'!B109,'ID-81'!B109))</f>
        <v>6.6467453913437483E-13</v>
      </c>
      <c r="G102" s="1">
        <f>ABS(C102-MAX('ID-19'!C109,'ID-56'!C109,'ID-61'!B109,'ID-64'!C109,'ID-68'!C109,'ID-69'!C109,'ID-76'!C109,'ID-78'!C109,'ID-79'!C109,'ID-80'!C109,'ID-81'!C109))</f>
        <v>6.8280297409077783E-13</v>
      </c>
      <c r="I102" s="1">
        <v>12.25</v>
      </c>
      <c r="J102" s="1">
        <f>ABS(B102-MIN('ID-19'!B109,'ID-46'!B109,'ID-56'!B109,'ID-60'!B109,'ID-63'!B109,'ID-64'!B109,'ID-68'!B109,'ID-69'!B109,'ID-76'!B109,'ID-78'!B109,'ID-79'!B109,'ID-80'!B109,'ID-81'!B109))</f>
        <v>1.2323633848592273E-12</v>
      </c>
      <c r="K102" s="1">
        <f>ABS(C102-MIN('ID-19'!C109,'ID-56'!C109,'ID-61'!B109,'ID-64'!C109,'ID-68'!C109,'ID-69'!C109,'ID-76'!C109,'ID-78'!C109,'ID-79'!C109,'ID-80'!C109,'ID-81'!C109))</f>
        <v>8.7573715191349255E-13</v>
      </c>
    </row>
    <row r="103" spans="1:11" x14ac:dyDescent="0.25">
      <c r="A103" s="1">
        <v>12.375</v>
      </c>
      <c r="B103" s="13">
        <f>AVERAGE('ID-19'!B110,'ID-46'!B110,'ID-56'!B110,'ID-60'!B110,'ID-63'!B110,'ID-64'!B110,'ID-68'!B110,'ID-69'!B110,'ID-76'!B110,'ID-78'!B110,'ID-79'!B110,'ID-80'!B110,'ID-81'!B110)</f>
        <v>1.4096194094284723E-7</v>
      </c>
      <c r="C103" s="13">
        <f>AVERAGE('ID-19'!C110,'ID-56'!C110,'ID-61'!B110,'ID-64'!C110,'ID-68'!C110,'ID-69'!C110,'ID-76'!C110,'ID-78'!C110,'ID-79'!C110,'ID-80'!C110,'ID-81'!C110)</f>
        <v>1.409619659092959E-7</v>
      </c>
      <c r="E103" s="1">
        <v>12.375</v>
      </c>
      <c r="F103" s="1">
        <f>ABS(B103-MAX('ID-19'!B110,'ID-46'!B110,'ID-56'!B110,'ID-60'!B110,'ID-63'!B110,'ID-64'!B110,'ID-68'!B110,'ID-69'!B110,'ID-76'!B110,'ID-78'!B110,'ID-79'!B110,'ID-80'!B110,'ID-81'!B110))</f>
        <v>6.6503622776150613E-13</v>
      </c>
      <c r="G103" s="1">
        <f>ABS(C103-MAX('ID-19'!C110,'ID-56'!C110,'ID-61'!B110,'ID-64'!C110,'ID-68'!C110,'ID-69'!C110,'ID-76'!C110,'ID-78'!C110,'ID-79'!C110,'ID-80'!C110,'ID-81'!C110))</f>
        <v>6.8212020309308079E-13</v>
      </c>
      <c r="I103" s="1">
        <v>12.375</v>
      </c>
      <c r="J103" s="1">
        <f>ABS(B103-MIN('ID-19'!B110,'ID-46'!B110,'ID-56'!B110,'ID-60'!B110,'ID-63'!B110,'ID-64'!B110,'ID-68'!B110,'ID-69'!B110,'ID-76'!B110,'ID-78'!B110,'ID-79'!B110,'ID-80'!B110,'ID-81'!B110))</f>
        <v>1.2254931942211883E-12</v>
      </c>
      <c r="K103" s="1">
        <f>ABS(C103-MIN('ID-19'!C110,'ID-56'!C110,'ID-61'!B110,'ID-64'!C110,'ID-68'!C110,'ID-69'!C110,'ID-76'!C110,'ID-78'!C110,'ID-79'!C110,'ID-80'!C110,'ID-81'!C110))</f>
        <v>8.4470570490878004E-13</v>
      </c>
    </row>
    <row r="104" spans="1:11" x14ac:dyDescent="0.25">
      <c r="A104" s="1">
        <v>12.5</v>
      </c>
      <c r="B104" s="13">
        <f>AVERAGE('ID-19'!B111,'ID-46'!B111,'ID-56'!B111,'ID-60'!B111,'ID-63'!B111,'ID-64'!B111,'ID-68'!B111,'ID-69'!B111,'ID-76'!B111,'ID-78'!B111,'ID-79'!B111,'ID-80'!B111,'ID-81'!B111)</f>
        <v>1.4096194281688063E-7</v>
      </c>
      <c r="C104" s="13">
        <f>AVERAGE('ID-19'!C111,'ID-56'!C111,'ID-61'!B111,'ID-64'!C111,'ID-68'!C111,'ID-69'!C111,'ID-76'!C111,'ID-78'!C111,'ID-79'!C111,'ID-80'!C111,'ID-81'!C111)</f>
        <v>1.4096197191954211E-7</v>
      </c>
      <c r="E104" s="1">
        <v>12.5</v>
      </c>
      <c r="F104" s="1">
        <f>ABS(B104-MAX('ID-19'!B111,'ID-46'!B111,'ID-56'!B111,'ID-60'!B111,'ID-63'!B111,'ID-64'!B111,'ID-68'!B111,'ID-69'!B111,'ID-76'!B111,'ID-78'!B111,'ID-79'!B111,'ID-80'!B111,'ID-81'!B111))</f>
        <v>6.6265196538143816E-13</v>
      </c>
      <c r="G104" s="1">
        <f>ABS(C104-MAX('ID-19'!C111,'ID-56'!C111,'ID-61'!B111,'ID-64'!C111,'ID-68'!C111,'ID-69'!C111,'ID-76'!C111,'ID-78'!C111,'ID-79'!C111,'ID-80'!C111,'ID-81'!C111))</f>
        <v>6.7688140188192055E-13</v>
      </c>
      <c r="I104" s="1">
        <v>12.5</v>
      </c>
      <c r="J104" s="1">
        <f>ABS(B104-MIN('ID-19'!B111,'ID-46'!B111,'ID-56'!B111,'ID-60'!B111,'ID-63'!B111,'ID-64'!B111,'ID-68'!B111,'ID-69'!B111,'ID-76'!B111,'ID-78'!B111,'ID-79'!B111,'ID-80'!B111,'ID-81'!B111))</f>
        <v>1.2354037256347859E-12</v>
      </c>
      <c r="K104" s="1">
        <f>ABS(C104-MIN('ID-19'!C111,'ID-56'!C111,'ID-61'!B111,'ID-64'!C111,'ID-68'!C111,'ID-69'!C111,'ID-76'!C111,'ID-78'!C111,'ID-79'!C111,'ID-80'!C111,'ID-81'!C111))</f>
        <v>8.4702615309715129E-13</v>
      </c>
    </row>
    <row r="105" spans="1:11" x14ac:dyDescent="0.25">
      <c r="A105" s="1">
        <v>12.625</v>
      </c>
      <c r="B105" s="13">
        <f>AVERAGE('ID-19'!B112,'ID-46'!B112,'ID-56'!B112,'ID-60'!B112,'ID-63'!B112,'ID-64'!B112,'ID-68'!B112,'ID-69'!B112,'ID-76'!B112,'ID-78'!B112,'ID-79'!B112,'ID-80'!B112,'ID-81'!B112)</f>
        <v>1.4096194473582501E-7</v>
      </c>
      <c r="C105" s="13">
        <f>AVERAGE('ID-19'!C112,'ID-56'!C112,'ID-61'!B112,'ID-64'!C112,'ID-68'!C112,'ID-69'!C112,'ID-76'!C112,'ID-78'!C112,'ID-79'!C112,'ID-80'!C112,'ID-81'!C112)</f>
        <v>1.4096197045873972E-7</v>
      </c>
      <c r="E105" s="1">
        <v>12.625</v>
      </c>
      <c r="F105" s="1">
        <f>ABS(B105-MAX('ID-19'!B112,'ID-46'!B112,'ID-56'!B112,'ID-60'!B112,'ID-63'!B112,'ID-64'!B112,'ID-68'!B112,'ID-69'!B112,'ID-76'!B112,'ID-78'!B112,'ID-79'!B112,'ID-80'!B112,'ID-81'!B112))</f>
        <v>6.596617569920166E-13</v>
      </c>
      <c r="G105" s="1">
        <f>ABS(C105-MAX('ID-19'!C112,'ID-56'!C112,'ID-61'!B112,'ID-64'!C112,'ID-68'!C112,'ID-69'!C112,'ID-76'!C112,'ID-78'!C112,'ID-79'!C112,'ID-80'!C112,'ID-81'!C112))</f>
        <v>6.7974944829448312E-13</v>
      </c>
      <c r="I105" s="1">
        <v>12.625</v>
      </c>
      <c r="J105" s="1">
        <f>ABS(B105-MIN('ID-19'!B112,'ID-46'!B112,'ID-56'!B112,'ID-60'!B112,'ID-63'!B112,'ID-64'!B112,'ID-68'!B112,'ID-69'!B112,'ID-76'!B112,'ID-78'!B112,'ID-79'!B112,'ID-80'!B112,'ID-81'!B112))</f>
        <v>1.2317051110072769E-12</v>
      </c>
      <c r="K105" s="1">
        <f>ABS(C105-MIN('ID-19'!C112,'ID-56'!C112,'ID-61'!B112,'ID-64'!C112,'ID-68'!C112,'ID-69'!C112,'ID-76'!C112,'ID-78'!C112,'ID-79'!C112,'ID-80'!C112,'ID-81'!C112))</f>
        <v>8.3882804471432321E-13</v>
      </c>
    </row>
    <row r="106" spans="1:11" x14ac:dyDescent="0.25">
      <c r="A106" s="1">
        <v>12.75</v>
      </c>
      <c r="B106" s="13">
        <f>AVERAGE('ID-19'!B113,'ID-46'!B113,'ID-56'!B113,'ID-60'!B113,'ID-63'!B113,'ID-64'!B113,'ID-68'!B113,'ID-69'!B113,'ID-76'!B113,'ID-78'!B113,'ID-79'!B113,'ID-80'!B113,'ID-81'!B113)</f>
        <v>1.4096194416309916E-7</v>
      </c>
      <c r="C106" s="13">
        <f>AVERAGE('ID-19'!C113,'ID-56'!C113,'ID-61'!B113,'ID-64'!C113,'ID-68'!C113,'ID-69'!C113,'ID-76'!C113,'ID-78'!C113,'ID-79'!C113,'ID-80'!C113,'ID-81'!C113)</f>
        <v>1.4096197017355873E-7</v>
      </c>
      <c r="E106" s="1">
        <v>12.75</v>
      </c>
      <c r="F106" s="1">
        <f>ABS(B106-MAX('ID-19'!B113,'ID-46'!B113,'ID-56'!B113,'ID-60'!B113,'ID-63'!B113,'ID-64'!B113,'ID-68'!B113,'ID-69'!B113,'ID-76'!B113,'ID-78'!B113,'ID-79'!B113,'ID-80'!B113,'ID-81'!B113))</f>
        <v>6.608820098347181E-13</v>
      </c>
      <c r="G106" s="1">
        <f>ABS(C106-MAX('ID-19'!C113,'ID-56'!C113,'ID-61'!B113,'ID-64'!C113,'ID-68'!C113,'ID-69'!C113,'ID-76'!C113,'ID-78'!C113,'ID-79'!C113,'ID-80'!C113,'ID-81'!C113))</f>
        <v>6.8024892226236684E-13</v>
      </c>
      <c r="I106" s="1">
        <v>12.75</v>
      </c>
      <c r="J106" s="1">
        <f>ABS(B106-MIN('ID-19'!B113,'ID-46'!B113,'ID-56'!B113,'ID-60'!B113,'ID-63'!B113,'ID-64'!B113,'ID-68'!B113,'ID-69'!B113,'ID-76'!B113,'ID-78'!B113,'ID-79'!B113,'ID-80'!B113,'ID-81'!B113))</f>
        <v>1.2330778921432849E-12</v>
      </c>
      <c r="K106" s="1">
        <f>ABS(C106-MIN('ID-19'!C113,'ID-56'!C113,'ID-61'!B113,'ID-64'!C113,'ID-68'!C113,'ID-69'!C113,'ID-76'!C113,'ID-78'!C113,'ID-79'!C113,'ID-80'!C113,'ID-81'!C113))</f>
        <v>8.3519568074231391E-13</v>
      </c>
    </row>
    <row r="107" spans="1:11" x14ac:dyDescent="0.25">
      <c r="A107" s="1">
        <v>12.875</v>
      </c>
      <c r="B107" s="13">
        <f>AVERAGE('ID-19'!B114,'ID-46'!B114,'ID-56'!B114,'ID-60'!B114,'ID-63'!B114,'ID-64'!B114,'ID-68'!B114,'ID-69'!B114,'ID-76'!B114,'ID-78'!B114,'ID-79'!B114,'ID-80'!B114,'ID-81'!B114)</f>
        <v>1.4096194304922971E-7</v>
      </c>
      <c r="C107" s="13">
        <f>AVERAGE('ID-19'!C114,'ID-56'!C114,'ID-61'!B114,'ID-64'!C114,'ID-68'!C114,'ID-69'!C114,'ID-76'!C114,'ID-78'!C114,'ID-79'!C114,'ID-80'!C114,'ID-81'!C114)</f>
        <v>1.4096196973074391E-7</v>
      </c>
      <c r="E107" s="1">
        <v>12.875</v>
      </c>
      <c r="F107" s="1">
        <f>ABS(B107-MAX('ID-19'!B114,'ID-46'!B114,'ID-56'!B114,'ID-60'!B114,'ID-63'!B114,'ID-64'!B114,'ID-68'!B114,'ID-69'!B114,'ID-76'!B114,'ID-78'!B114,'ID-79'!B114,'ID-80'!B114,'ID-81'!B114))</f>
        <v>6.6195214530457877E-13</v>
      </c>
      <c r="G107" s="1">
        <f>ABS(C107-MAX('ID-19'!C114,'ID-56'!C114,'ID-61'!B114,'ID-64'!C114,'ID-68'!C114,'ID-69'!C114,'ID-76'!C114,'ID-78'!C114,'ID-79'!C114,'ID-80'!C114,'ID-81'!C114))</f>
        <v>6.8076232108132651E-13</v>
      </c>
      <c r="I107" s="1">
        <v>12.875</v>
      </c>
      <c r="J107" s="1">
        <f>ABS(B107-MIN('ID-19'!B114,'ID-46'!B114,'ID-56'!B114,'ID-60'!B114,'ID-63'!B114,'ID-64'!B114,'ID-68'!B114,'ID-69'!B114,'ID-76'!B114,'ID-78'!B114,'ID-79'!B114,'ID-80'!B114,'ID-81'!B114))</f>
        <v>1.2648342877013167E-12</v>
      </c>
      <c r="K107" s="1">
        <f>ABS(C107-MIN('ID-19'!C114,'ID-56'!C114,'ID-61'!B114,'ID-64'!C114,'ID-68'!C114,'ID-69'!C114,'ID-76'!C114,'ID-78'!C114,'ID-79'!C114,'ID-80'!C114,'ID-81'!C114))</f>
        <v>8.2835329189612576E-13</v>
      </c>
    </row>
    <row r="108" spans="1:11" x14ac:dyDescent="0.25">
      <c r="A108" s="1">
        <v>13</v>
      </c>
      <c r="B108" s="13">
        <f>AVERAGE('ID-19'!B115,'ID-46'!B115,'ID-56'!B115,'ID-60'!B115,'ID-63'!B115,'ID-64'!B115,'ID-68'!B115,'ID-69'!B115,'ID-76'!B115,'ID-78'!B115,'ID-79'!B115,'ID-80'!B115,'ID-81'!B115)</f>
        <v>1.4096194570184922E-7</v>
      </c>
      <c r="C108" s="13">
        <f>AVERAGE('ID-19'!C115,'ID-56'!C115,'ID-61'!B115,'ID-64'!C115,'ID-68'!C115,'ID-69'!C115,'ID-76'!C115,'ID-78'!C115,'ID-79'!C115,'ID-80'!C115,'ID-81'!C115)</f>
        <v>1.4096197104985894E-7</v>
      </c>
      <c r="E108" s="1">
        <v>13</v>
      </c>
      <c r="F108" s="1">
        <f>ABS(B108-MAX('ID-19'!B115,'ID-46'!B115,'ID-56'!B115,'ID-60'!B115,'ID-63'!B115,'ID-64'!B115,'ID-68'!B115,'ID-69'!B115,'ID-76'!B115,'ID-78'!B115,'ID-79'!B115,'ID-80'!B115,'ID-81'!B115))</f>
        <v>6.5832588176973471E-13</v>
      </c>
      <c r="G108" s="1">
        <f>ABS(C108-MAX('ID-19'!C115,'ID-56'!C115,'ID-61'!B115,'ID-64'!C115,'ID-68'!C115,'ID-69'!C115,'ID-76'!C115,'ID-78'!C115,'ID-79'!C115,'ID-80'!C115,'ID-81'!C115))</f>
        <v>6.7905749106565442E-13</v>
      </c>
      <c r="I108" s="1">
        <v>13</v>
      </c>
      <c r="J108" s="1">
        <f>ABS(B108-MIN('ID-19'!B115,'ID-46'!B115,'ID-56'!B115,'ID-60'!B115,'ID-63'!B115,'ID-64'!B115,'ID-68'!B115,'ID-69'!B115,'ID-76'!B115,'ID-78'!B115,'ID-79'!B115,'ID-80'!B115,'ID-81'!B115))</f>
        <v>1.2634021582224775E-12</v>
      </c>
      <c r="K108" s="1">
        <f>ABS(C108-MIN('ID-19'!C115,'ID-56'!C115,'ID-61'!B115,'ID-64'!C115,'ID-68'!C115,'ID-69'!C115,'ID-76'!C115,'ID-78'!C115,'ID-79'!C115,'ID-80'!C115,'ID-81'!C115))</f>
        <v>8.2441610593916003E-13</v>
      </c>
    </row>
    <row r="109" spans="1:11" x14ac:dyDescent="0.25">
      <c r="A109" s="1">
        <v>13.125</v>
      </c>
      <c r="B109" s="13">
        <f>AVERAGE('ID-19'!B116,'ID-46'!B116,'ID-56'!B116,'ID-60'!B116,'ID-63'!B116,'ID-64'!B116,'ID-68'!B116,'ID-69'!B116,'ID-76'!B116,'ID-78'!B116,'ID-79'!B116,'ID-80'!B116,'ID-81'!B116)</f>
        <v>1.4096194848558362E-7</v>
      </c>
      <c r="C109" s="13">
        <f>AVERAGE('ID-19'!C116,'ID-56'!C116,'ID-61'!B116,'ID-64'!C116,'ID-68'!C116,'ID-69'!C116,'ID-76'!C116,'ID-78'!C116,'ID-79'!C116,'ID-80'!C116,'ID-81'!C116)</f>
        <v>1.4096196998335327E-7</v>
      </c>
      <c r="E109" s="1">
        <v>13.125</v>
      </c>
      <c r="F109" s="1">
        <f>ABS(B109-MAX('ID-19'!B116,'ID-46'!B116,'ID-56'!B116,'ID-60'!B116,'ID-63'!B116,'ID-64'!B116,'ID-68'!B116,'ID-69'!B116,'ID-76'!B116,'ID-78'!B116,'ID-79'!B116,'ID-80'!B116,'ID-81'!B116))</f>
        <v>6.5218092338811285E-13</v>
      </c>
      <c r="G109" s="1">
        <f>ABS(C109-MAX('ID-19'!C116,'ID-56'!C116,'ID-61'!B116,'ID-64'!C116,'ID-68'!C116,'ID-69'!C116,'ID-76'!C116,'ID-78'!C116,'ID-79'!C116,'ID-80'!C116,'ID-81'!C116))</f>
        <v>6.8019721272735176E-13</v>
      </c>
      <c r="I109" s="1">
        <v>13.125</v>
      </c>
      <c r="J109" s="1">
        <f>ABS(B109-MIN('ID-19'!B116,'ID-46'!B116,'ID-56'!B116,'ID-60'!B116,'ID-63'!B116,'ID-64'!B116,'ID-68'!B116,'ID-69'!B116,'ID-76'!B116,'ID-78'!B116,'ID-79'!B116,'ID-80'!B116,'ID-81'!B116))</f>
        <v>1.2428983536202219E-12</v>
      </c>
      <c r="K109" s="1">
        <f>ABS(C109-MIN('ID-19'!C116,'ID-56'!C116,'ID-61'!B116,'ID-64'!C116,'ID-68'!C116,'ID-69'!C116,'ID-76'!C116,'ID-78'!C116,'ID-79'!C116,'ID-80'!C116,'ID-81'!C116))</f>
        <v>8.1812018926626917E-13</v>
      </c>
    </row>
    <row r="110" spans="1:11" x14ac:dyDescent="0.25">
      <c r="A110" s="1">
        <v>13.25</v>
      </c>
      <c r="B110" s="13">
        <f>AVERAGE('ID-19'!B117,'ID-46'!B117,'ID-56'!B117,'ID-60'!B117,'ID-63'!B117,'ID-64'!B117,'ID-68'!B117,'ID-69'!B117,'ID-76'!B117,'ID-78'!B117,'ID-79'!B117,'ID-80'!B117,'ID-81'!B117)</f>
        <v>1.4096195535746922E-7</v>
      </c>
      <c r="C110" s="13">
        <f>AVERAGE('ID-19'!C117,'ID-56'!C117,'ID-61'!B117,'ID-64'!C117,'ID-68'!C117,'ID-69'!C117,'ID-76'!C117,'ID-78'!C117,'ID-79'!C117,'ID-80'!C117,'ID-81'!C117)</f>
        <v>1.4096196537014227E-7</v>
      </c>
      <c r="E110" s="1">
        <v>13.25</v>
      </c>
      <c r="F110" s="1">
        <f>ABS(B110-MAX('ID-19'!B117,'ID-46'!B117,'ID-56'!B117,'ID-60'!B117,'ID-63'!B117,'ID-64'!B117,'ID-68'!B117,'ID-69'!B117,'ID-76'!B117,'ID-78'!B117,'ID-79'!B117,'ID-80'!B117,'ID-81'!B117))</f>
        <v>6.3973697577452351E-13</v>
      </c>
      <c r="G110" s="1">
        <f>ABS(C110-MAX('ID-19'!C117,'ID-56'!C117,'ID-61'!B117,'ID-64'!C117,'ID-68'!C117,'ID-69'!C117,'ID-76'!C117,'ID-78'!C117,'ID-79'!C117,'ID-80'!C117,'ID-81'!C117))</f>
        <v>6.8456869772854451E-13</v>
      </c>
      <c r="I110" s="1">
        <v>13.25</v>
      </c>
      <c r="J110" s="1">
        <f>ABS(B110-MIN('ID-19'!B117,'ID-46'!B117,'ID-56'!B117,'ID-60'!B117,'ID-63'!B117,'ID-64'!B117,'ID-68'!B117,'ID-69'!B117,'ID-76'!B117,'ID-78'!B117,'ID-79'!B117,'ID-80'!B117,'ID-81'!B117))</f>
        <v>1.1707568142329655E-12</v>
      </c>
      <c r="K110" s="1">
        <f>ABS(C110-MIN('ID-19'!C117,'ID-56'!C117,'ID-61'!B117,'ID-64'!C117,'ID-68'!C117,'ID-69'!C117,'ID-76'!C117,'ID-78'!C117,'ID-79'!C117,'ID-80'!C117,'ID-81'!C117))</f>
        <v>8.0844347928605787E-13</v>
      </c>
    </row>
    <row r="111" spans="1:11" x14ac:dyDescent="0.25">
      <c r="A111" s="1">
        <v>13.375</v>
      </c>
      <c r="B111" s="13">
        <f>AVERAGE('ID-19'!B118,'ID-46'!B118,'ID-56'!B118,'ID-60'!B118,'ID-63'!B118,'ID-64'!B118,'ID-68'!B118,'ID-69'!B118,'ID-76'!B118,'ID-78'!B118,'ID-79'!B118,'ID-80'!B118,'ID-81'!B118)</f>
        <v>1.4096195503690733E-7</v>
      </c>
      <c r="C111" s="13">
        <f>AVERAGE('ID-19'!C118,'ID-56'!C118,'ID-61'!B118,'ID-64'!C118,'ID-68'!C118,'ID-69'!C118,'ID-76'!C118,'ID-78'!C118,'ID-79'!C118,'ID-80'!C118,'ID-81'!C118)</f>
        <v>1.4096196061084446E-7</v>
      </c>
      <c r="E111" s="1">
        <v>13.375</v>
      </c>
      <c r="F111" s="1">
        <f>ABS(B111-MAX('ID-19'!B118,'ID-46'!B118,'ID-56'!B118,'ID-60'!B118,'ID-63'!B118,'ID-64'!B118,'ID-68'!B118,'ID-69'!B118,'ID-76'!B118,'ID-78'!B118,'ID-79'!B118,'ID-80'!B118,'ID-81'!B118))</f>
        <v>6.4762330668193945E-13</v>
      </c>
      <c r="G111" s="1">
        <f>ABS(C111-MAX('ID-19'!C118,'ID-56'!C118,'ID-61'!B118,'ID-64'!C118,'ID-68'!C118,'ID-69'!C118,'ID-76'!C118,'ID-78'!C118,'ID-79'!C118,'ID-80'!C118,'ID-81'!C118))</f>
        <v>6.8925372555416037E-13</v>
      </c>
      <c r="I111" s="1">
        <v>13.375</v>
      </c>
      <c r="J111" s="1">
        <f>ABS(B111-MIN('ID-19'!B118,'ID-46'!B118,'ID-56'!B118,'ID-60'!B118,'ID-63'!B118,'ID-64'!B118,'ID-68'!B118,'ID-69'!B118,'ID-76'!B118,'ID-78'!B118,'ID-79'!B118,'ID-80'!B118,'ID-81'!B118))</f>
        <v>1.1575891713307117E-12</v>
      </c>
      <c r="K111" s="1">
        <f>ABS(C111-MIN('ID-19'!C118,'ID-56'!C118,'ID-61'!B118,'ID-64'!C118,'ID-68'!C118,'ID-69'!C118,'ID-76'!C118,'ID-78'!C118,'ID-79'!C118,'ID-80'!C118,'ID-81'!C118))</f>
        <v>8.6079357044729571E-13</v>
      </c>
    </row>
    <row r="112" spans="1:11" x14ac:dyDescent="0.25">
      <c r="A112" s="1">
        <v>13.5</v>
      </c>
      <c r="B112" s="13">
        <f>AVERAGE('ID-19'!B119,'ID-46'!B119,'ID-56'!B119,'ID-60'!B119,'ID-63'!B119,'ID-64'!B119,'ID-68'!B119,'ID-69'!B119,'ID-76'!B119,'ID-78'!B119,'ID-79'!B119,'ID-80'!B119,'ID-81'!B119)</f>
        <v>1.4096196354116084E-7</v>
      </c>
      <c r="C112" s="13">
        <f>AVERAGE('ID-19'!C119,'ID-56'!C119,'ID-61'!B119,'ID-64'!C119,'ID-68'!C119,'ID-69'!C119,'ID-76'!C119,'ID-78'!C119,'ID-79'!C119,'ID-80'!C119,'ID-81'!C119)</f>
        <v>1.4096196058436928E-7</v>
      </c>
      <c r="E112" s="1">
        <v>13.5</v>
      </c>
      <c r="F112" s="1">
        <f>ABS(B112-MAX('ID-19'!B119,'ID-46'!B119,'ID-56'!B119,'ID-60'!B119,'ID-63'!B119,'ID-64'!B119,'ID-68'!B119,'ID-69'!B119,'ID-76'!B119,'ID-78'!B119,'ID-79'!B119,'ID-80'!B119,'ID-81'!B119))</f>
        <v>6.4325060915308271E-13</v>
      </c>
      <c r="G112" s="1">
        <f>ABS(C112-MAX('ID-19'!C119,'ID-56'!C119,'ID-61'!B119,'ID-64'!C119,'ID-68'!C119,'ID-69'!C119,'ID-76'!C119,'ID-78'!C119,'ID-79'!C119,'ID-80'!C119,'ID-81'!C119))</f>
        <v>6.8858747172540456E-13</v>
      </c>
      <c r="I112" s="1">
        <v>13.5</v>
      </c>
      <c r="J112" s="1">
        <f>ABS(B112-MIN('ID-19'!B119,'ID-46'!B119,'ID-56'!B119,'ID-60'!B119,'ID-63'!B119,'ID-64'!B119,'ID-68'!B119,'ID-69'!B119,'ID-76'!B119,'ID-78'!B119,'ID-79'!B119,'ID-80'!B119,'ID-81'!B119))</f>
        <v>1.098398797841286E-12</v>
      </c>
      <c r="K112" s="1">
        <f>ABS(C112-MIN('ID-19'!C119,'ID-56'!C119,'ID-61'!B119,'ID-64'!C119,'ID-68'!C119,'ID-69'!C119,'ID-76'!C119,'ID-78'!C119,'ID-79'!C119,'ID-80'!C119,'ID-81'!C119))</f>
        <v>8.9119082728784711E-13</v>
      </c>
    </row>
    <row r="113" spans="1:11" x14ac:dyDescent="0.25">
      <c r="A113" s="1">
        <v>13.625</v>
      </c>
      <c r="B113" s="13">
        <f>AVERAGE('ID-19'!B120,'ID-46'!B120,'ID-56'!B120,'ID-60'!B120,'ID-63'!B120,'ID-64'!B120,'ID-68'!B120,'ID-69'!B120,'ID-76'!B120,'ID-78'!B120,'ID-79'!B120,'ID-80'!B120,'ID-81'!B120)</f>
        <v>1.4096196608843746E-7</v>
      </c>
      <c r="C113" s="13">
        <f>AVERAGE('ID-19'!C120,'ID-56'!C120,'ID-61'!B120,'ID-64'!C120,'ID-68'!C120,'ID-69'!C120,'ID-76'!C120,'ID-78'!C120,'ID-79'!C120,'ID-80'!C120,'ID-81'!C120)</f>
        <v>1.4096196035690438E-7</v>
      </c>
      <c r="E113" s="1">
        <v>13.625</v>
      </c>
      <c r="F113" s="1">
        <f>ABS(B113-MAX('ID-19'!B120,'ID-46'!B120,'ID-56'!B120,'ID-60'!B120,'ID-63'!B120,'ID-64'!B120,'ID-68'!B120,'ID-69'!B120,'ID-76'!B120,'ID-78'!B120,'ID-79'!B120,'ID-80'!B120,'ID-81'!B120))</f>
        <v>6.516506695399451E-13</v>
      </c>
      <c r="G113" s="1">
        <f>ABS(C113-MAX('ID-19'!C120,'ID-56'!C120,'ID-61'!B120,'ID-64'!C120,'ID-68'!C120,'ID-69'!C120,'ID-76'!C120,'ID-78'!C120,'ID-79'!C120,'ID-80'!C120,'ID-81'!C120))</f>
        <v>6.8849051763434431E-13</v>
      </c>
      <c r="I113" s="1">
        <v>13.625</v>
      </c>
      <c r="J113" s="1">
        <f>ABS(B113-MIN('ID-19'!B120,'ID-46'!B120,'ID-56'!B120,'ID-60'!B120,'ID-63'!B120,'ID-64'!B120,'ID-68'!B120,'ID-69'!B120,'ID-76'!B120,'ID-78'!B120,'ID-79'!B120,'ID-80'!B120,'ID-81'!B120))</f>
        <v>1.1068963274740592E-12</v>
      </c>
      <c r="K113" s="1">
        <f>ABS(C113-MIN('ID-19'!C120,'ID-56'!C120,'ID-61'!B120,'ID-64'!C120,'ID-68'!C120,'ID-69'!C120,'ID-76'!C120,'ID-78'!C120,'ID-79'!C120,'ID-80'!C120,'ID-81'!C120))</f>
        <v>9.0974735137230346E-13</v>
      </c>
    </row>
    <row r="114" spans="1:11" x14ac:dyDescent="0.25">
      <c r="A114" s="1">
        <v>13.75</v>
      </c>
      <c r="B114" s="13">
        <f>AVERAGE('ID-19'!B121,'ID-46'!B121,'ID-56'!B121,'ID-60'!B121,'ID-63'!B121,'ID-64'!B121,'ID-68'!B121,'ID-69'!B121,'ID-76'!B121,'ID-78'!B121,'ID-79'!B121,'ID-80'!B121,'ID-81'!B121)</f>
        <v>1.4096196439158123E-7</v>
      </c>
      <c r="C114" s="13">
        <f>AVERAGE('ID-19'!C121,'ID-56'!C121,'ID-61'!B121,'ID-64'!C121,'ID-68'!C121,'ID-69'!C121,'ID-76'!C121,'ID-78'!C121,'ID-79'!C121,'ID-80'!C121,'ID-81'!C121)</f>
        <v>1.4096196263643272E-7</v>
      </c>
      <c r="E114" s="1">
        <v>13.75</v>
      </c>
      <c r="F114" s="1">
        <f>ABS(B114-MAX('ID-19'!B121,'ID-46'!B121,'ID-56'!B121,'ID-60'!B121,'ID-63'!B121,'ID-64'!B121,'ID-68'!B121,'ID-69'!B121,'ID-76'!B121,'ID-78'!B121,'ID-79'!B121,'ID-80'!B121,'ID-81'!B121))</f>
        <v>6.6385654276771998E-13</v>
      </c>
      <c r="G114" s="1">
        <f>ABS(C114-MAX('ID-19'!C121,'ID-56'!C121,'ID-61'!B121,'ID-64'!C121,'ID-68'!C121,'ID-69'!C121,'ID-76'!C121,'ID-78'!C121,'ID-79'!C121,'ID-80'!C121,'ID-81'!C121))</f>
        <v>6.8570003627869309E-13</v>
      </c>
      <c r="I114" s="1">
        <v>13.75</v>
      </c>
      <c r="J114" s="1">
        <f>ABS(B114-MIN('ID-19'!B121,'ID-46'!B121,'ID-56'!B121,'ID-60'!B121,'ID-63'!B121,'ID-64'!B121,'ID-68'!B121,'ID-69'!B121,'ID-76'!B121,'ID-78'!B121,'ID-79'!B121,'ID-80'!B121,'ID-81'!B121))</f>
        <v>1.1432283642288051E-12</v>
      </c>
      <c r="K114" s="1">
        <f>ABS(C114-MIN('ID-19'!C121,'ID-56'!C121,'ID-61'!B121,'ID-64'!C121,'ID-68'!C121,'ID-69'!C121,'ID-76'!C121,'ID-78'!C121,'ID-79'!C121,'ID-80'!C121,'ID-81'!C121))</f>
        <v>9.1414469570704073E-13</v>
      </c>
    </row>
    <row r="115" spans="1:11" x14ac:dyDescent="0.25">
      <c r="A115" s="1">
        <v>13.875</v>
      </c>
      <c r="B115" s="13">
        <f>AVERAGE('ID-19'!B122,'ID-46'!B122,'ID-56'!B122,'ID-60'!B122,'ID-63'!B122,'ID-64'!B122,'ID-68'!B122,'ID-69'!B122,'ID-76'!B122,'ID-78'!B122,'ID-79'!B122,'ID-80'!B122,'ID-81'!B122)</f>
        <v>1.4096196669431592E-7</v>
      </c>
      <c r="C115" s="13">
        <f>AVERAGE('ID-19'!C122,'ID-56'!C122,'ID-61'!B122,'ID-64'!C122,'ID-68'!C122,'ID-69'!C122,'ID-76'!C122,'ID-78'!C122,'ID-79'!C122,'ID-80'!C122,'ID-81'!C122)</f>
        <v>1.4096196345887037E-7</v>
      </c>
      <c r="E115" s="1">
        <v>13.875</v>
      </c>
      <c r="F115" s="1">
        <f>ABS(B115-MAX('ID-19'!B122,'ID-46'!B122,'ID-56'!B122,'ID-60'!B122,'ID-63'!B122,'ID-64'!B122,'ID-68'!B122,'ID-69'!B122,'ID-76'!B122,'ID-78'!B122,'ID-79'!B122,'ID-80'!B122,'ID-81'!B122))</f>
        <v>6.7034368409000554E-13</v>
      </c>
      <c r="G115" s="1">
        <f>ABS(C115-MAX('ID-19'!C122,'ID-56'!C122,'ID-61'!B122,'ID-64'!C122,'ID-68'!C122,'ID-69'!C122,'ID-76'!C122,'ID-78'!C122,'ID-79'!C122,'ID-80'!C122,'ID-81'!C122))</f>
        <v>6.8476682662290161E-13</v>
      </c>
      <c r="I115" s="1">
        <v>13.875</v>
      </c>
      <c r="J115" s="1">
        <f>ABS(B115-MIN('ID-19'!B122,'ID-46'!B122,'ID-56'!B122,'ID-60'!B122,'ID-63'!B122,'ID-64'!B122,'ID-68'!B122,'ID-69'!B122,'ID-76'!B122,'ID-78'!B122,'ID-79'!B122,'ID-80'!B122,'ID-81'!B122))</f>
        <v>1.1440720679130602E-12</v>
      </c>
      <c r="K115" s="1">
        <f>ABS(C115-MIN('ID-19'!C122,'ID-56'!C122,'ID-61'!B122,'ID-64'!C122,'ID-68'!C122,'ID-69'!C122,'ID-76'!C122,'ID-78'!C122,'ID-79'!C122,'ID-80'!C122,'ID-81'!C122))</f>
        <v>9.3421955737203211E-13</v>
      </c>
    </row>
    <row r="116" spans="1:11" x14ac:dyDescent="0.25">
      <c r="A116" s="1">
        <v>14</v>
      </c>
      <c r="B116" s="13">
        <f>AVERAGE('ID-19'!B123,'ID-46'!B123,'ID-56'!B123,'ID-60'!B123,'ID-63'!B123,'ID-64'!B123,'ID-68'!B123,'ID-69'!B123,'ID-76'!B123,'ID-78'!B123,'ID-79'!B123,'ID-80'!B123,'ID-81'!B123)</f>
        <v>1.409619722314747E-7</v>
      </c>
      <c r="C116" s="13">
        <f>AVERAGE('ID-19'!C123,'ID-56'!C123,'ID-61'!B123,'ID-64'!C123,'ID-68'!C123,'ID-69'!C123,'ID-76'!C123,'ID-78'!C123,'ID-79'!C123,'ID-80'!C123,'ID-81'!C123)</f>
        <v>1.4096196676870265E-7</v>
      </c>
      <c r="E116" s="1">
        <v>14</v>
      </c>
      <c r="F116" s="1">
        <f>ABS(B116-MAX('ID-19'!B123,'ID-46'!B123,'ID-56'!B123,'ID-60'!B123,'ID-63'!B123,'ID-64'!B123,'ID-68'!B123,'ID-69'!B123,'ID-76'!B123,'ID-78'!B123,'ID-79'!B123,'ID-80'!B123,'ID-81'!B123))</f>
        <v>6.719068482952356E-13</v>
      </c>
      <c r="G116" s="1">
        <f>ABS(C116-MAX('ID-19'!C123,'ID-56'!C123,'ID-61'!B123,'ID-64'!C123,'ID-68'!C123,'ID-69'!C123,'ID-76'!C123,'ID-78'!C123,'ID-79'!C123,'ID-80'!C123,'ID-81'!C123))</f>
        <v>6.811462163447662E-13</v>
      </c>
      <c r="I116" s="1">
        <v>14</v>
      </c>
      <c r="J116" s="1">
        <f>ABS(B116-MIN('ID-19'!B123,'ID-46'!B123,'ID-56'!B123,'ID-60'!B123,'ID-63'!B123,'ID-64'!B123,'ID-68'!B123,'ID-69'!B123,'ID-76'!B123,'ID-78'!B123,'ID-79'!B123,'ID-80'!B123,'ID-81'!B123))</f>
        <v>1.1416657886850036E-12</v>
      </c>
      <c r="K116" s="1">
        <f>ABS(C116-MIN('ID-19'!C123,'ID-56'!C123,'ID-61'!B123,'ID-64'!C123,'ID-68'!C123,'ID-69'!C123,'ID-76'!C123,'ID-78'!C123,'ID-79'!C123,'ID-80'!C123,'ID-81'!C123))</f>
        <v>9.5568963963752127E-13</v>
      </c>
    </row>
    <row r="117" spans="1:11" x14ac:dyDescent="0.25">
      <c r="A117" s="1">
        <v>14.125</v>
      </c>
      <c r="B117" s="13">
        <f>AVERAGE('ID-19'!B124,'ID-46'!B124,'ID-56'!B124,'ID-60'!B124,'ID-63'!B124,'ID-64'!B124,'ID-68'!B124,'ID-69'!B124,'ID-76'!B124,'ID-78'!B124,'ID-79'!B124,'ID-80'!B124,'ID-81'!B124)</f>
        <v>1.409619738474414E-7</v>
      </c>
      <c r="C117" s="13">
        <f>AVERAGE('ID-19'!C124,'ID-56'!C124,'ID-61'!B124,'ID-64'!C124,'ID-68'!C124,'ID-69'!C124,'ID-76'!C124,'ID-78'!C124,'ID-79'!C124,'ID-80'!C124,'ID-81'!C124)</f>
        <v>1.4096196915499118E-7</v>
      </c>
      <c r="E117" s="1">
        <v>14.125</v>
      </c>
      <c r="F117" s="1">
        <f>ABS(B117-MAX('ID-19'!B124,'ID-46'!B124,'ID-56'!B124,'ID-60'!B124,'ID-63'!B124,'ID-64'!B124,'ID-68'!B124,'ID-69'!B124,'ID-76'!B124,'ID-78'!B124,'ID-79'!B124,'ID-80'!B124,'ID-81'!B124))</f>
        <v>6.701329006028258E-13</v>
      </c>
      <c r="G117" s="1">
        <f>ABS(C117-MAX('ID-19'!C124,'ID-56'!C124,'ID-61'!B124,'ID-64'!C124,'ID-68'!C124,'ID-69'!C124,'ID-76'!C124,'ID-78'!C124,'ID-79'!C124,'ID-80'!C124,'ID-81'!C124))</f>
        <v>6.7865080781013695E-13</v>
      </c>
      <c r="I117" s="1">
        <v>14.125</v>
      </c>
      <c r="J117" s="1">
        <f>ABS(B117-MIN('ID-19'!B124,'ID-46'!B124,'ID-56'!B124,'ID-60'!B124,'ID-63'!B124,'ID-64'!B124,'ID-68'!B124,'ID-69'!B124,'ID-76'!B124,'ID-78'!B124,'ID-79'!B124,'ID-80'!B124,'ID-81'!B124))</f>
        <v>1.1270476994017146E-12</v>
      </c>
      <c r="K117" s="1">
        <f>ABS(C117-MIN('ID-19'!C124,'ID-56'!C124,'ID-61'!B124,'ID-64'!C124,'ID-68'!C124,'ID-69'!C124,'ID-76'!C124,'ID-78'!C124,'ID-79'!C124,'ID-80'!C124,'ID-81'!C124))</f>
        <v>9.6207256017309209E-13</v>
      </c>
    </row>
    <row r="118" spans="1:11" x14ac:dyDescent="0.25">
      <c r="A118" s="1">
        <v>14.25</v>
      </c>
      <c r="B118" s="13">
        <f>AVERAGE('ID-19'!B125,'ID-46'!B125,'ID-56'!B125,'ID-60'!B125,'ID-63'!B125,'ID-64'!B125,'ID-68'!B125,'ID-69'!B125,'ID-76'!B125,'ID-78'!B125,'ID-79'!B125,'ID-80'!B125,'ID-81'!B125)</f>
        <v>1.4096197696483456E-7</v>
      </c>
      <c r="C118" s="13">
        <f>AVERAGE('ID-19'!C125,'ID-56'!C125,'ID-61'!B125,'ID-64'!C125,'ID-68'!C125,'ID-69'!C125,'ID-76'!C125,'ID-78'!C125,'ID-79'!C125,'ID-80'!C125,'ID-81'!C125)</f>
        <v>1.4096197042881709E-7</v>
      </c>
      <c r="E118" s="1">
        <v>14.25</v>
      </c>
      <c r="F118" s="1">
        <f>ABS(B118-MAX('ID-19'!B125,'ID-46'!B125,'ID-56'!B125,'ID-60'!B125,'ID-63'!B125,'ID-64'!B125,'ID-68'!B125,'ID-69'!B125,'ID-76'!B125,'ID-78'!B125,'ID-79'!B125,'ID-80'!B125,'ID-81'!B125))</f>
        <v>6.6781679044075434E-13</v>
      </c>
      <c r="G118" s="1">
        <f>ABS(C118-MAX('ID-19'!C125,'ID-56'!C125,'ID-61'!B125,'ID-64'!C125,'ID-68'!C125,'ID-69'!C125,'ID-76'!C125,'ID-78'!C125,'ID-79'!C125,'ID-80'!C125,'ID-81'!C125))</f>
        <v>6.7798137191682633E-13</v>
      </c>
      <c r="I118" s="1">
        <v>14.25</v>
      </c>
      <c r="J118" s="1">
        <f>ABS(B118-MIN('ID-19'!B125,'ID-46'!B125,'ID-56'!B125,'ID-60'!B125,'ID-63'!B125,'ID-64'!B125,'ID-68'!B125,'ID-69'!B125,'ID-76'!B125,'ID-78'!B125,'ID-79'!B125,'ID-80'!B125,'ID-81'!B125))</f>
        <v>1.1276121595637264E-12</v>
      </c>
      <c r="K118" s="1">
        <f>ABS(C118-MIN('ID-19'!C125,'ID-56'!C125,'ID-61'!B125,'ID-64'!C125,'ID-68'!C125,'ID-69'!C125,'ID-76'!C125,'ID-78'!C125,'ID-79'!C125,'ID-80'!C125,'ID-81'!C125))</f>
        <v>9.8120705009520648E-13</v>
      </c>
    </row>
    <row r="119" spans="1:11" x14ac:dyDescent="0.25">
      <c r="A119" s="1">
        <v>14.375</v>
      </c>
      <c r="B119" s="13">
        <f>AVERAGE('ID-19'!B126,'ID-46'!B126,'ID-56'!B126,'ID-60'!B126,'ID-63'!B126,'ID-64'!B126,'ID-68'!B126,'ID-69'!B126,'ID-76'!B126,'ID-78'!B126,'ID-79'!B126,'ID-80'!B126,'ID-81'!B126)</f>
        <v>1.4096198117685076E-7</v>
      </c>
      <c r="C119" s="13">
        <f>AVERAGE('ID-19'!C126,'ID-56'!C126,'ID-61'!B126,'ID-64'!C126,'ID-68'!C126,'ID-69'!C126,'ID-76'!C126,'ID-78'!C126,'ID-79'!C126,'ID-80'!C126,'ID-81'!C126)</f>
        <v>1.409619744987628E-7</v>
      </c>
      <c r="E119" s="1">
        <v>14.375</v>
      </c>
      <c r="F119" s="1">
        <f>ABS(B119-MAX('ID-19'!B126,'ID-46'!B126,'ID-56'!B126,'ID-60'!B126,'ID-63'!B126,'ID-64'!B126,'ID-68'!B126,'ID-69'!B126,'ID-76'!B126,'ID-78'!B126,'ID-79'!B126,'ID-80'!B126,'ID-81'!B126))</f>
        <v>6.6305788723374538E-13</v>
      </c>
      <c r="G119" s="1">
        <f>ABS(C119-MAX('ID-19'!C126,'ID-56'!C126,'ID-61'!B126,'ID-64'!C126,'ID-68'!C126,'ID-69'!C126,'ID-76'!C126,'ID-78'!C126,'ID-79'!C126,'ID-80'!C126,'ID-81'!C126))</f>
        <v>6.746838351984272E-13</v>
      </c>
      <c r="I119" s="1">
        <v>14.375</v>
      </c>
      <c r="J119" s="1">
        <f>ABS(B119-MIN('ID-19'!B126,'ID-46'!B126,'ID-56'!B126,'ID-60'!B126,'ID-63'!B126,'ID-64'!B126,'ID-68'!B126,'ID-69'!B126,'ID-76'!B126,'ID-78'!B126,'ID-79'!B126,'ID-80'!B126,'ID-81'!B126))</f>
        <v>1.1302725487553687E-12</v>
      </c>
      <c r="K119" s="1">
        <f>ABS(C119-MIN('ID-19'!C126,'ID-56'!C126,'ID-61'!B126,'ID-64'!C126,'ID-68'!C126,'ID-69'!C126,'ID-76'!C126,'ID-78'!C126,'ID-79'!C126,'ID-80'!C126,'ID-81'!C126))</f>
        <v>9.8457860981695955E-13</v>
      </c>
    </row>
    <row r="120" spans="1:11" x14ac:dyDescent="0.25">
      <c r="A120" s="1">
        <v>14.5</v>
      </c>
      <c r="B120" s="13">
        <f>AVERAGE('ID-19'!B127,'ID-46'!B127,'ID-56'!B127,'ID-60'!B127,'ID-63'!B127,'ID-64'!B127,'ID-68'!B127,'ID-69'!B127,'ID-76'!B127,'ID-78'!B127,'ID-79'!B127,'ID-80'!B127,'ID-81'!B127)</f>
        <v>1.409619845783576E-7</v>
      </c>
      <c r="C120" s="13">
        <f>AVERAGE('ID-19'!C127,'ID-56'!C127,'ID-61'!B127,'ID-64'!C127,'ID-68'!C127,'ID-69'!C127,'ID-76'!C127,'ID-78'!C127,'ID-79'!C127,'ID-80'!C127,'ID-81'!C127)</f>
        <v>1.4096197679415009E-7</v>
      </c>
      <c r="E120" s="1">
        <v>14.5</v>
      </c>
      <c r="F120" s="1">
        <f>ABS(B120-MAX('ID-19'!B127,'ID-46'!B127,'ID-56'!B127,'ID-60'!B127,'ID-63'!B127,'ID-64'!B127,'ID-68'!B127,'ID-69'!B127,'ID-76'!B127,'ID-78'!B127,'ID-79'!B127,'ID-80'!B127,'ID-81'!B127))</f>
        <v>6.6067757041255506E-13</v>
      </c>
      <c r="G120" s="1">
        <f>ABS(C120-MAX('ID-19'!C127,'ID-56'!C127,'ID-61'!B127,'ID-64'!C127,'ID-68'!C127,'ID-69'!C127,'ID-76'!C127,'ID-78'!C127,'ID-79'!C127,'ID-80'!C127,'ID-81'!C127))</f>
        <v>6.7356074690800355E-13</v>
      </c>
      <c r="I120" s="1">
        <v>14.5</v>
      </c>
      <c r="J120" s="1">
        <f>ABS(B120-MIN('ID-19'!B127,'ID-46'!B127,'ID-56'!B127,'ID-60'!B127,'ID-63'!B127,'ID-64'!B127,'ID-68'!B127,'ID-69'!B127,'ID-76'!B127,'ID-78'!B127,'ID-79'!B127,'ID-80'!B127,'ID-81'!B127))</f>
        <v>1.1353132356040808E-12</v>
      </c>
      <c r="K120" s="1">
        <f>ABS(C120-MIN('ID-19'!C127,'ID-56'!C127,'ID-61'!B127,'ID-64'!C127,'ID-68'!C127,'ID-69'!C127,'ID-76'!C127,'ID-78'!C127,'ID-79'!C127,'ID-80'!C127,'ID-81'!C127))</f>
        <v>9.8653125808842462E-13</v>
      </c>
    </row>
    <row r="121" spans="1:11" x14ac:dyDescent="0.25">
      <c r="A121" s="1">
        <v>14.625</v>
      </c>
      <c r="B121" s="13">
        <f>AVERAGE('ID-19'!B128,'ID-46'!B128,'ID-56'!B128,'ID-60'!B128,'ID-63'!B128,'ID-64'!B128,'ID-68'!B128,'ID-69'!B128,'ID-76'!B128,'ID-78'!B128,'ID-79'!B128,'ID-80'!B128,'ID-81'!B128)</f>
        <v>1.4096198636386568E-7</v>
      </c>
      <c r="C121" s="13">
        <f>AVERAGE('ID-19'!C128,'ID-56'!C128,'ID-61'!B128,'ID-64'!C128,'ID-68'!C128,'ID-69'!C128,'ID-76'!C128,'ID-78'!C128,'ID-79'!C128,'ID-80'!C128,'ID-81'!C128)</f>
        <v>1.4096197940224241E-7</v>
      </c>
      <c r="E121" s="1">
        <v>14.625</v>
      </c>
      <c r="F121" s="1">
        <f>ABS(B121-MAX('ID-19'!B128,'ID-46'!B128,'ID-56'!B128,'ID-60'!B128,'ID-63'!B128,'ID-64'!B128,'ID-68'!B128,'ID-69'!B128,'ID-76'!B128,'ID-78'!B128,'ID-79'!B128,'ID-80'!B128,'ID-81'!B128))</f>
        <v>6.6022126931694619E-13</v>
      </c>
      <c r="G121" s="1">
        <f>ABS(C121-MAX('ID-19'!C128,'ID-56'!C128,'ID-61'!B128,'ID-64'!C128,'ID-68'!C128,'ID-69'!C128,'ID-76'!C128,'ID-78'!C128,'ID-79'!C128,'ID-80'!C128,'ID-81'!C128))</f>
        <v>6.7093801158664966E-13</v>
      </c>
      <c r="I121" s="1">
        <v>14.625</v>
      </c>
      <c r="J121" s="1">
        <f>ABS(B121-MIN('ID-19'!B128,'ID-46'!B128,'ID-56'!B128,'ID-60'!B128,'ID-63'!B128,'ID-64'!B128,'ID-68'!B128,'ID-69'!B128,'ID-76'!B128,'ID-78'!B128,'ID-79'!B128,'ID-80'!B128,'ID-81'!B128))</f>
        <v>1.1437164966902229E-12</v>
      </c>
      <c r="K121" s="1">
        <f>ABS(C121-MIN('ID-19'!C128,'ID-56'!C128,'ID-61'!B128,'ID-64'!C128,'ID-68'!C128,'ID-69'!C128,'ID-76'!C128,'ID-78'!C128,'ID-79'!C128,'ID-80'!C128,'ID-81'!C128))</f>
        <v>9.9837422139990715E-13</v>
      </c>
    </row>
    <row r="122" spans="1:11" x14ac:dyDescent="0.25">
      <c r="A122" s="1">
        <v>14.75</v>
      </c>
      <c r="B122" s="13">
        <f>AVERAGE('ID-19'!B129,'ID-46'!B129,'ID-56'!B129,'ID-60'!B129,'ID-63'!B129,'ID-64'!B129,'ID-68'!B129,'ID-69'!B129,'ID-76'!B129,'ID-78'!B129,'ID-79'!B129,'ID-80'!B129,'ID-81'!B129)</f>
        <v>1.4096198884275855E-7</v>
      </c>
      <c r="C122" s="13">
        <f>AVERAGE('ID-19'!C129,'ID-56'!C129,'ID-61'!B129,'ID-64'!C129,'ID-68'!C129,'ID-69'!C129,'ID-76'!C129,'ID-78'!C129,'ID-79'!C129,'ID-80'!C129,'ID-81'!C129)</f>
        <v>1.4096198081153673E-7</v>
      </c>
      <c r="E122" s="1">
        <v>14.75</v>
      </c>
      <c r="F122" s="1">
        <f>ABS(B122-MAX('ID-19'!B129,'ID-46'!B129,'ID-56'!B129,'ID-60'!B129,'ID-63'!B129,'ID-64'!B129,'ID-68'!B129,'ID-69'!B129,'ID-76'!B129,'ID-78'!B129,'ID-79'!B129,'ID-80'!B129,'ID-81'!B129))</f>
        <v>6.5799932444289571E-13</v>
      </c>
      <c r="G122" s="1">
        <f>ABS(C122-MAX('ID-19'!C129,'ID-56'!C129,'ID-61'!B129,'ID-64'!C129,'ID-68'!C129,'ID-69'!C129,'ID-76'!C129,'ID-78'!C129,'ID-79'!C129,'ID-80'!C129,'ID-81'!C129))</f>
        <v>6.6918966726501563E-13</v>
      </c>
      <c r="I122" s="1">
        <v>14.75</v>
      </c>
      <c r="J122" s="1">
        <f>ABS(B122-MIN('ID-19'!B129,'ID-46'!B129,'ID-56'!B129,'ID-60'!B129,'ID-63'!B129,'ID-64'!B129,'ID-68'!B129,'ID-69'!B129,'ID-76'!B129,'ID-78'!B129,'ID-79'!B129,'ID-80'!B129,'ID-81'!B129))</f>
        <v>1.1418295645435282E-12</v>
      </c>
      <c r="K122" s="1">
        <f>ABS(C122-MIN('ID-19'!C129,'ID-56'!C129,'ID-61'!B129,'ID-64'!C129,'ID-68'!C129,'ID-69'!C129,'ID-76'!C129,'ID-78'!C129,'ID-79'!C129,'ID-80'!C129,'ID-81'!C129))</f>
        <v>9.9935353572076217E-13</v>
      </c>
    </row>
    <row r="123" spans="1:11" x14ac:dyDescent="0.25">
      <c r="A123" s="1">
        <v>14.875</v>
      </c>
      <c r="B123" s="13">
        <f>AVERAGE('ID-19'!B130,'ID-46'!B130,'ID-56'!B130,'ID-60'!B130,'ID-63'!B130,'ID-64'!B130,'ID-68'!B130,'ID-69'!B130,'ID-76'!B130,'ID-78'!B130,'ID-79'!B130,'ID-80'!B130,'ID-81'!B130)</f>
        <v>1.40961988044294E-7</v>
      </c>
      <c r="C123" s="13">
        <f>AVERAGE('ID-19'!C130,'ID-56'!C130,'ID-61'!B130,'ID-64'!C130,'ID-68'!C130,'ID-69'!C130,'ID-76'!C130,'ID-78'!C130,'ID-79'!C130,'ID-80'!C130,'ID-81'!C130)</f>
        <v>1.4096198215395319E-7</v>
      </c>
      <c r="E123" s="1">
        <v>14.875</v>
      </c>
      <c r="F123" s="1">
        <f>ABS(B123-MAX('ID-19'!B130,'ID-46'!B130,'ID-56'!B130,'ID-60'!B130,'ID-63'!B130,'ID-64'!B130,'ID-68'!B130,'ID-69'!B130,'ID-76'!B130,'ID-78'!B130,'ID-79'!B130,'ID-80'!B130,'ID-81'!B130))</f>
        <v>6.577131430061304E-13</v>
      </c>
      <c r="G123" s="1">
        <f>ABS(C123-MAX('ID-19'!C130,'ID-56'!C130,'ID-61'!B130,'ID-64'!C130,'ID-68'!C130,'ID-69'!C130,'ID-76'!C130,'ID-78'!C130,'ID-79'!C130,'ID-80'!C130,'ID-81'!C130))</f>
        <v>6.6825011081782015E-13</v>
      </c>
      <c r="I123" s="1">
        <v>14.875</v>
      </c>
      <c r="J123" s="1">
        <f>ABS(B123-MIN('ID-19'!B130,'ID-46'!B130,'ID-56'!B130,'ID-60'!B130,'ID-63'!B130,'ID-64'!B130,'ID-68'!B130,'ID-69'!B130,'ID-76'!B130,'ID-78'!B130,'ID-79'!B130,'ID-80'!B130,'ID-81'!B130))</f>
        <v>1.1478878599932314E-12</v>
      </c>
      <c r="K123" s="1">
        <f>ABS(C123-MIN('ID-19'!C130,'ID-56'!C130,'ID-61'!B130,'ID-64'!C130,'ID-68'!C130,'ID-69'!C130,'ID-76'!C130,'ID-78'!C130,'ID-79'!C130,'ID-80'!C130,'ID-81'!C130))</f>
        <v>9.8198475318396978E-13</v>
      </c>
    </row>
    <row r="124" spans="1:11" x14ac:dyDescent="0.25">
      <c r="A124" s="1">
        <v>15</v>
      </c>
      <c r="B124" s="13">
        <f>AVERAGE('ID-19'!B131,'ID-46'!B131,'ID-56'!B131,'ID-60'!B131,'ID-63'!B131,'ID-64'!B131,'ID-68'!B131,'ID-69'!B131,'ID-76'!B131,'ID-78'!B131,'ID-79'!B131,'ID-80'!B131,'ID-81'!B131)</f>
        <v>1.4096199268379399E-7</v>
      </c>
      <c r="C124" s="13">
        <f>AVERAGE('ID-19'!C131,'ID-56'!C131,'ID-61'!B131,'ID-64'!C131,'ID-68'!C131,'ID-69'!C131,'ID-76'!C131,'ID-78'!C131,'ID-79'!C131,'ID-80'!C131,'ID-81'!C131)</f>
        <v>1.409619798267811E-7</v>
      </c>
      <c r="E124" s="1">
        <v>15</v>
      </c>
      <c r="F124" s="1">
        <f>ABS(B124-MAX('ID-19'!B131,'ID-46'!B131,'ID-56'!B131,'ID-60'!B131,'ID-63'!B131,'ID-64'!B131,'ID-68'!B131,'ID-69'!B131,'ID-76'!B131,'ID-78'!B131,'ID-79'!B131,'ID-80'!B131,'ID-81'!B131))</f>
        <v>6.5374111501062386E-13</v>
      </c>
      <c r="G124" s="1">
        <f>ABS(C124-MAX('ID-19'!C131,'ID-56'!C131,'ID-61'!B131,'ID-64'!C131,'ID-68'!C131,'ID-69'!C131,'ID-76'!C131,'ID-78'!C131,'ID-79'!C131,'ID-80'!C131,'ID-81'!C131))</f>
        <v>6.6956360891194323E-13</v>
      </c>
      <c r="I124" s="1">
        <v>15</v>
      </c>
      <c r="J124" s="1">
        <f>ABS(B124-MIN('ID-19'!B131,'ID-46'!B131,'ID-56'!B131,'ID-60'!B131,'ID-63'!B131,'ID-64'!B131,'ID-68'!B131,'ID-69'!B131,'ID-76'!B131,'ID-78'!B131,'ID-79'!B131,'ID-80'!B131,'ID-81'!B131))</f>
        <v>1.1477944819958651E-12</v>
      </c>
      <c r="K124" s="1">
        <f>ABS(C124-MIN('ID-19'!C131,'ID-56'!C131,'ID-61'!B131,'ID-64'!C131,'ID-68'!C131,'ID-69'!C131,'ID-76'!C131,'ID-78'!C131,'ID-79'!C131,'ID-80'!C131,'ID-81'!C131))</f>
        <v>9.7372307709603263E-13</v>
      </c>
    </row>
    <row r="125" spans="1:11" x14ac:dyDescent="0.25">
      <c r="A125" s="1">
        <v>15.125</v>
      </c>
      <c r="B125" s="13">
        <f>AVERAGE('ID-19'!B132,'ID-46'!B132,'ID-56'!B132,'ID-60'!B132,'ID-63'!B132,'ID-64'!B132,'ID-68'!B132,'ID-69'!B132,'ID-76'!B132,'ID-78'!B132,'ID-79'!B132,'ID-80'!B132,'ID-81'!B132)</f>
        <v>1.409619984754436E-7</v>
      </c>
      <c r="C125" s="13">
        <f>AVERAGE('ID-19'!C132,'ID-56'!C132,'ID-61'!B132,'ID-64'!C132,'ID-68'!C132,'ID-69'!C132,'ID-76'!C132,'ID-78'!C132,'ID-79'!C132,'ID-80'!C132,'ID-81'!C132)</f>
        <v>1.4096198063806399E-7</v>
      </c>
      <c r="E125" s="1">
        <v>15.125</v>
      </c>
      <c r="F125" s="1">
        <f>ABS(B125-MAX('ID-19'!B132,'ID-46'!B132,'ID-56'!B132,'ID-60'!B132,'ID-63'!B132,'ID-64'!B132,'ID-68'!B132,'ID-69'!B132,'ID-76'!B132,'ID-78'!B132,'ID-79'!B132,'ID-80'!B132,'ID-81'!B132))</f>
        <v>6.4619400441378969E-13</v>
      </c>
      <c r="G125" s="1">
        <f>ABS(C125-MAX('ID-19'!C132,'ID-56'!C132,'ID-61'!B132,'ID-64'!C132,'ID-68'!C132,'ID-69'!C132,'ID-76'!C132,'ID-78'!C132,'ID-79'!C132,'ID-80'!C132,'ID-81'!C132))</f>
        <v>6.6889794300346216E-13</v>
      </c>
      <c r="I125" s="1">
        <v>15.125</v>
      </c>
      <c r="J125" s="1">
        <f>ABS(B125-MIN('ID-19'!B132,'ID-46'!B132,'ID-56'!B132,'ID-60'!B132,'ID-63'!B132,'ID-64'!B132,'ID-68'!B132,'ID-69'!B132,'ID-76'!B132,'ID-78'!B132,'ID-79'!B132,'ID-80'!B132,'ID-81'!B132))</f>
        <v>1.16593044458701E-12</v>
      </c>
      <c r="K125" s="1">
        <f>ABS(C125-MIN('ID-19'!C132,'ID-56'!C132,'ID-61'!B132,'ID-64'!C132,'ID-68'!C132,'ID-69'!C132,'ID-76'!C132,'ID-78'!C132,'ID-79'!C132,'ID-80'!C132,'ID-81'!C132))</f>
        <v>9.4508544898826659E-13</v>
      </c>
    </row>
    <row r="126" spans="1:11" x14ac:dyDescent="0.25">
      <c r="A126" s="1">
        <v>15.25</v>
      </c>
      <c r="B126" s="13">
        <f>AVERAGE('ID-19'!B133,'ID-46'!B133,'ID-56'!B133,'ID-60'!B133,'ID-63'!B133,'ID-64'!B133,'ID-68'!B133,'ID-69'!B133,'ID-76'!B133,'ID-78'!B133,'ID-79'!B133,'ID-80'!B133,'ID-81'!B133)</f>
        <v>1.4096200093626868E-7</v>
      </c>
      <c r="C126" s="13">
        <f>AVERAGE('ID-19'!C133,'ID-56'!C133,'ID-61'!B133,'ID-64'!C133,'ID-68'!C133,'ID-69'!C133,'ID-76'!C133,'ID-78'!C133,'ID-79'!C133,'ID-80'!C133,'ID-81'!C133)</f>
        <v>1.4096198014997366E-7</v>
      </c>
      <c r="E126" s="1">
        <v>15.25</v>
      </c>
      <c r="F126" s="1">
        <f>ABS(B126-MAX('ID-19'!B133,'ID-46'!B133,'ID-56'!B133,'ID-60'!B133,'ID-63'!B133,'ID-64'!B133,'ID-68'!B133,'ID-69'!B133,'ID-76'!B133,'ID-78'!B133,'ID-79'!B133,'ID-80'!B133,'ID-81'!B133))</f>
        <v>6.4375747332461255E-13</v>
      </c>
      <c r="G126" s="1">
        <f>ABS(C126-MAX('ID-19'!C133,'ID-56'!C133,'ID-61'!B133,'ID-64'!C133,'ID-68'!C133,'ID-69'!C133,'ID-76'!C133,'ID-78'!C133,'ID-79'!C133,'ID-80'!C133,'ID-81'!C133))</f>
        <v>6.6939695832947472E-13</v>
      </c>
      <c r="I126" s="1">
        <v>15.25</v>
      </c>
      <c r="J126" s="1">
        <f>ABS(B126-MIN('ID-19'!B133,'ID-46'!B133,'ID-56'!B133,'ID-60'!B133,'ID-63'!B133,'ID-64'!B133,'ID-68'!B133,'ID-69'!B133,'ID-76'!B133,'ID-78'!B133,'ID-79'!B133,'ID-80'!B133,'ID-81'!B133))</f>
        <v>1.1767305236755367E-12</v>
      </c>
      <c r="K126" s="1">
        <f>ABS(C126-MIN('ID-19'!C133,'ID-56'!C133,'ID-61'!B133,'ID-64'!C133,'ID-68'!C133,'ID-69'!C133,'ID-76'!C133,'ID-78'!C133,'ID-79'!C133,'ID-80'!C133,'ID-81'!C133))</f>
        <v>9.270421716538861E-13</v>
      </c>
    </row>
    <row r="127" spans="1:11" x14ac:dyDescent="0.25">
      <c r="A127" s="1">
        <v>15.375</v>
      </c>
      <c r="B127" s="13">
        <f>AVERAGE('ID-19'!B134,'ID-46'!B134,'ID-56'!B134,'ID-60'!B134,'ID-63'!B134,'ID-64'!B134,'ID-68'!B134,'ID-69'!B134,'ID-76'!B134,'ID-78'!B134,'ID-79'!B134,'ID-80'!B134,'ID-81'!B134)</f>
        <v>1.4096200295164498E-7</v>
      </c>
      <c r="C127" s="13">
        <f>AVERAGE('ID-19'!C134,'ID-56'!C134,'ID-61'!B134,'ID-64'!C134,'ID-68'!C134,'ID-69'!C134,'ID-76'!C134,'ID-78'!C134,'ID-79'!C134,'ID-80'!C134,'ID-81'!C134)</f>
        <v>1.40961980673264E-7</v>
      </c>
      <c r="E127" s="1">
        <v>15.375</v>
      </c>
      <c r="F127" s="1">
        <f>ABS(B127-MAX('ID-19'!B134,'ID-46'!B134,'ID-56'!B134,'ID-60'!B134,'ID-63'!B134,'ID-64'!B134,'ID-68'!B134,'ID-69'!B134,'ID-76'!B134,'ID-78'!B134,'ID-79'!B134,'ID-80'!B134,'ID-81'!B134))</f>
        <v>6.4059516202811078E-13</v>
      </c>
      <c r="G127" s="1">
        <f>ABS(C127-MAX('ID-19'!C134,'ID-56'!C134,'ID-61'!B134,'ID-64'!C134,'ID-68'!C134,'ID-69'!C134,'ID-76'!C134,'ID-78'!C134,'ID-79'!C134,'ID-80'!C134,'ID-81'!C134))</f>
        <v>6.6915384200651151E-13</v>
      </c>
      <c r="I127" s="1">
        <v>15.375</v>
      </c>
      <c r="J127" s="1">
        <f>ABS(B127-MIN('ID-19'!B134,'ID-46'!B134,'ID-56'!B134,'ID-60'!B134,'ID-63'!B134,'ID-64'!B134,'ID-68'!B134,'ID-69'!B134,'ID-76'!B134,'ID-78'!B134,'ID-79'!B134,'ID-80'!B134,'ID-81'!B134))</f>
        <v>1.1887943969913114E-12</v>
      </c>
      <c r="K127" s="1">
        <f>ABS(C127-MIN('ID-19'!C134,'ID-56'!C134,'ID-61'!B134,'ID-64'!C134,'ID-68'!C134,'ID-69'!C134,'ID-76'!C134,'ID-78'!C134,'ID-79'!C134,'ID-80'!C134,'ID-81'!C134))</f>
        <v>9.2505659100612958E-13</v>
      </c>
    </row>
    <row r="128" spans="1:11" x14ac:dyDescent="0.25">
      <c r="A128" s="1">
        <v>15.5</v>
      </c>
      <c r="B128" s="13">
        <f>AVERAGE('ID-19'!B135,'ID-46'!B135,'ID-56'!B135,'ID-60'!B135,'ID-63'!B135,'ID-64'!B135,'ID-68'!B135,'ID-69'!B135,'ID-76'!B135,'ID-78'!B135,'ID-79'!B135,'ID-80'!B135,'ID-81'!B135)</f>
        <v>1.4096200256345248E-7</v>
      </c>
      <c r="C128" s="13">
        <f>AVERAGE('ID-19'!C135,'ID-56'!C135,'ID-61'!B135,'ID-64'!C135,'ID-68'!C135,'ID-69'!C135,'ID-76'!C135,'ID-78'!C135,'ID-79'!C135,'ID-80'!C135,'ID-81'!C135)</f>
        <v>1.409619830004042E-7</v>
      </c>
      <c r="E128" s="1">
        <v>15.5</v>
      </c>
      <c r="F128" s="1">
        <f>ABS(B128-MAX('ID-19'!B135,'ID-46'!B135,'ID-56'!B135,'ID-60'!B135,'ID-63'!B135,'ID-64'!B135,'ID-68'!B135,'ID-69'!B135,'ID-76'!B135,'ID-78'!B135,'ID-79'!B135,'ID-80'!B135,'ID-81'!B135))</f>
        <v>6.4096969151590378E-13</v>
      </c>
      <c r="G128" s="1">
        <f>ABS(C128-MAX('ID-19'!C135,'ID-56'!C135,'ID-61'!B135,'ID-64'!C135,'ID-68'!C135,'ID-69'!C135,'ID-76'!C135,'ID-78'!C135,'ID-79'!C135,'ID-80'!C135,'ID-81'!C135))</f>
        <v>6.6665113379488238E-13</v>
      </c>
      <c r="I128" s="1">
        <v>15.5</v>
      </c>
      <c r="J128" s="1">
        <f>ABS(B128-MIN('ID-19'!B135,'ID-46'!B135,'ID-56'!B135,'ID-60'!B135,'ID-63'!B135,'ID-64'!B135,'ID-68'!B135,'ID-69'!B135,'ID-76'!B135,'ID-78'!B135,'ID-79'!B135,'ID-80'!B135,'ID-81'!B135))</f>
        <v>1.1970958734898439E-12</v>
      </c>
      <c r="K128" s="1">
        <f>ABS(C128-MIN('ID-19'!C135,'ID-56'!C135,'ID-61'!B135,'ID-64'!C135,'ID-68'!C135,'ID-69'!C135,'ID-76'!C135,'ID-78'!C135,'ID-79'!C135,'ID-80'!C135,'ID-81'!C135))</f>
        <v>9.2564129319093801E-13</v>
      </c>
    </row>
    <row r="129" spans="1:11" x14ac:dyDescent="0.25">
      <c r="A129" s="1">
        <v>15.625</v>
      </c>
      <c r="B129" s="13">
        <f>AVERAGE('ID-19'!B136,'ID-46'!B136,'ID-56'!B136,'ID-60'!B136,'ID-63'!B136,'ID-64'!B136,'ID-68'!B136,'ID-69'!B136,'ID-76'!B136,'ID-78'!B136,'ID-79'!B136,'ID-80'!B136,'ID-81'!B136)</f>
        <v>1.4096199936603686E-7</v>
      </c>
      <c r="C129" s="13">
        <f>AVERAGE('ID-19'!C136,'ID-56'!C136,'ID-61'!B136,'ID-64'!C136,'ID-68'!C136,'ID-69'!C136,'ID-76'!C136,'ID-78'!C136,'ID-79'!C136,'ID-80'!C136,'ID-81'!C136)</f>
        <v>1.4096198783827928E-7</v>
      </c>
      <c r="E129" s="1">
        <v>15.625</v>
      </c>
      <c r="F129" s="1">
        <f>ABS(B129-MAX('ID-19'!B136,'ID-46'!B136,'ID-56'!B136,'ID-60'!B136,'ID-63'!B136,'ID-64'!B136,'ID-68'!B136,'ID-69'!B136,'ID-76'!B136,'ID-78'!B136,'ID-79'!B136,'ID-80'!B136,'ID-81'!B136))</f>
        <v>6.3905781615473664E-13</v>
      </c>
      <c r="G129" s="1">
        <f>ABS(C129-MAX('ID-19'!C136,'ID-56'!C136,'ID-61'!B136,'ID-64'!C136,'ID-68'!C136,'ID-69'!C136,'ID-76'!C136,'ID-78'!C136,'ID-79'!C136,'ID-80'!C136,'ID-81'!C136))</f>
        <v>6.6154476772027257E-13</v>
      </c>
      <c r="I129" s="1">
        <v>15.625</v>
      </c>
      <c r="J129" s="1">
        <f>ABS(B129-MIN('ID-19'!B136,'ID-46'!B136,'ID-56'!B136,'ID-60'!B136,'ID-63'!B136,'ID-64'!B136,'ID-68'!B136,'ID-69'!B136,'ID-76'!B136,'ID-78'!B136,'ID-79'!B136,'ID-80'!B136,'ID-81'!B136))</f>
        <v>1.2208710138579785E-12</v>
      </c>
      <c r="K129" s="1">
        <f>ABS(C129-MIN('ID-19'!C136,'ID-56'!C136,'ID-61'!B136,'ID-64'!C136,'ID-68'!C136,'ID-69'!C136,'ID-76'!C136,'ID-78'!C136,'ID-79'!C136,'ID-80'!C136,'ID-81'!C136))</f>
        <v>8.9695703629000254E-13</v>
      </c>
    </row>
    <row r="130" spans="1:11" x14ac:dyDescent="0.25">
      <c r="A130" s="1">
        <v>15.75</v>
      </c>
      <c r="B130" s="13">
        <f>AVERAGE('ID-19'!B137,'ID-46'!B137,'ID-56'!B137,'ID-60'!B137,'ID-63'!B137,'ID-64'!B137,'ID-68'!B137,'ID-69'!B137,'ID-76'!B137,'ID-78'!B137,'ID-79'!B137,'ID-80'!B137,'ID-81'!B137)</f>
        <v>1.4096199849942998E-7</v>
      </c>
      <c r="C130" s="13">
        <f>AVERAGE('ID-19'!C137,'ID-56'!C137,'ID-61'!B137,'ID-64'!C137,'ID-68'!C137,'ID-69'!C137,'ID-76'!C137,'ID-78'!C137,'ID-79'!C137,'ID-80'!C137,'ID-81'!C137)</f>
        <v>1.4096199312407083E-7</v>
      </c>
      <c r="E130" s="1">
        <v>15.75</v>
      </c>
      <c r="F130" s="1">
        <f>ABS(B130-MAX('ID-19'!B137,'ID-46'!B137,'ID-56'!B137,'ID-60'!B137,'ID-63'!B137,'ID-64'!B137,'ID-68'!B137,'ID-69'!B137,'ID-76'!B137,'ID-78'!B137,'ID-79'!B137,'ID-80'!B137,'ID-81'!B137))</f>
        <v>6.3622540200951512E-13</v>
      </c>
      <c r="G130" s="1">
        <f>ABS(C130-MAX('ID-19'!C137,'ID-56'!C137,'ID-61'!B137,'ID-64'!C137,'ID-68'!C137,'ID-69'!C137,'ID-76'!C137,'ID-78'!C137,'ID-79'!C137,'ID-80'!C137,'ID-81'!C137))</f>
        <v>6.5613172616732929E-13</v>
      </c>
      <c r="I130" s="1">
        <v>15.75</v>
      </c>
      <c r="J130" s="1">
        <f>ABS(B130-MIN('ID-19'!B137,'ID-46'!B137,'ID-56'!B137,'ID-60'!B137,'ID-63'!B137,'ID-64'!B137,'ID-68'!B137,'ID-69'!B137,'ID-76'!B137,'ID-78'!B137,'ID-79'!B137,'ID-80'!B137,'ID-81'!B137))</f>
        <v>1.222931751977373E-12</v>
      </c>
      <c r="K130" s="1">
        <f>ABS(C130-MIN('ID-19'!C137,'ID-56'!C137,'ID-61'!B137,'ID-64'!C137,'ID-68'!C137,'ID-69'!C137,'ID-76'!C137,'ID-78'!C137,'ID-79'!C137,'ID-80'!C137,'ID-81'!C137))</f>
        <v>8.713562618290304E-13</v>
      </c>
    </row>
    <row r="131" spans="1:11" x14ac:dyDescent="0.25">
      <c r="A131" s="1">
        <v>15.875</v>
      </c>
      <c r="B131" s="13">
        <f>AVERAGE('ID-19'!B138,'ID-46'!B138,'ID-56'!B138,'ID-60'!B138,'ID-63'!B138,'ID-64'!B138,'ID-68'!B138,'ID-69'!B138,'ID-76'!B138,'ID-78'!B138,'ID-79'!B138,'ID-80'!B138,'ID-81'!B138)</f>
        <v>1.4096199617682792E-7</v>
      </c>
      <c r="C131" s="13">
        <f>AVERAGE('ID-19'!C138,'ID-56'!C138,'ID-61'!B138,'ID-64'!C138,'ID-68'!C138,'ID-69'!C138,'ID-76'!C138,'ID-78'!C138,'ID-79'!C138,'ID-80'!C138,'ID-81'!C138)</f>
        <v>1.4096200209781782E-7</v>
      </c>
      <c r="E131" s="1">
        <v>15.875</v>
      </c>
      <c r="F131" s="1">
        <f>ABS(B131-MAX('ID-19'!B138,'ID-46'!B138,'ID-56'!B138,'ID-60'!B138,'ID-63'!B138,'ID-64'!B138,'ID-68'!B138,'ID-69'!B138,'ID-76'!B138,'ID-78'!B138,'ID-79'!B138,'ID-80'!B138,'ID-81'!B138))</f>
        <v>6.3814130607113763E-13</v>
      </c>
      <c r="G131" s="1">
        <f>ABS(C131-MAX('ID-19'!C138,'ID-56'!C138,'ID-61'!B138,'ID-64'!C138,'ID-68'!C138,'ID-69'!C138,'ID-76'!C138,'ID-78'!C138,'ID-79'!C138,'ID-80'!C138,'ID-81'!C138))</f>
        <v>6.4732620317883576E-13</v>
      </c>
      <c r="I131" s="1">
        <v>15.875</v>
      </c>
      <c r="J131" s="1">
        <f>ABS(B131-MIN('ID-19'!B138,'ID-46'!B138,'ID-56'!B138,'ID-60'!B138,'ID-63'!B138,'ID-64'!B138,'ID-68'!B138,'ID-69'!B138,'ID-76'!B138,'ID-78'!B138,'ID-79'!B138,'ID-80'!B138,'ID-81'!B138))</f>
        <v>1.2286669989342211E-12</v>
      </c>
      <c r="K131" s="1">
        <f>ABS(C131-MIN('ID-19'!C138,'ID-56'!C138,'ID-61'!B138,'ID-64'!C138,'ID-68'!C138,'ID-69'!C138,'ID-76'!C138,'ID-78'!C138,'ID-79'!C138,'ID-80'!C138,'ID-81'!C138))</f>
        <v>7.8553719982481896E-13</v>
      </c>
    </row>
    <row r="132" spans="1:11" x14ac:dyDescent="0.25">
      <c r="A132" s="1">
        <v>16</v>
      </c>
      <c r="B132" s="13">
        <f>AVERAGE('ID-19'!B139,'ID-46'!B139,'ID-56'!B139,'ID-60'!B139,'ID-63'!B139,'ID-64'!B139,'ID-68'!B139,'ID-69'!B139,'ID-76'!B139,'ID-78'!B139,'ID-79'!B139,'ID-80'!B139,'ID-81'!B139)</f>
        <v>1.409619924467214E-7</v>
      </c>
      <c r="C132" s="13">
        <f>AVERAGE('ID-19'!C139,'ID-56'!C139,'ID-61'!B139,'ID-64'!C139,'ID-68'!C139,'ID-69'!C139,'ID-76'!C139,'ID-78'!C139,'ID-79'!C139,'ID-80'!C139,'ID-81'!C139)</f>
        <v>1.4096199991776355E-7</v>
      </c>
      <c r="E132" s="1">
        <v>16</v>
      </c>
      <c r="F132" s="1">
        <f>ABS(B132-MAX('ID-19'!B139,'ID-46'!B139,'ID-56'!B139,'ID-60'!B139,'ID-63'!B139,'ID-64'!B139,'ID-68'!B139,'ID-69'!B139,'ID-76'!B139,'ID-78'!B139,'ID-79'!B139,'ID-80'!B139,'ID-81'!B139))</f>
        <v>6.4000686860889444E-13</v>
      </c>
      <c r="G132" s="1">
        <f>ABS(C132-MAX('ID-19'!C139,'ID-56'!C139,'ID-61'!B139,'ID-64'!C139,'ID-68'!C139,'ID-69'!C139,'ID-76'!C139,'ID-78'!C139,'ID-79'!C139,'ID-80'!C139,'ID-81'!C139))</f>
        <v>6.4910460745568821E-13</v>
      </c>
      <c r="I132" s="1">
        <v>16</v>
      </c>
      <c r="J132" s="1">
        <f>ABS(B132-MIN('ID-19'!B139,'ID-46'!B139,'ID-56'!B139,'ID-60'!B139,'ID-63'!B139,'ID-64'!B139,'ID-68'!B139,'ID-69'!B139,'ID-76'!B139,'ID-78'!B139,'ID-79'!B139,'ID-80'!B139,'ID-81'!B139))</f>
        <v>1.2450233653937474E-12</v>
      </c>
      <c r="K132" s="1">
        <f>ABS(C132-MIN('ID-19'!C139,'ID-56'!C139,'ID-61'!B139,'ID-64'!C139,'ID-68'!C139,'ID-69'!C139,'ID-76'!C139,'ID-78'!C139,'ID-79'!C139,'ID-80'!C139,'ID-81'!C139))</f>
        <v>7.7982815654687814E-13</v>
      </c>
    </row>
    <row r="133" spans="1:11" x14ac:dyDescent="0.25">
      <c r="A133" s="1">
        <v>16.125</v>
      </c>
      <c r="B133" s="13">
        <f>AVERAGE('ID-19'!B140,'ID-46'!B140,'ID-56'!B140,'ID-60'!B140,'ID-63'!B140,'ID-64'!B140,'ID-68'!B140,'ID-69'!B140,'ID-76'!B140,'ID-78'!B140,'ID-79'!B140,'ID-80'!B140,'ID-81'!B140)</f>
        <v>1.4096199148697815E-7</v>
      </c>
      <c r="C133" s="13">
        <f>AVERAGE('ID-19'!C140,'ID-56'!C140,'ID-61'!B140,'ID-64'!C140,'ID-68'!C140,'ID-69'!C140,'ID-76'!C140,'ID-78'!C140,'ID-79'!C140,'ID-80'!C140,'ID-81'!C140)</f>
        <v>1.4096200007409528E-7</v>
      </c>
      <c r="E133" s="1">
        <v>16.125</v>
      </c>
      <c r="F133" s="1">
        <f>ABS(B133-MAX('ID-19'!B140,'ID-46'!B140,'ID-56'!B140,'ID-60'!B140,'ID-63'!B140,'ID-64'!B140,'ID-68'!B140,'ID-69'!B140,'ID-76'!B140,'ID-78'!B140,'ID-79'!B140,'ID-80'!B140,'ID-81'!B140))</f>
        <v>6.391448058560845E-13</v>
      </c>
      <c r="G133" s="1">
        <f>ABS(C133-MAX('ID-19'!C140,'ID-56'!C140,'ID-61'!B140,'ID-64'!C140,'ID-68'!C140,'ID-69'!C140,'ID-76'!C140,'ID-78'!C140,'ID-79'!C140,'ID-80'!C140,'ID-81'!C140))</f>
        <v>6.4922376871245243E-13</v>
      </c>
      <c r="I133" s="1">
        <v>16.125</v>
      </c>
      <c r="J133" s="1">
        <f>ABS(B133-MIN('ID-19'!B140,'ID-46'!B140,'ID-56'!B140,'ID-60'!B140,'ID-63'!B140,'ID-64'!B140,'ID-68'!B140,'ID-69'!B140,'ID-76'!B140,'ID-78'!B140,'ID-79'!B140,'ID-80'!B140,'ID-81'!B140))</f>
        <v>1.2441511521422047E-12</v>
      </c>
      <c r="K133" s="1">
        <f>ABS(C133-MIN('ID-19'!C140,'ID-56'!C140,'ID-61'!B140,'ID-64'!C140,'ID-68'!C140,'ID-69'!C140,'ID-76'!C140,'ID-78'!C140,'ID-79'!C140,'ID-80'!C140,'ID-81'!C140))</f>
        <v>7.8849294127894644E-13</v>
      </c>
    </row>
    <row r="134" spans="1:11" x14ac:dyDescent="0.25">
      <c r="A134" s="1">
        <v>16.25</v>
      </c>
      <c r="B134" s="13">
        <f>AVERAGE('ID-19'!B141,'ID-46'!B141,'ID-56'!B141,'ID-60'!B141,'ID-63'!B141,'ID-64'!B141,'ID-68'!B141,'ID-69'!B141,'ID-76'!B141,'ID-78'!B141,'ID-79'!B141,'ID-80'!B141,'ID-81'!B141)</f>
        <v>1.4096199199649478E-7</v>
      </c>
      <c r="C134" s="13">
        <f>AVERAGE('ID-19'!C141,'ID-56'!C141,'ID-61'!B141,'ID-64'!C141,'ID-68'!C141,'ID-69'!C141,'ID-76'!C141,'ID-78'!C141,'ID-79'!C141,'ID-80'!C141,'ID-81'!C141)</f>
        <v>1.4096199822281809E-7</v>
      </c>
      <c r="E134" s="1">
        <v>16.25</v>
      </c>
      <c r="F134" s="1">
        <f>ABS(B134-MAX('ID-19'!B141,'ID-46'!B141,'ID-56'!B141,'ID-60'!B141,'ID-63'!B141,'ID-64'!B141,'ID-68'!B141,'ID-69'!B141,'ID-76'!B141,'ID-78'!B141,'ID-79'!B141,'ID-80'!B141,'ID-81'!B141))</f>
        <v>6.3584035022846507E-13</v>
      </c>
      <c r="G134" s="1">
        <f>ABS(C134-MAX('ID-19'!C141,'ID-56'!C141,'ID-61'!B141,'ID-64'!C141,'ID-68'!C141,'ID-69'!C141,'ID-76'!C141,'ID-78'!C141,'ID-79'!C141,'ID-80'!C141,'ID-81'!C141))</f>
        <v>6.5123624890315226E-13</v>
      </c>
      <c r="I134" s="1">
        <v>16.25</v>
      </c>
      <c r="J134" s="1">
        <f>ABS(B134-MIN('ID-19'!B141,'ID-46'!B141,'ID-56'!B141,'ID-60'!B141,'ID-63'!B141,'ID-64'!B141,'ID-68'!B141,'ID-69'!B141,'ID-76'!B141,'ID-78'!B141,'ID-79'!B141,'ID-80'!B141,'ID-81'!B141))</f>
        <v>1.251642512777456E-12</v>
      </c>
      <c r="K134" s="1">
        <f>ABS(C134-MIN('ID-19'!C141,'ID-56'!C141,'ID-61'!B141,'ID-64'!C141,'ID-68'!C141,'ID-69'!C141,'ID-76'!C141,'ID-78'!C141,'ID-79'!C141,'ID-80'!C141,'ID-81'!C141))</f>
        <v>8.1242077108840579E-13</v>
      </c>
    </row>
    <row r="135" spans="1:11" x14ac:dyDescent="0.25">
      <c r="A135" s="1">
        <v>16.375</v>
      </c>
      <c r="B135" s="13">
        <f>AVERAGE('ID-19'!B142,'ID-46'!B142,'ID-56'!B142,'ID-60'!B142,'ID-63'!B142,'ID-64'!B142,'ID-68'!B142,'ID-69'!B142,'ID-76'!B142,'ID-78'!B142,'ID-79'!B142,'ID-80'!B142,'ID-81'!B142)</f>
        <v>1.4096199011445586E-7</v>
      </c>
      <c r="C135" s="13">
        <f>AVERAGE('ID-19'!C142,'ID-56'!C142,'ID-61'!B142,'ID-64'!C142,'ID-68'!C142,'ID-69'!C142,'ID-76'!C142,'ID-78'!C142,'ID-79'!C142,'ID-80'!C142,'ID-81'!C142)</f>
        <v>1.4096199679497856E-7</v>
      </c>
      <c r="E135" s="1">
        <v>16.375</v>
      </c>
      <c r="F135" s="1">
        <f>ABS(B135-MAX('ID-19'!B142,'ID-46'!B142,'ID-56'!B142,'ID-60'!B142,'ID-63'!B142,'ID-64'!B142,'ID-68'!B142,'ID-69'!B142,'ID-76'!B142,'ID-78'!B142,'ID-79'!B142,'ID-80'!B142,'ID-81'!B142))</f>
        <v>6.3603547014415617E-13</v>
      </c>
      <c r="G135" s="1">
        <f>ABS(C135-MAX('ID-19'!C142,'ID-56'!C142,'ID-61'!B142,'ID-64'!C142,'ID-68'!C142,'ID-69'!C142,'ID-76'!C142,'ID-78'!C142,'ID-79'!C142,'ID-80'!C142,'ID-81'!C142))</f>
        <v>6.5313599943766571E-13</v>
      </c>
      <c r="I135" s="1">
        <v>16.375</v>
      </c>
      <c r="J135" s="1">
        <f>ABS(B135-MIN('ID-19'!B142,'ID-46'!B142,'ID-56'!B142,'ID-60'!B142,'ID-63'!B142,'ID-64'!B142,'ID-68'!B142,'ID-69'!B142,'ID-76'!B142,'ID-78'!B142,'ID-79'!B142,'ID-80'!B142,'ID-81'!B142))</f>
        <v>1.2955641728714775E-12</v>
      </c>
      <c r="K135" s="1">
        <f>ABS(C135-MIN('ID-19'!C142,'ID-56'!C142,'ID-61'!B142,'ID-64'!C142,'ID-68'!C142,'ID-69'!C142,'ID-76'!C142,'ID-78'!C142,'ID-79'!C142,'ID-80'!C142,'ID-81'!C142))</f>
        <v>8.139479565633496E-13</v>
      </c>
    </row>
    <row r="136" spans="1:11" x14ac:dyDescent="0.25">
      <c r="A136" s="1">
        <v>16.5</v>
      </c>
      <c r="B136" s="13">
        <f>AVERAGE('ID-19'!B143,'ID-46'!B143,'ID-56'!B143,'ID-60'!B143,'ID-63'!B143,'ID-64'!B143,'ID-68'!B143,'ID-69'!B143,'ID-76'!B143,'ID-78'!B143,'ID-79'!B143,'ID-80'!B143,'ID-81'!B143)</f>
        <v>1.4096198829399124E-7</v>
      </c>
      <c r="C136" s="13">
        <f>AVERAGE('ID-19'!C143,'ID-56'!C143,'ID-61'!B143,'ID-64'!C143,'ID-68'!C143,'ID-69'!C143,'ID-76'!C143,'ID-78'!C143,'ID-79'!C143,'ID-80'!C143,'ID-81'!C143)</f>
        <v>1.4096199704381892E-7</v>
      </c>
      <c r="E136" s="1">
        <v>16.5</v>
      </c>
      <c r="F136" s="1">
        <f>ABS(B136-MAX('ID-19'!B143,'ID-46'!B143,'ID-56'!B143,'ID-60'!B143,'ID-63'!B143,'ID-64'!B143,'ID-68'!B143,'ID-69'!B143,'ID-76'!B143,'ID-78'!B143,'ID-79'!B143,'ID-80'!B143,'ID-81'!B143))</f>
        <v>6.3291164776007984E-13</v>
      </c>
      <c r="G136" s="1">
        <f>ABS(C136-MAX('ID-19'!C143,'ID-56'!C143,'ID-61'!B143,'ID-64'!C143,'ID-68'!C143,'ID-69'!C143,'ID-76'!C143,'ID-78'!C143,'ID-79'!C143,'ID-80'!C143,'ID-81'!C143))</f>
        <v>6.5333305307663583E-13</v>
      </c>
      <c r="I136" s="1">
        <v>16.5</v>
      </c>
      <c r="J136" s="1">
        <f>ABS(B136-MIN('ID-19'!B143,'ID-46'!B143,'ID-56'!B143,'ID-60'!B143,'ID-63'!B143,'ID-64'!B143,'ID-68'!B143,'ID-69'!B143,'ID-76'!B143,'ID-78'!B143,'ID-79'!B143,'ID-80'!B143,'ID-81'!B143))</f>
        <v>1.3215288332424554E-12</v>
      </c>
      <c r="K136" s="1">
        <f>ABS(C136-MIN('ID-19'!C143,'ID-56'!C143,'ID-61'!B143,'ID-64'!C143,'ID-68'!C143,'ID-69'!C143,'ID-76'!C143,'ID-78'!C143,'ID-79'!C143,'ID-80'!C143,'ID-81'!C143))</f>
        <v>8.1245950492570188E-13</v>
      </c>
    </row>
    <row r="137" spans="1:11" x14ac:dyDescent="0.25">
      <c r="A137" s="1">
        <v>16.625</v>
      </c>
      <c r="B137" s="13">
        <f>AVERAGE('ID-19'!B144,'ID-46'!B144,'ID-56'!B144,'ID-60'!B144,'ID-63'!B144,'ID-64'!B144,'ID-68'!B144,'ID-69'!B144,'ID-76'!B144,'ID-78'!B144,'ID-79'!B144,'ID-80'!B144,'ID-81'!B144)</f>
        <v>1.4096199174633315E-7</v>
      </c>
      <c r="C137" s="13">
        <f>AVERAGE('ID-19'!C144,'ID-56'!C144,'ID-61'!B144,'ID-64'!C144,'ID-68'!C144,'ID-69'!C144,'ID-76'!C144,'ID-78'!C144,'ID-79'!C144,'ID-80'!C144,'ID-81'!C144)</f>
        <v>1.4096199734166027E-7</v>
      </c>
      <c r="E137" s="1">
        <v>16.625</v>
      </c>
      <c r="F137" s="1">
        <f>ABS(B137-MAX('ID-19'!B144,'ID-46'!B144,'ID-56'!B144,'ID-60'!B144,'ID-63'!B144,'ID-64'!B144,'ID-68'!B144,'ID-69'!B144,'ID-76'!B144,'ID-78'!B144,'ID-79'!B144,'ID-80'!B144,'ID-81'!B144))</f>
        <v>6.2373483685241267E-13</v>
      </c>
      <c r="G137" s="1">
        <f>ABS(C137-MAX('ID-19'!C144,'ID-56'!C144,'ID-61'!B144,'ID-64'!C144,'ID-68'!C144,'ID-69'!C144,'ID-76'!C144,'ID-78'!C144,'ID-79'!C144,'ID-80'!C144,'ID-81'!C144))</f>
        <v>6.5287647873349214E-13</v>
      </c>
      <c r="I137" s="1">
        <v>16.625</v>
      </c>
      <c r="J137" s="1">
        <f>ABS(B137-MIN('ID-19'!B144,'ID-46'!B144,'ID-56'!B144,'ID-60'!B144,'ID-63'!B144,'ID-64'!B144,'ID-68'!B144,'ID-69'!B144,'ID-76'!B144,'ID-78'!B144,'ID-79'!B144,'ID-80'!B144,'ID-81'!B144))</f>
        <v>1.3017725351632122E-12</v>
      </c>
      <c r="K137" s="1">
        <f>ABS(C137-MIN('ID-19'!C144,'ID-56'!C144,'ID-61'!B144,'ID-64'!C144,'ID-68'!C144,'ID-69'!C144,'ID-76'!C144,'ID-78'!C144,'ID-79'!C144,'ID-80'!C144,'ID-81'!C144))</f>
        <v>8.451177662676472E-13</v>
      </c>
    </row>
    <row r="138" spans="1:11" x14ac:dyDescent="0.25">
      <c r="A138" s="1">
        <v>16.75</v>
      </c>
      <c r="B138" s="13">
        <f>AVERAGE('ID-19'!B145,'ID-46'!B145,'ID-56'!B145,'ID-60'!B145,'ID-63'!B145,'ID-64'!B145,'ID-68'!B145,'ID-69'!B145,'ID-76'!B145,'ID-78'!B145,'ID-79'!B145,'ID-80'!B145,'ID-81'!B145)</f>
        <v>1.409619983883207E-7</v>
      </c>
      <c r="C138" s="13">
        <f>AVERAGE('ID-19'!C145,'ID-56'!C145,'ID-61'!B145,'ID-64'!C145,'ID-68'!C145,'ID-69'!C145,'ID-76'!C145,'ID-78'!C145,'ID-79'!C145,'ID-80'!C145,'ID-81'!C145)</f>
        <v>1.409620027624368E-7</v>
      </c>
      <c r="E138" s="1">
        <v>16.75</v>
      </c>
      <c r="F138" s="1">
        <f>ABS(B138-MAX('ID-19'!B145,'ID-46'!B145,'ID-56'!B145,'ID-60'!B145,'ID-63'!B145,'ID-64'!B145,'ID-68'!B145,'ID-69'!B145,'ID-76'!B145,'ID-78'!B145,'ID-79'!B145,'ID-80'!B145,'ID-81'!B145))</f>
        <v>6.1639676130793644E-13</v>
      </c>
      <c r="G138" s="1">
        <f>ABS(C138-MAX('ID-19'!C145,'ID-56'!C145,'ID-61'!B145,'ID-64'!C145,'ID-68'!C145,'ID-69'!C145,'ID-76'!C145,'ID-78'!C145,'ID-79'!C145,'ID-80'!C145,'ID-81'!C145))</f>
        <v>6.4729685319604583E-13</v>
      </c>
      <c r="I138" s="1">
        <v>16.75</v>
      </c>
      <c r="J138" s="1">
        <f>ABS(B138-MIN('ID-19'!B145,'ID-46'!B145,'ID-56'!B145,'ID-60'!B145,'ID-63'!B145,'ID-64'!B145,'ID-68'!B145,'ID-69'!B145,'ID-76'!B145,'ID-78'!B145,'ID-79'!B145,'ID-80'!B145,'ID-81'!B145))</f>
        <v>1.2504454646935121E-12</v>
      </c>
      <c r="K138" s="1">
        <f>ABS(C138-MIN('ID-19'!C145,'ID-56'!C145,'ID-61'!B145,'ID-64'!C145,'ID-68'!C145,'ID-69'!C145,'ID-76'!C145,'ID-78'!C145,'ID-79'!C145,'ID-80'!C145,'ID-81'!C145))</f>
        <v>8.5347936479419891E-13</v>
      </c>
    </row>
    <row r="139" spans="1:11" x14ac:dyDescent="0.25">
      <c r="A139" s="1">
        <v>16.875</v>
      </c>
      <c r="B139" s="13">
        <f>AVERAGE('ID-19'!B146,'ID-46'!B146,'ID-56'!B146,'ID-60'!B146,'ID-63'!B146,'ID-64'!B146,'ID-68'!B146,'ID-69'!B146,'ID-76'!B146,'ID-78'!B146,'ID-79'!B146,'ID-80'!B146,'ID-81'!B146)</f>
        <v>1.4096200145287452E-7</v>
      </c>
      <c r="C139" s="13">
        <f>AVERAGE('ID-19'!C146,'ID-56'!C146,'ID-61'!B146,'ID-64'!C146,'ID-68'!C146,'ID-69'!C146,'ID-76'!C146,'ID-78'!C146,'ID-79'!C146,'ID-80'!C146,'ID-81'!C146)</f>
        <v>1.4096200249889128E-7</v>
      </c>
      <c r="E139" s="1">
        <v>16.875</v>
      </c>
      <c r="F139" s="1">
        <f>ABS(B139-MAX('ID-19'!B146,'ID-46'!B146,'ID-56'!B146,'ID-60'!B146,'ID-63'!B146,'ID-64'!B146,'ID-68'!B146,'ID-69'!B146,'ID-76'!B146,'ID-78'!B146,'ID-79'!B146,'ID-80'!B146,'ID-81'!B146))</f>
        <v>6.1304345948724055E-13</v>
      </c>
      <c r="G139" s="1">
        <f>ABS(C139-MAX('ID-19'!C146,'ID-56'!C146,'ID-61'!B146,'ID-64'!C146,'ID-68'!C146,'ID-69'!C146,'ID-76'!C146,'ID-78'!C146,'ID-79'!C146,'ID-80'!C146,'ID-81'!C146))</f>
        <v>6.4761747271604546E-13</v>
      </c>
      <c r="I139" s="1">
        <v>16.875</v>
      </c>
      <c r="J139" s="1">
        <f>ABS(B139-MIN('ID-19'!B146,'ID-46'!B146,'ID-56'!B146,'ID-60'!B146,'ID-63'!B146,'ID-64'!B146,'ID-68'!B146,'ID-69'!B146,'ID-76'!B146,'ID-78'!B146,'ID-79'!B146,'ID-80'!B146,'ID-81'!B146))</f>
        <v>1.2383781495122958E-12</v>
      </c>
      <c r="K139" s="1">
        <f>ABS(C139-MIN('ID-19'!C146,'ID-56'!C146,'ID-61'!B146,'ID-64'!C146,'ID-68'!C146,'ID-69'!C146,'ID-76'!C146,'ID-78'!C146,'ID-79'!C146,'ID-80'!C146,'ID-81'!C146))</f>
        <v>8.933938542898256E-13</v>
      </c>
    </row>
    <row r="140" spans="1:11" x14ac:dyDescent="0.25">
      <c r="A140" s="1">
        <v>17</v>
      </c>
      <c r="B140" s="13">
        <f>AVERAGE('ID-19'!B147,'ID-46'!B147,'ID-56'!B147,'ID-60'!B147,'ID-63'!B147,'ID-64'!B147,'ID-68'!B147,'ID-69'!B147,'ID-76'!B147,'ID-78'!B147,'ID-79'!B147,'ID-80'!B147,'ID-81'!B147)</f>
        <v>1.4096200634365057E-7</v>
      </c>
      <c r="C140" s="13">
        <f>AVERAGE('ID-19'!C147,'ID-56'!C147,'ID-61'!B147,'ID-64'!C147,'ID-68'!C147,'ID-69'!C147,'ID-76'!C147,'ID-78'!C147,'ID-79'!C147,'ID-80'!C147,'ID-81'!C147)</f>
        <v>1.4096200684909919E-7</v>
      </c>
      <c r="E140" s="1">
        <v>17</v>
      </c>
      <c r="F140" s="1">
        <f>ABS(B140-MAX('ID-19'!B147,'ID-46'!B147,'ID-56'!B147,'ID-60'!B147,'ID-63'!B147,'ID-64'!B147,'ID-68'!B147,'ID-69'!B147,'ID-76'!B147,'ID-78'!B147,'ID-79'!B147,'ID-80'!B147,'ID-81'!B147))</f>
        <v>6.0970865742197807E-13</v>
      </c>
      <c r="G140" s="1">
        <f>ABS(C140-MAX('ID-19'!C147,'ID-56'!C147,'ID-61'!B147,'ID-64'!C147,'ID-68'!C147,'ID-69'!C147,'ID-76'!C147,'ID-78'!C147,'ID-79'!C147,'ID-80'!C147,'ID-81'!C147))</f>
        <v>6.4365781680140386E-13</v>
      </c>
      <c r="I140" s="1">
        <v>17</v>
      </c>
      <c r="J140" s="1">
        <f>ABS(B140-MIN('ID-19'!B147,'ID-46'!B147,'ID-56'!B147,'ID-60'!B147,'ID-63'!B147,'ID-64'!B147,'ID-68'!B147,'ID-69'!B147,'ID-76'!B147,'ID-78'!B147,'ID-79'!B147,'ID-80'!B147,'ID-81'!B147))</f>
        <v>1.2338949955783947E-12</v>
      </c>
      <c r="K140" s="1">
        <f>ABS(C140-MIN('ID-19'!C147,'ID-56'!C147,'ID-61'!B147,'ID-64'!C147,'ID-68'!C147,'ID-69'!C147,'ID-76'!C147,'ID-78'!C147,'ID-79'!C147,'ID-80'!C147,'ID-81'!C147))</f>
        <v>9.0071547320174654E-13</v>
      </c>
    </row>
    <row r="141" spans="1:11" x14ac:dyDescent="0.25">
      <c r="A141" s="1">
        <v>17.125</v>
      </c>
      <c r="B141" s="13">
        <f>AVERAGE('ID-19'!B148,'ID-46'!B148,'ID-56'!B148,'ID-60'!B148,'ID-63'!B148,'ID-64'!B148,'ID-68'!B148,'ID-69'!B148,'ID-76'!B148,'ID-78'!B148,'ID-79'!B148,'ID-80'!B148,'ID-81'!B148)</f>
        <v>1.409620109973283E-7</v>
      </c>
      <c r="C141" s="13">
        <f>AVERAGE('ID-19'!C148,'ID-56'!C148,'ID-61'!B148,'ID-64'!C148,'ID-68'!C148,'ID-69'!C148,'ID-76'!C148,'ID-78'!C148,'ID-79'!C148,'ID-80'!C148,'ID-81'!C148)</f>
        <v>1.4096201343136946E-7</v>
      </c>
      <c r="E141" s="1">
        <v>17.125</v>
      </c>
      <c r="F141" s="1">
        <f>ABS(B141-MAX('ID-19'!B148,'ID-46'!B148,'ID-56'!B148,'ID-60'!B148,'ID-63'!B148,'ID-64'!B148,'ID-68'!B148,'ID-69'!B148,'ID-76'!B148,'ID-78'!B148,'ID-79'!B148,'ID-80'!B148,'ID-81'!B148))</f>
        <v>6.0625597568727035E-13</v>
      </c>
      <c r="G141" s="1">
        <f>ABS(C141-MAX('ID-19'!C148,'ID-56'!C148,'ID-61'!B148,'ID-64'!C148,'ID-68'!C148,'ID-69'!C148,'ID-76'!C148,'ID-78'!C148,'ID-79'!C148,'ID-80'!C148,'ID-81'!C148))</f>
        <v>6.3703952754148013E-13</v>
      </c>
      <c r="I141" s="1">
        <v>17.125</v>
      </c>
      <c r="J141" s="1">
        <f>ABS(B141-MIN('ID-19'!B148,'ID-46'!B148,'ID-56'!B148,'ID-60'!B148,'ID-63'!B148,'ID-64'!B148,'ID-68'!B148,'ID-69'!B148,'ID-76'!B148,'ID-78'!B148,'ID-79'!B148,'ID-80'!B148,'ID-81'!B148))</f>
        <v>1.2384491402965173E-12</v>
      </c>
      <c r="K141" s="1">
        <f>ABS(C141-MIN('ID-19'!C148,'ID-56'!C148,'ID-61'!B148,'ID-64'!C148,'ID-68'!C148,'ID-69'!C148,'ID-76'!C148,'ID-78'!C148,'ID-79'!C148,'ID-80'!C148,'ID-81'!C148))</f>
        <v>8.9884740746987236E-13</v>
      </c>
    </row>
    <row r="142" spans="1:11" x14ac:dyDescent="0.25">
      <c r="A142" s="1">
        <v>17.25</v>
      </c>
      <c r="B142" s="13">
        <f>AVERAGE('ID-19'!B149,'ID-46'!B149,'ID-56'!B149,'ID-60'!B149,'ID-63'!B149,'ID-64'!B149,'ID-68'!B149,'ID-69'!B149,'ID-76'!B149,'ID-78'!B149,'ID-79'!B149,'ID-80'!B149,'ID-81'!B149)</f>
        <v>1.4096201414561353E-7</v>
      </c>
      <c r="C142" s="13">
        <f>AVERAGE('ID-19'!C149,'ID-56'!C149,'ID-61'!B149,'ID-64'!C149,'ID-68'!C149,'ID-69'!C149,'ID-76'!C149,'ID-78'!C149,'ID-79'!C149,'ID-80'!C149,'ID-81'!C149)</f>
        <v>1.4096201788775527E-7</v>
      </c>
      <c r="E142" s="1">
        <v>17.25</v>
      </c>
      <c r="F142" s="1">
        <f>ABS(B142-MAX('ID-19'!B149,'ID-46'!B149,'ID-56'!B149,'ID-60'!B149,'ID-63'!B149,'ID-64'!B149,'ID-68'!B149,'ID-69'!B149,'ID-76'!B149,'ID-78'!B149,'ID-79'!B149,'ID-80'!B149,'ID-81'!B149))</f>
        <v>6.0183402046614347E-13</v>
      </c>
      <c r="G142" s="1">
        <f>ABS(C142-MAX('ID-19'!C149,'ID-56'!C149,'ID-61'!B149,'ID-64'!C149,'ID-68'!C149,'ID-69'!C149,'ID-76'!C149,'ID-78'!C149,'ID-79'!C149,'ID-80'!C149,'ID-81'!C149))</f>
        <v>6.3286742274053559E-13</v>
      </c>
      <c r="I142" s="1">
        <v>17.25</v>
      </c>
      <c r="J142" s="1">
        <f>ABS(B142-MIN('ID-19'!B149,'ID-46'!B149,'ID-56'!B149,'ID-60'!B149,'ID-63'!B149,'ID-64'!B149,'ID-68'!B149,'ID-69'!B149,'ID-76'!B149,'ID-78'!B149,'ID-79'!B149,'ID-80'!B149,'ID-81'!B149))</f>
        <v>1.2356583695202959E-12</v>
      </c>
      <c r="K142" s="1">
        <f>ABS(C142-MIN('ID-19'!C149,'ID-56'!C149,'ID-61'!B149,'ID-64'!C149,'ID-68'!C149,'ID-69'!C149,'ID-76'!C149,'ID-78'!C149,'ID-79'!C149,'ID-80'!C149,'ID-81'!C149))</f>
        <v>9.0145615827726709E-13</v>
      </c>
    </row>
    <row r="143" spans="1:11" x14ac:dyDescent="0.25">
      <c r="A143" s="1">
        <v>17.375</v>
      </c>
      <c r="B143" s="13">
        <f>AVERAGE('ID-19'!B150,'ID-46'!B150,'ID-56'!B150,'ID-60'!B150,'ID-63'!B150,'ID-64'!B150,'ID-68'!B150,'ID-69'!B150,'ID-76'!B150,'ID-78'!B150,'ID-79'!B150,'ID-80'!B150,'ID-81'!B150)</f>
        <v>1.4096201955294163E-7</v>
      </c>
      <c r="C143" s="13">
        <f>AVERAGE('ID-19'!C150,'ID-56'!C150,'ID-61'!B150,'ID-64'!C150,'ID-68'!C150,'ID-69'!C150,'ID-76'!C150,'ID-78'!C150,'ID-79'!C150,'ID-80'!C150,'ID-81'!C150)</f>
        <v>1.4096202821284909E-7</v>
      </c>
      <c r="E143" s="1">
        <v>17.375</v>
      </c>
      <c r="F143" s="1">
        <f>ABS(B143-MAX('ID-19'!B150,'ID-46'!B150,'ID-56'!B150,'ID-60'!B150,'ID-63'!B150,'ID-64'!B150,'ID-68'!B150,'ID-69'!B150,'ID-76'!B150,'ID-78'!B150,'ID-79'!B150,'ID-80'!B150,'ID-81'!B150))</f>
        <v>5.9713299036173918E-13</v>
      </c>
      <c r="G143" s="1">
        <f>ABS(C143-MAX('ID-19'!C150,'ID-56'!C150,'ID-61'!B150,'ID-64'!C150,'ID-68'!C150,'ID-69'!C150,'ID-76'!C150,'ID-78'!C150,'ID-79'!C150,'ID-80'!C150,'ID-81'!C150))</f>
        <v>6.2251026490930378E-13</v>
      </c>
      <c r="I143" s="1">
        <v>17.375</v>
      </c>
      <c r="J143" s="1">
        <f>ABS(B143-MIN('ID-19'!B150,'ID-46'!B150,'ID-56'!B150,'ID-60'!B150,'ID-63'!B150,'ID-64'!B150,'ID-68'!B150,'ID-69'!B150,'ID-76'!B150,'ID-78'!B150,'ID-79'!B150,'ID-80'!B150,'ID-81'!B150))</f>
        <v>1.2357972896204998E-12</v>
      </c>
      <c r="K143" s="1">
        <f>ABS(C143-MIN('ID-19'!C150,'ID-56'!C150,'ID-61'!B150,'ID-64'!C150,'ID-68'!C150,'ID-69'!C150,'ID-76'!C150,'ID-78'!C150,'ID-79'!C150,'ID-80'!C150,'ID-81'!C150))</f>
        <v>9.1045517609580285E-13</v>
      </c>
    </row>
    <row r="144" spans="1:11" x14ac:dyDescent="0.25">
      <c r="A144" s="1">
        <v>17.5</v>
      </c>
      <c r="B144" s="13">
        <f>AVERAGE('ID-19'!B151,'ID-46'!B151,'ID-56'!B151,'ID-60'!B151,'ID-63'!B151,'ID-64'!B151,'ID-68'!B151,'ID-69'!B151,'ID-76'!B151,'ID-78'!B151,'ID-79'!B151,'ID-80'!B151,'ID-81'!B151)</f>
        <v>1.4096202322053794E-7</v>
      </c>
      <c r="C144" s="13">
        <f>AVERAGE('ID-19'!C151,'ID-56'!C151,'ID-61'!B151,'ID-64'!C151,'ID-68'!C151,'ID-69'!C151,'ID-76'!C151,'ID-78'!C151,'ID-79'!C151,'ID-80'!C151,'ID-81'!C151)</f>
        <v>1.4096203362480044E-7</v>
      </c>
      <c r="E144" s="1">
        <v>17.5</v>
      </c>
      <c r="F144" s="1">
        <f>ABS(B144-MAX('ID-19'!B151,'ID-46'!B151,'ID-56'!B151,'ID-60'!B151,'ID-63'!B151,'ID-64'!B151,'ID-68'!B151,'ID-69'!B151,'ID-76'!B151,'ID-78'!B151,'ID-79'!B151,'ID-80'!B151,'ID-81'!B151))</f>
        <v>5.9506113705249442E-13</v>
      </c>
      <c r="G144" s="1">
        <f>ABS(C144-MAX('ID-19'!C151,'ID-56'!C151,'ID-61'!B151,'ID-64'!C151,'ID-68'!C151,'ID-69'!C151,'ID-76'!C151,'ID-78'!C151,'ID-79'!C151,'ID-80'!C151,'ID-81'!C151))</f>
        <v>6.1713160455603845E-13</v>
      </c>
      <c r="I144" s="1">
        <v>17.5</v>
      </c>
      <c r="J144" s="1">
        <f>ABS(B144-MIN('ID-19'!B151,'ID-46'!B151,'ID-56'!B151,'ID-60'!B151,'ID-63'!B151,'ID-64'!B151,'ID-68'!B151,'ID-69'!B151,'ID-76'!B151,'ID-78'!B151,'ID-79'!B151,'ID-80'!B151,'ID-81'!B151))</f>
        <v>1.2301373239344487E-12</v>
      </c>
      <c r="K144" s="1">
        <f>ABS(C144-MIN('ID-19'!C151,'ID-56'!C151,'ID-61'!B151,'ID-64'!C151,'ID-68'!C151,'ID-69'!C151,'ID-76'!C151,'ID-78'!C151,'ID-79'!C151,'ID-80'!C151,'ID-81'!C151))</f>
        <v>9.2865242842929399E-13</v>
      </c>
    </row>
    <row r="145" spans="1:11" x14ac:dyDescent="0.25">
      <c r="A145" s="1">
        <v>17.625</v>
      </c>
      <c r="B145" s="13">
        <f>AVERAGE('ID-19'!B152,'ID-46'!B152,'ID-56'!B152,'ID-60'!B152,'ID-63'!B152,'ID-64'!B152,'ID-68'!B152,'ID-69'!B152,'ID-76'!B152,'ID-78'!B152,'ID-79'!B152,'ID-80'!B152,'ID-81'!B152)</f>
        <v>1.4096202755545523E-7</v>
      </c>
      <c r="C145" s="13">
        <f>AVERAGE('ID-19'!C152,'ID-56'!C152,'ID-61'!B152,'ID-64'!C152,'ID-68'!C152,'ID-69'!C152,'ID-76'!C152,'ID-78'!C152,'ID-79'!C152,'ID-80'!C152,'ID-81'!C152)</f>
        <v>1.4096204068066281E-7</v>
      </c>
      <c r="E145" s="1">
        <v>17.625</v>
      </c>
      <c r="F145" s="1">
        <f>ABS(B145-MAX('ID-19'!B152,'ID-46'!B152,'ID-56'!B152,'ID-60'!B152,'ID-63'!B152,'ID-64'!B152,'ID-68'!B152,'ID-69'!B152,'ID-76'!B152,'ID-78'!B152,'ID-79'!B152,'ID-80'!B152,'ID-81'!B152))</f>
        <v>5.908539917690714E-13</v>
      </c>
      <c r="G145" s="1">
        <f>ABS(C145-MAX('ID-19'!C152,'ID-56'!C152,'ID-61'!B152,'ID-64'!C152,'ID-68'!C152,'ID-69'!C152,'ID-76'!C152,'ID-78'!C152,'ID-79'!C152,'ID-80'!C152,'ID-81'!C152))</f>
        <v>6.0985818819803315E-13</v>
      </c>
      <c r="I145" s="1">
        <v>17.625</v>
      </c>
      <c r="J145" s="1">
        <f>ABS(B145-MIN('ID-19'!B152,'ID-46'!B152,'ID-56'!B152,'ID-60'!B152,'ID-63'!B152,'ID-64'!B152,'ID-68'!B152,'ID-69'!B152,'ID-76'!B152,'ID-78'!B152,'ID-79'!B152,'ID-80'!B152,'ID-81'!B152))</f>
        <v>1.231143855223844E-12</v>
      </c>
      <c r="K145" s="1">
        <f>ABS(C145-MIN('ID-19'!C152,'ID-56'!C152,'ID-61'!B152,'ID-64'!C152,'ID-68'!C152,'ID-69'!C152,'ID-76'!C152,'ID-78'!C152,'ID-79'!C152,'ID-80'!C152,'ID-81'!C152))</f>
        <v>9.3917662181946885E-13</v>
      </c>
    </row>
    <row r="146" spans="1:11" x14ac:dyDescent="0.25">
      <c r="A146" s="1">
        <v>17.75</v>
      </c>
      <c r="B146" s="13">
        <f>AVERAGE('ID-19'!B153,'ID-46'!B153,'ID-56'!B153,'ID-60'!B153,'ID-63'!B153,'ID-64'!B153,'ID-68'!B153,'ID-69'!B153,'ID-76'!B153,'ID-78'!B153,'ID-79'!B153,'ID-80'!B153,'ID-81'!B153)</f>
        <v>1.4096203243213469E-7</v>
      </c>
      <c r="C146" s="13">
        <f>AVERAGE('ID-19'!C153,'ID-56'!C153,'ID-61'!B153,'ID-64'!C153,'ID-68'!C153,'ID-69'!C153,'ID-76'!C153,'ID-78'!C153,'ID-79'!C153,'ID-80'!C153,'ID-81'!C153)</f>
        <v>1.4096204091344899E-7</v>
      </c>
      <c r="E146" s="1">
        <v>17.75</v>
      </c>
      <c r="F146" s="1">
        <f>ABS(B146-MAX('ID-19'!B153,'ID-46'!B153,'ID-56'!B153,'ID-60'!B153,'ID-63'!B153,'ID-64'!B153,'ID-68'!B153,'ID-69'!B153,'ID-76'!B153,'ID-78'!B153,'ID-79'!B153,'ID-80'!B153,'ID-81'!B153))</f>
        <v>5.8618548230353686E-13</v>
      </c>
      <c r="G146" s="1">
        <f>ABS(C146-MAX('ID-19'!C153,'ID-56'!C153,'ID-61'!B153,'ID-64'!C153,'ID-68'!C153,'ID-69'!C153,'ID-76'!C153,'ID-78'!C153,'ID-79'!C153,'ID-80'!C153,'ID-81'!C153))</f>
        <v>6.0838135502015535E-13</v>
      </c>
      <c r="I146" s="1">
        <v>17.75</v>
      </c>
      <c r="J146" s="1">
        <f>ABS(B146-MIN('ID-19'!B153,'ID-46'!B153,'ID-56'!B153,'ID-60'!B153,'ID-63'!B153,'ID-64'!B153,'ID-68'!B153,'ID-69'!B153,'ID-76'!B153,'ID-78'!B153,'ID-79'!B153,'ID-80'!B153,'ID-81'!B153))</f>
        <v>1.2162445276821908E-12</v>
      </c>
      <c r="K146" s="1">
        <f>ABS(C146-MIN('ID-19'!C153,'ID-56'!C153,'ID-61'!B153,'ID-64'!C153,'ID-68'!C153,'ID-69'!C153,'ID-76'!C153,'ID-78'!C153,'ID-79'!C153,'ID-80'!C153,'ID-81'!C153))</f>
        <v>9.4936171999524033E-13</v>
      </c>
    </row>
    <row r="147" spans="1:11" x14ac:dyDescent="0.25">
      <c r="A147" s="1">
        <v>17.875</v>
      </c>
      <c r="B147" s="13">
        <f>AVERAGE('ID-19'!B154,'ID-46'!B154,'ID-56'!B154,'ID-60'!B154,'ID-63'!B154,'ID-64'!B154,'ID-68'!B154,'ID-69'!B154,'ID-76'!B154,'ID-78'!B154,'ID-79'!B154,'ID-80'!B154,'ID-81'!B154)</f>
        <v>1.4096203514659028E-7</v>
      </c>
      <c r="C147" s="13">
        <f>AVERAGE('ID-19'!C154,'ID-56'!C154,'ID-61'!B154,'ID-64'!C154,'ID-68'!C154,'ID-69'!C154,'ID-76'!C154,'ID-78'!C154,'ID-79'!C154,'ID-80'!C154,'ID-81'!C154)</f>
        <v>1.4096204062856174E-7</v>
      </c>
      <c r="E147" s="1">
        <v>17.875</v>
      </c>
      <c r="F147" s="1">
        <f>ABS(B147-MAX('ID-19'!B154,'ID-46'!B154,'ID-56'!B154,'ID-60'!B154,'ID-63'!B154,'ID-64'!B154,'ID-68'!B154,'ID-69'!B154,'ID-76'!B154,'ID-78'!B154,'ID-79'!B154,'ID-80'!B154,'ID-81'!B154))</f>
        <v>5.8363893071364579E-13</v>
      </c>
      <c r="G147" s="1">
        <f>ABS(C147-MAX('ID-19'!C154,'ID-56'!C154,'ID-61'!B154,'ID-64'!C154,'ID-68'!C154,'ID-69'!C154,'ID-76'!C154,'ID-78'!C154,'ID-79'!C154,'ID-80'!C154,'ID-81'!C154))</f>
        <v>6.0828846726957708E-13</v>
      </c>
      <c r="I147" s="1">
        <v>17.875</v>
      </c>
      <c r="J147" s="1">
        <f>ABS(B147-MIN('ID-19'!B154,'ID-46'!B154,'ID-56'!B154,'ID-60'!B154,'ID-63'!B154,'ID-64'!B154,'ID-68'!B154,'ID-69'!B154,'ID-76'!B154,'ID-78'!B154,'ID-79'!B154,'ID-80'!B154,'ID-81'!B154))</f>
        <v>1.2135681802839431E-12</v>
      </c>
      <c r="K147" s="1">
        <f>ABS(C147-MIN('ID-19'!C154,'ID-56'!C154,'ID-61'!B154,'ID-64'!C154,'ID-68'!C154,'ID-69'!C154,'ID-76'!C154,'ID-78'!C154,'ID-79'!C154,'ID-80'!C154,'ID-81'!C154))</f>
        <v>9.6336435773309277E-13</v>
      </c>
    </row>
    <row r="148" spans="1:11" x14ac:dyDescent="0.25">
      <c r="A148" s="1">
        <v>18</v>
      </c>
      <c r="B148" s="13">
        <f>AVERAGE('ID-19'!B155,'ID-46'!B155,'ID-56'!B155,'ID-60'!B155,'ID-63'!B155,'ID-64'!B155,'ID-68'!B155,'ID-69'!B155,'ID-76'!B155,'ID-78'!B155,'ID-79'!B155,'ID-80'!B155,'ID-81'!B155)</f>
        <v>1.4096203855578177E-7</v>
      </c>
      <c r="C148" s="13">
        <f>AVERAGE('ID-19'!C155,'ID-56'!C155,'ID-61'!B155,'ID-64'!C155,'ID-68'!C155,'ID-69'!C155,'ID-76'!C155,'ID-78'!C155,'ID-79'!C155,'ID-80'!C155,'ID-81'!C155)</f>
        <v>1.4096204089193464E-7</v>
      </c>
      <c r="E148" s="1">
        <v>18</v>
      </c>
      <c r="F148" s="1">
        <f>ABS(B148-MAX('ID-19'!B155,'ID-46'!B155,'ID-56'!B155,'ID-60'!B155,'ID-63'!B155,'ID-64'!B155,'ID-68'!B155,'ID-69'!B155,'ID-76'!B155,'ID-78'!B155,'ID-79'!B155,'ID-80'!B155,'ID-81'!B155))</f>
        <v>5.8324185122356341E-13</v>
      </c>
      <c r="G148" s="1">
        <f>ABS(C148-MAX('ID-19'!C155,'ID-56'!C155,'ID-61'!B155,'ID-64'!C155,'ID-68'!C155,'ID-69'!C155,'ID-76'!C155,'ID-78'!C155,'ID-79'!C155,'ID-80'!C155,'ID-81'!C155))</f>
        <v>6.077278913624333E-13</v>
      </c>
      <c r="I148" s="1">
        <v>18</v>
      </c>
      <c r="J148" s="1">
        <f>ABS(B148-MIN('ID-19'!B155,'ID-46'!B155,'ID-56'!B155,'ID-60'!B155,'ID-63'!B155,'ID-64'!B155,'ID-68'!B155,'ID-69'!B155,'ID-76'!B155,'ID-78'!B155,'ID-79'!B155,'ID-80'!B155,'ID-81'!B155))</f>
        <v>1.2129246777866203E-12</v>
      </c>
      <c r="K148" s="1">
        <f>ABS(C148-MIN('ID-19'!C155,'ID-56'!C155,'ID-61'!B155,'ID-64'!C155,'ID-68'!C155,'ID-69'!C155,'ID-76'!C155,'ID-78'!C155,'ID-79'!C155,'ID-80'!C155,'ID-81'!C155))</f>
        <v>9.6194095465237394E-13</v>
      </c>
    </row>
    <row r="149" spans="1:11" x14ac:dyDescent="0.25">
      <c r="A149" s="1">
        <v>18.125</v>
      </c>
      <c r="B149" s="13">
        <f>AVERAGE('ID-19'!B156,'ID-46'!B156,'ID-56'!B156,'ID-60'!B156,'ID-63'!B156,'ID-64'!B156,'ID-68'!B156,'ID-69'!B156,'ID-76'!B156,'ID-78'!B156,'ID-79'!B156,'ID-80'!B156,'ID-81'!B156)</f>
        <v>1.4096204261575109E-7</v>
      </c>
      <c r="C149" s="13">
        <f>AVERAGE('ID-19'!C156,'ID-56'!C156,'ID-61'!B156,'ID-64'!C156,'ID-68'!C156,'ID-69'!C156,'ID-76'!C156,'ID-78'!C156,'ID-79'!C156,'ID-80'!C156,'ID-81'!C156)</f>
        <v>1.4096204140439111E-7</v>
      </c>
      <c r="E149" s="1">
        <v>18.125</v>
      </c>
      <c r="F149" s="1">
        <f>ABS(B149-MAX('ID-19'!B156,'ID-46'!B156,'ID-56'!B156,'ID-60'!B156,'ID-63'!B156,'ID-64'!B156,'ID-68'!B156,'ID-69'!B156,'ID-76'!B156,'ID-78'!B156,'ID-79'!B156,'ID-80'!B156,'ID-81'!B156))</f>
        <v>5.8248122691305515E-13</v>
      </c>
      <c r="G149" s="1">
        <f>ABS(C149-MAX('ID-19'!C156,'ID-56'!C156,'ID-61'!B156,'ID-64'!C156,'ID-68'!C156,'ID-69'!C156,'ID-76'!C156,'ID-78'!C156,'ID-79'!C156,'ID-80'!C156,'ID-81'!C156))</f>
        <v>6.0810125689460788E-13</v>
      </c>
      <c r="I149" s="1">
        <v>18.125</v>
      </c>
      <c r="J149" s="1">
        <f>ABS(B149-MIN('ID-19'!B156,'ID-46'!B156,'ID-56'!B156,'ID-60'!B156,'ID-63'!B156,'ID-64'!B156,'ID-68'!B156,'ID-69'!B156,'ID-76'!B156,'ID-78'!B156,'ID-79'!B156,'ID-80'!B156,'ID-81'!B156))</f>
        <v>1.2060613380834077E-12</v>
      </c>
      <c r="K149" s="1">
        <f>ABS(C149-MIN('ID-19'!C156,'ID-56'!C156,'ID-61'!B156,'ID-64'!C156,'ID-68'!C156,'ID-69'!C156,'ID-76'!C156,'ID-78'!C156,'ID-79'!C156,'ID-80'!C156,'ID-81'!C156))</f>
        <v>9.5235925511377652E-13</v>
      </c>
    </row>
    <row r="150" spans="1:11" x14ac:dyDescent="0.25">
      <c r="A150" s="1">
        <v>18.25</v>
      </c>
      <c r="B150" s="13">
        <f>AVERAGE('ID-19'!B157,'ID-46'!B157,'ID-56'!B157,'ID-60'!B157,'ID-63'!B157,'ID-64'!B157,'ID-68'!B157,'ID-69'!B157,'ID-76'!B157,'ID-78'!B157,'ID-79'!B157,'ID-80'!B157,'ID-81'!B157)</f>
        <v>1.4096204633577008E-7</v>
      </c>
      <c r="C150" s="13">
        <f>AVERAGE('ID-19'!C157,'ID-56'!C157,'ID-61'!B157,'ID-64'!C157,'ID-68'!C157,'ID-69'!C157,'ID-76'!C157,'ID-78'!C157,'ID-79'!C157,'ID-80'!C157,'ID-81'!C157)</f>
        <v>1.4096204225274201E-7</v>
      </c>
      <c r="E150" s="1">
        <v>18.25</v>
      </c>
      <c r="F150" s="1">
        <f>ABS(B150-MAX('ID-19'!B157,'ID-46'!B157,'ID-56'!B157,'ID-60'!B157,'ID-63'!B157,'ID-64'!B157,'ID-68'!B157,'ID-69'!B157,'ID-76'!B157,'ID-78'!B157,'ID-79'!B157,'ID-80'!B157,'ID-81'!B157))</f>
        <v>5.8353817291525678E-13</v>
      </c>
      <c r="G150" s="1">
        <f>ABS(C150-MAX('ID-19'!C157,'ID-56'!C157,'ID-61'!B157,'ID-64'!C157,'ID-68'!C157,'ID-69'!C157,'ID-76'!C157,'ID-78'!C157,'ID-79'!C157,'ID-80'!C157,'ID-81'!C157))</f>
        <v>6.0742248299244937E-13</v>
      </c>
      <c r="I150" s="1">
        <v>18.25</v>
      </c>
      <c r="J150" s="1">
        <f>ABS(B150-MIN('ID-19'!B157,'ID-46'!B157,'ID-56'!B157,'ID-60'!B157,'ID-63'!B157,'ID-64'!B157,'ID-68'!B157,'ID-69'!B157,'ID-76'!B157,'ID-78'!B157,'ID-79'!B157,'ID-80'!B157,'ID-81'!B157))</f>
        <v>1.1977123070905735E-12</v>
      </c>
      <c r="K150" s="1">
        <f>ABS(C150-MIN('ID-19'!C157,'ID-56'!C157,'ID-61'!B157,'ID-64'!C157,'ID-68'!C157,'ID-69'!C157,'ID-76'!C157,'ID-78'!C157,'ID-79'!C157,'ID-80'!C157,'ID-81'!C157))</f>
        <v>9.4615121202111398E-13</v>
      </c>
    </row>
    <row r="151" spans="1:11" x14ac:dyDescent="0.25">
      <c r="A151" s="1">
        <v>18.375</v>
      </c>
      <c r="B151" s="13">
        <f>AVERAGE('ID-19'!B158,'ID-46'!B158,'ID-56'!B158,'ID-60'!B158,'ID-63'!B158,'ID-64'!B158,'ID-68'!B158,'ID-69'!B158,'ID-76'!B158,'ID-78'!B158,'ID-79'!B158,'ID-80'!B158,'ID-81'!B158)</f>
        <v>1.4096204671705087E-7</v>
      </c>
      <c r="C151" s="13">
        <f>AVERAGE('ID-19'!C158,'ID-56'!C158,'ID-61'!B158,'ID-64'!C158,'ID-68'!C158,'ID-69'!C158,'ID-76'!C158,'ID-78'!C158,'ID-79'!C158,'ID-80'!C158,'ID-81'!C158)</f>
        <v>1.4096204295243236E-7</v>
      </c>
      <c r="E151" s="1">
        <v>18.375</v>
      </c>
      <c r="F151" s="1">
        <f>ABS(B151-MAX('ID-19'!B158,'ID-46'!B158,'ID-56'!B158,'ID-60'!B158,'ID-63'!B158,'ID-64'!B158,'ID-68'!B158,'ID-69'!B158,'ID-76'!B158,'ID-78'!B158,'ID-79'!B158,'ID-80'!B158,'ID-81'!B158))</f>
        <v>5.8390810912866527E-13</v>
      </c>
      <c r="G151" s="1">
        <f>ABS(C151-MAX('ID-19'!C158,'ID-56'!C158,'ID-61'!B158,'ID-64'!C158,'ID-68'!C158,'ID-69'!C158,'ID-76'!C158,'ID-78'!C158,'ID-79'!C158,'ID-80'!C158,'ID-81'!C158))</f>
        <v>6.0641393663814231E-13</v>
      </c>
      <c r="I151" s="1">
        <v>18.375</v>
      </c>
      <c r="J151" s="1">
        <f>ABS(B151-MIN('ID-19'!B158,'ID-46'!B158,'ID-56'!B158,'ID-60'!B158,'ID-63'!B158,'ID-64'!B158,'ID-68'!B158,'ID-69'!B158,'ID-76'!B158,'ID-78'!B158,'ID-79'!B158,'ID-80'!B158,'ID-81'!B158))</f>
        <v>1.2005402748686873E-12</v>
      </c>
      <c r="K151" s="1">
        <f>ABS(C151-MIN('ID-19'!C158,'ID-56'!C158,'ID-61'!B158,'ID-64'!C158,'ID-68'!C158,'ID-69'!C158,'ID-76'!C158,'ID-78'!C158,'ID-79'!C158,'ID-80'!C158,'ID-81'!C158))</f>
        <v>9.4120877135928357E-13</v>
      </c>
    </row>
    <row r="152" spans="1:11" x14ac:dyDescent="0.25">
      <c r="A152" s="1">
        <v>18.5</v>
      </c>
      <c r="B152" s="13">
        <f>AVERAGE('ID-19'!B159,'ID-46'!B159,'ID-56'!B159,'ID-60'!B159,'ID-63'!B159,'ID-64'!B159,'ID-68'!B159,'ID-69'!B159,'ID-76'!B159,'ID-78'!B159,'ID-79'!B159,'ID-80'!B159,'ID-81'!B159)</f>
        <v>1.4096204626120783E-7</v>
      </c>
      <c r="C152" s="13">
        <f>AVERAGE('ID-19'!C159,'ID-56'!C159,'ID-61'!B159,'ID-64'!C159,'ID-68'!C159,'ID-69'!C159,'ID-76'!C159,'ID-78'!C159,'ID-79'!C159,'ID-80'!C159,'ID-81'!C159)</f>
        <v>1.4096204841292801E-7</v>
      </c>
      <c r="E152" s="1">
        <v>18.5</v>
      </c>
      <c r="F152" s="1">
        <f>ABS(B152-MAX('ID-19'!B159,'ID-46'!B159,'ID-56'!B159,'ID-60'!B159,'ID-63'!B159,'ID-64'!B159,'ID-68'!B159,'ID-69'!B159,'ID-76'!B159,'ID-78'!B159,'ID-79'!B159,'ID-80'!B159,'ID-81'!B159))</f>
        <v>5.9336216217854001E-13</v>
      </c>
      <c r="G152" s="1">
        <f>ABS(C152-MAX('ID-19'!C159,'ID-56'!C159,'ID-61'!B159,'ID-64'!C159,'ID-68'!C159,'ID-69'!C159,'ID-76'!C159,'ID-78'!C159,'ID-79'!C159,'ID-80'!C159,'ID-81'!C159))</f>
        <v>6.0072770898672917E-13</v>
      </c>
      <c r="I152" s="1">
        <v>18.5</v>
      </c>
      <c r="J152" s="1">
        <f>ABS(B152-MIN('ID-19'!B159,'ID-46'!B159,'ID-56'!B159,'ID-60'!B159,'ID-63'!B159,'ID-64'!B159,'ID-68'!B159,'ID-69'!B159,'ID-76'!B159,'ID-78'!B159,'ID-79'!B159,'ID-80'!B159,'ID-81'!B159))</f>
        <v>1.2168793968226684E-12</v>
      </c>
      <c r="K152" s="1">
        <f>ABS(C152-MIN('ID-19'!C159,'ID-56'!C159,'ID-61'!B159,'ID-64'!C159,'ID-68'!C159,'ID-69'!C159,'ID-76'!C159,'ID-78'!C159,'ID-79'!C159,'ID-80'!C159,'ID-81'!C159))</f>
        <v>9.3053374601809775E-13</v>
      </c>
    </row>
    <row r="153" spans="1:11" x14ac:dyDescent="0.25">
      <c r="A153" s="1">
        <v>18.625</v>
      </c>
      <c r="B153" s="13">
        <f>AVERAGE('ID-19'!B160,'ID-46'!B160,'ID-56'!B160,'ID-60'!B160,'ID-63'!B160,'ID-64'!B160,'ID-68'!B160,'ID-69'!B160,'ID-76'!B160,'ID-78'!B160,'ID-79'!B160,'ID-80'!B160,'ID-81'!B160)</f>
        <v>1.4096204552071996E-7</v>
      </c>
      <c r="C153" s="13">
        <f>AVERAGE('ID-19'!C160,'ID-56'!C160,'ID-61'!B160,'ID-64'!C160,'ID-68'!C160,'ID-69'!C160,'ID-76'!C160,'ID-78'!C160,'ID-79'!C160,'ID-80'!C160,'ID-81'!C160)</f>
        <v>1.4096205151492699E-7</v>
      </c>
      <c r="E153" s="1">
        <v>18.625</v>
      </c>
      <c r="F153" s="1">
        <f>ABS(B153-MAX('ID-19'!B160,'ID-46'!B160,'ID-56'!B160,'ID-60'!B160,'ID-63'!B160,'ID-64'!B160,'ID-68'!B160,'ID-69'!B160,'ID-76'!B160,'ID-78'!B160,'ID-79'!B160,'ID-80'!B160,'ID-81'!B160))</f>
        <v>5.9999493604596893E-13</v>
      </c>
      <c r="G153" s="1">
        <f>ABS(C153-MAX('ID-19'!C160,'ID-56'!C160,'ID-61'!B160,'ID-64'!C160,'ID-68'!C160,'ID-69'!C160,'ID-76'!C160,'ID-78'!C160,'ID-79'!C160,'ID-80'!C160,'ID-81'!C160))</f>
        <v>5.9777923502234957E-13</v>
      </c>
      <c r="I153" s="1">
        <v>18.625</v>
      </c>
      <c r="J153" s="1">
        <f>ABS(B153-MIN('ID-19'!B160,'ID-46'!B160,'ID-56'!B160,'ID-60'!B160,'ID-63'!B160,'ID-64'!B160,'ID-68'!B160,'ID-69'!B160,'ID-76'!B160,'ID-78'!B160,'ID-79'!B160,'ID-80'!B160,'ID-81'!B160))</f>
        <v>1.2266903719541127E-12</v>
      </c>
      <c r="K153" s="1">
        <f>ABS(C153-MIN('ID-19'!C160,'ID-56'!C160,'ID-61'!B160,'ID-64'!C160,'ID-68'!C160,'ID-69'!C160,'ID-76'!C160,'ID-78'!C160,'ID-79'!C160,'ID-80'!C160,'ID-81'!C160))</f>
        <v>9.2661268497440934E-13</v>
      </c>
    </row>
    <row r="154" spans="1:11" x14ac:dyDescent="0.25">
      <c r="A154" s="1">
        <v>18.75</v>
      </c>
      <c r="B154" s="13">
        <f>AVERAGE('ID-19'!B161,'ID-46'!B161,'ID-56'!B161,'ID-60'!B161,'ID-63'!B161,'ID-64'!B161,'ID-68'!B161,'ID-69'!B161,'ID-76'!B161,'ID-78'!B161,'ID-79'!B161,'ID-80'!B161,'ID-81'!B161)</f>
        <v>1.4096204411379286E-7</v>
      </c>
      <c r="C154" s="13">
        <f>AVERAGE('ID-19'!C161,'ID-56'!C161,'ID-61'!B161,'ID-64'!C161,'ID-68'!C161,'ID-69'!C161,'ID-76'!C161,'ID-78'!C161,'ID-79'!C161,'ID-80'!C161,'ID-81'!C161)</f>
        <v>1.4096205439129245E-7</v>
      </c>
      <c r="E154" s="1">
        <v>18.75</v>
      </c>
      <c r="F154" s="1">
        <f>ABS(B154-MAX('ID-19'!B161,'ID-46'!B161,'ID-56'!B161,'ID-60'!B161,'ID-63'!B161,'ID-64'!B161,'ID-68'!B161,'ID-69'!B161,'ID-76'!B161,'ID-78'!B161,'ID-79'!B161,'ID-80'!B161,'ID-81'!B161))</f>
        <v>6.0173210413844085E-13</v>
      </c>
      <c r="G154" s="1">
        <f>ABS(C154-MAX('ID-19'!C161,'ID-56'!C161,'ID-61'!B161,'ID-64'!C161,'ID-68'!C161,'ID-69'!C161,'ID-76'!C161,'ID-78'!C161,'ID-79'!C161,'ID-80'!C161,'ID-81'!C161))</f>
        <v>5.9508659854525153E-13</v>
      </c>
      <c r="I154" s="1">
        <v>18.75</v>
      </c>
      <c r="J154" s="1">
        <f>ABS(B154-MIN('ID-19'!B161,'ID-46'!B161,'ID-56'!B161,'ID-60'!B161,'ID-63'!B161,'ID-64'!B161,'ID-68'!B161,'ID-69'!B161,'ID-76'!B161,'ID-78'!B161,'ID-79'!B161,'ID-80'!B161,'ID-81'!B161))</f>
        <v>1.2415872048513874E-12</v>
      </c>
      <c r="K154" s="1">
        <f>ABS(C154-MIN('ID-19'!C161,'ID-56'!C161,'ID-61'!B161,'ID-64'!C161,'ID-68'!C161,'ID-69'!C161,'ID-76'!C161,'ID-78'!C161,'ID-79'!C161,'ID-80'!C161,'ID-81'!C161))</f>
        <v>9.0225963244932972E-13</v>
      </c>
    </row>
    <row r="155" spans="1:11" x14ac:dyDescent="0.25">
      <c r="A155" s="1">
        <v>18.875</v>
      </c>
      <c r="B155" s="13">
        <f>AVERAGE('ID-19'!B162,'ID-46'!B162,'ID-56'!B162,'ID-60'!B162,'ID-63'!B162,'ID-64'!B162,'ID-68'!B162,'ID-69'!B162,'ID-76'!B162,'ID-78'!B162,'ID-79'!B162,'ID-80'!B162,'ID-81'!B162)</f>
        <v>1.4096204272626268E-7</v>
      </c>
      <c r="C155" s="13">
        <f>AVERAGE('ID-19'!C162,'ID-56'!C162,'ID-61'!B162,'ID-64'!C162,'ID-68'!C162,'ID-69'!C162,'ID-76'!C162,'ID-78'!C162,'ID-79'!C162,'ID-80'!C162,'ID-81'!C162)</f>
        <v>1.4096205886167318E-7</v>
      </c>
      <c r="E155" s="1">
        <v>18.875</v>
      </c>
      <c r="F155" s="1">
        <f>ABS(B155-MAX('ID-19'!B162,'ID-46'!B162,'ID-56'!B162,'ID-60'!B162,'ID-63'!B162,'ID-64'!B162,'ID-68'!B162,'ID-69'!B162,'ID-76'!B162,'ID-78'!B162,'ID-79'!B162,'ID-80'!B162,'ID-81'!B162))</f>
        <v>6.0335131931958736E-13</v>
      </c>
      <c r="G155" s="1">
        <f>ABS(C155-MAX('ID-19'!C162,'ID-56'!C162,'ID-61'!B162,'ID-64'!C162,'ID-68'!C162,'ID-69'!C162,'ID-76'!C162,'ID-78'!C162,'ID-79'!C162,'ID-80'!C162,'ID-81'!C162))</f>
        <v>5.8978269782283668E-13</v>
      </c>
      <c r="I155" s="1">
        <v>18.875</v>
      </c>
      <c r="J155" s="1">
        <f>ABS(B155-MIN('ID-19'!B162,'ID-46'!B162,'ID-56'!B162,'ID-60'!B162,'ID-63'!B162,'ID-64'!B162,'ID-68'!B162,'ID-69'!B162,'ID-76'!B162,'ID-78'!B162,'ID-79'!B162,'ID-80'!B162,'ID-81'!B162))</f>
        <v>1.247499885675988E-12</v>
      </c>
      <c r="K155" s="1">
        <f>ABS(C155-MIN('ID-19'!C162,'ID-56'!C162,'ID-61'!B162,'ID-64'!C162,'ID-68'!C162,'ID-69'!C162,'ID-76'!C162,'ID-78'!C162,'ID-79'!C162,'ID-80'!C162,'ID-81'!C162))</f>
        <v>8.5122944117782098E-13</v>
      </c>
    </row>
    <row r="156" spans="1:11" x14ac:dyDescent="0.25">
      <c r="A156" s="1">
        <v>19</v>
      </c>
      <c r="B156" s="13">
        <f>AVERAGE('ID-19'!B163,'ID-46'!B163,'ID-56'!B163,'ID-60'!B163,'ID-63'!B163,'ID-64'!B163,'ID-68'!B163,'ID-69'!B163,'ID-76'!B163,'ID-78'!B163,'ID-79'!B163,'ID-80'!B163,'ID-81'!B163)</f>
        <v>1.4096204184807422E-7</v>
      </c>
      <c r="C156" s="13">
        <f>AVERAGE('ID-19'!C163,'ID-56'!C163,'ID-61'!B163,'ID-64'!C163,'ID-68'!C163,'ID-69'!C163,'ID-76'!C163,'ID-78'!C163,'ID-79'!C163,'ID-80'!C163,'ID-81'!C163)</f>
        <v>1.409620570125029E-7</v>
      </c>
      <c r="E156" s="1">
        <v>19</v>
      </c>
      <c r="F156" s="1">
        <f>ABS(B156-MAX('ID-19'!B163,'ID-46'!B163,'ID-56'!B163,'ID-60'!B163,'ID-63'!B163,'ID-64'!B163,'ID-68'!B163,'ID-69'!B163,'ID-76'!B163,'ID-78'!B163,'ID-79'!B163,'ID-80'!B163,'ID-81'!B163))</f>
        <v>6.0474687778035199E-13</v>
      </c>
      <c r="G156" s="1">
        <f>ABS(C156-MAX('ID-19'!C163,'ID-56'!C163,'ID-61'!B163,'ID-64'!C163,'ID-68'!C163,'ID-69'!C163,'ID-76'!C163,'ID-78'!C163,'ID-79'!C163,'ID-80'!C163,'ID-81'!C163))</f>
        <v>5.9158992308393372E-13</v>
      </c>
      <c r="I156" s="1">
        <v>19</v>
      </c>
      <c r="J156" s="1">
        <f>ABS(B156-MIN('ID-19'!B163,'ID-46'!B163,'ID-56'!B163,'ID-60'!B163,'ID-63'!B163,'ID-64'!B163,'ID-68'!B163,'ID-69'!B163,'ID-76'!B163,'ID-78'!B163,'ID-79'!B163,'ID-80'!B163,'ID-81'!B163))</f>
        <v>1.2535231072118811E-12</v>
      </c>
      <c r="K156" s="1">
        <f>ABS(C156-MIN('ID-19'!C163,'ID-56'!C163,'ID-61'!B163,'ID-64'!C163,'ID-68'!C163,'ID-69'!C163,'ID-76'!C163,'ID-78'!C163,'ID-79'!C163,'ID-80'!C163,'ID-81'!C163))</f>
        <v>8.4379028789472969E-13</v>
      </c>
    </row>
    <row r="157" spans="1:11" x14ac:dyDescent="0.25">
      <c r="A157" s="1">
        <v>19.125</v>
      </c>
      <c r="B157" s="13">
        <f>AVERAGE('ID-19'!B164,'ID-46'!B164,'ID-56'!B164,'ID-60'!B164,'ID-63'!B164,'ID-64'!B164,'ID-68'!B164,'ID-69'!B164,'ID-76'!B164,'ID-78'!B164,'ID-79'!B164,'ID-80'!B164,'ID-81'!B164)</f>
        <v>1.4096204416817216E-7</v>
      </c>
      <c r="C157" s="13">
        <f>AVERAGE('ID-19'!C164,'ID-56'!C164,'ID-61'!B164,'ID-64'!C164,'ID-68'!C164,'ID-69'!C164,'ID-76'!C164,'ID-78'!C164,'ID-79'!C164,'ID-80'!C164,'ID-81'!C164)</f>
        <v>1.40962058223644E-7</v>
      </c>
      <c r="E157" s="1">
        <v>19.125</v>
      </c>
      <c r="F157" s="1">
        <f>ABS(B157-MAX('ID-19'!B164,'ID-46'!B164,'ID-56'!B164,'ID-60'!B164,'ID-63'!B164,'ID-64'!B164,'ID-68'!B164,'ID-69'!B164,'ID-76'!B164,'ID-78'!B164,'ID-79'!B164,'ID-80'!B164,'ID-81'!B164))</f>
        <v>6.0358702383956431E-13</v>
      </c>
      <c r="G157" s="1">
        <f>ABS(C157-MAX('ID-19'!C164,'ID-56'!C164,'ID-61'!B164,'ID-64'!C164,'ID-68'!C164,'ID-69'!C164,'ID-76'!C164,'ID-78'!C164,'ID-79'!C164,'ID-80'!C164,'ID-81'!C164))</f>
        <v>5.9033163700606261E-13</v>
      </c>
      <c r="I157" s="1">
        <v>19.125</v>
      </c>
      <c r="J157" s="1">
        <f>ABS(B157-MIN('ID-19'!B164,'ID-46'!B164,'ID-56'!B164,'ID-60'!B164,'ID-63'!B164,'ID-64'!B164,'ID-68'!B164,'ID-69'!B164,'ID-76'!B164,'ID-78'!B164,'ID-79'!B164,'ID-80'!B164,'ID-81'!B164))</f>
        <v>1.2602051901494223E-12</v>
      </c>
      <c r="K157" s="1">
        <f>ABS(C157-MIN('ID-19'!C164,'ID-56'!C164,'ID-61'!B164,'ID-64'!C164,'ID-68'!C164,'ID-69'!C164,'ID-76'!C164,'ID-78'!C164,'ID-79'!C164,'ID-80'!C164,'ID-81'!C164))</f>
        <v>8.3308775899669983E-13</v>
      </c>
    </row>
    <row r="158" spans="1:11" x14ac:dyDescent="0.25">
      <c r="A158" s="1">
        <v>19.25</v>
      </c>
      <c r="B158" s="13">
        <f>AVERAGE('ID-19'!B165,'ID-46'!B165,'ID-56'!B165,'ID-60'!B165,'ID-63'!B165,'ID-64'!B165,'ID-68'!B165,'ID-69'!B165,'ID-76'!B165,'ID-78'!B165,'ID-79'!B165,'ID-80'!B165,'ID-81'!B165)</f>
        <v>1.4096204496230647E-7</v>
      </c>
      <c r="C158" s="13">
        <f>AVERAGE('ID-19'!C165,'ID-56'!C165,'ID-61'!B165,'ID-64'!C165,'ID-68'!C165,'ID-69'!C165,'ID-76'!C165,'ID-78'!C165,'ID-79'!C165,'ID-80'!C165,'ID-81'!C165)</f>
        <v>1.4096205945438245E-7</v>
      </c>
      <c r="E158" s="1">
        <v>19.25</v>
      </c>
      <c r="F158" s="1">
        <f>ABS(B158-MAX('ID-19'!B165,'ID-46'!B165,'ID-56'!B165,'ID-60'!B165,'ID-63'!B165,'ID-64'!B165,'ID-68'!B165,'ID-69'!B165,'ID-76'!B165,'ID-78'!B165,'ID-79'!B165,'ID-80'!B165,'ID-81'!B165))</f>
        <v>6.0557386653994246E-13</v>
      </c>
      <c r="G158" s="1">
        <f>ABS(C158-MAX('ID-19'!C165,'ID-56'!C165,'ID-61'!B165,'ID-64'!C165,'ID-68'!C165,'ID-69'!C165,'ID-76'!C165,'ID-78'!C165,'ID-79'!C165,'ID-80'!C165,'ID-81'!C165))</f>
        <v>5.8962090955359254E-13</v>
      </c>
      <c r="I158" s="1">
        <v>19.25</v>
      </c>
      <c r="J158" s="1">
        <f>ABS(B158-MIN('ID-19'!B165,'ID-46'!B165,'ID-56'!B165,'ID-60'!B165,'ID-63'!B165,'ID-64'!B165,'ID-68'!B165,'ID-69'!B165,'ID-76'!B165,'ID-78'!B165,'ID-79'!B165,'ID-80'!B165,'ID-81'!B165))</f>
        <v>1.2590282514746792E-12</v>
      </c>
      <c r="K158" s="1">
        <f>ABS(C158-MIN('ID-19'!C165,'ID-56'!C165,'ID-61'!B165,'ID-64'!C165,'ID-68'!C165,'ID-69'!C165,'ID-76'!C165,'ID-78'!C165,'ID-79'!C165,'ID-80'!C165,'ID-81'!C165))</f>
        <v>8.1196358545217198E-13</v>
      </c>
    </row>
    <row r="159" spans="1:11" x14ac:dyDescent="0.25">
      <c r="A159" s="1">
        <v>19.375</v>
      </c>
      <c r="B159" s="13">
        <f>AVERAGE('ID-19'!B166,'ID-46'!B166,'ID-56'!B166,'ID-60'!B166,'ID-63'!B166,'ID-64'!B166,'ID-68'!B166,'ID-69'!B166,'ID-76'!B166,'ID-78'!B166,'ID-79'!B166,'ID-80'!B166,'ID-81'!B166)</f>
        <v>1.4096204666981856E-7</v>
      </c>
      <c r="C159" s="13">
        <f>AVERAGE('ID-19'!C166,'ID-56'!C166,'ID-61'!B166,'ID-64'!C166,'ID-68'!C166,'ID-69'!C166,'ID-76'!C166,'ID-78'!C166,'ID-79'!C166,'ID-80'!C166,'ID-81'!C166)</f>
        <v>1.4096206077097891E-7</v>
      </c>
      <c r="E159" s="1">
        <v>19.375</v>
      </c>
      <c r="F159" s="1">
        <f>ABS(B159-MAX('ID-19'!B166,'ID-46'!B166,'ID-56'!B166,'ID-60'!B166,'ID-63'!B166,'ID-64'!B166,'ID-68'!B166,'ID-69'!B166,'ID-76'!B166,'ID-78'!B166,'ID-79'!B166,'ID-80'!B166,'ID-81'!B166))</f>
        <v>6.0545143144789754E-13</v>
      </c>
      <c r="G159" s="1">
        <f>ABS(C159-MAX('ID-19'!C166,'ID-56'!C166,'ID-61'!B166,'ID-64'!C166,'ID-68'!C166,'ID-69'!C166,'ID-76'!C166,'ID-78'!C166,'ID-79'!C166,'ID-80'!C166,'ID-81'!C166))</f>
        <v>5.8958054909540036E-13</v>
      </c>
      <c r="I159" s="1">
        <v>19.375</v>
      </c>
      <c r="J159" s="1">
        <f>ABS(B159-MIN('ID-19'!B166,'ID-46'!B166,'ID-56'!B166,'ID-60'!B166,'ID-63'!B166,'ID-64'!B166,'ID-68'!B166,'ID-69'!B166,'ID-76'!B166,'ID-78'!B166,'ID-79'!B166,'ID-80'!B166,'ID-81'!B166))</f>
        <v>1.263041693557955E-12</v>
      </c>
      <c r="K159" s="1">
        <f>ABS(C159-MIN('ID-19'!C166,'ID-56'!C166,'ID-61'!B166,'ID-64'!C166,'ID-68'!C166,'ID-69'!C166,'ID-76'!C166,'ID-78'!C166,'ID-79'!C166,'ID-80'!C166,'ID-81'!C166))</f>
        <v>8.1248253191341969E-13</v>
      </c>
    </row>
    <row r="160" spans="1:11" x14ac:dyDescent="0.25">
      <c r="A160" s="1">
        <v>19.5</v>
      </c>
      <c r="B160" s="13">
        <f>AVERAGE('ID-19'!B167,'ID-46'!B167,'ID-56'!B167,'ID-60'!B167,'ID-63'!B167,'ID-64'!B167,'ID-68'!B167,'ID-69'!B167,'ID-76'!B167,'ID-78'!B167,'ID-79'!B167,'ID-80'!B167,'ID-81'!B167)</f>
        <v>1.4096204740902019E-7</v>
      </c>
      <c r="C160" s="13">
        <f>AVERAGE('ID-19'!C167,'ID-56'!C167,'ID-61'!B167,'ID-64'!C167,'ID-68'!C167,'ID-69'!C167,'ID-76'!C167,'ID-78'!C167,'ID-79'!C167,'ID-80'!C167,'ID-81'!C167)</f>
        <v>1.4096204919704462E-7</v>
      </c>
      <c r="E160" s="1">
        <v>19.5</v>
      </c>
      <c r="F160" s="1">
        <f>ABS(B160-MAX('ID-19'!B167,'ID-46'!B167,'ID-56'!B167,'ID-60'!B167,'ID-63'!B167,'ID-64'!B167,'ID-68'!B167,'ID-69'!B167,'ID-76'!B167,'ID-78'!B167,'ID-79'!B167,'ID-80'!B167,'ID-81'!B167))</f>
        <v>6.0483897580505584E-13</v>
      </c>
      <c r="G160" s="1">
        <f>ABS(C160-MAX('ID-19'!C167,'ID-56'!C167,'ID-61'!B167,'ID-64'!C167,'ID-68'!C167,'ID-69'!C167,'ID-76'!C167,'ID-78'!C167,'ID-79'!C167,'ID-80'!C167,'ID-81'!C167))</f>
        <v>6.0060489937377267E-13</v>
      </c>
      <c r="I160" s="1">
        <v>19.5</v>
      </c>
      <c r="J160" s="1">
        <f>ABS(B160-MIN('ID-19'!B167,'ID-46'!B167,'ID-56'!B167,'ID-60'!B167,'ID-63'!B167,'ID-64'!B167,'ID-68'!B167,'ID-69'!B167,'ID-76'!B167,'ID-78'!B167,'ID-79'!B167,'ID-80'!B167,'ID-81'!B167))</f>
        <v>1.2826045171888862E-12</v>
      </c>
      <c r="K160" s="1">
        <f>ABS(C160-MIN('ID-19'!C167,'ID-56'!C167,'ID-61'!B167,'ID-64'!C167,'ID-68'!C167,'ID-69'!C167,'ID-76'!C167,'ID-78'!C167,'ID-79'!C167,'ID-80'!C167,'ID-81'!C167))</f>
        <v>9.3337827461381936E-13</v>
      </c>
    </row>
    <row r="161" spans="1:11" x14ac:dyDescent="0.25">
      <c r="A161" s="1">
        <v>19.625</v>
      </c>
      <c r="B161" s="13">
        <f>AVERAGE('ID-19'!B168,'ID-46'!B168,'ID-56'!B168,'ID-60'!B168,'ID-63'!B168,'ID-64'!B168,'ID-68'!B168,'ID-69'!B168,'ID-76'!B168,'ID-78'!B168,'ID-79'!B168,'ID-80'!B168,'ID-81'!B168)</f>
        <v>1.4096204704570931E-7</v>
      </c>
      <c r="C161" s="13">
        <f>AVERAGE('ID-19'!C168,'ID-56'!C168,'ID-61'!B168,'ID-64'!C168,'ID-68'!C168,'ID-69'!C168,'ID-76'!C168,'ID-78'!C168,'ID-79'!C168,'ID-80'!C168,'ID-81'!C168)</f>
        <v>1.4096204805196047E-7</v>
      </c>
      <c r="E161" s="1">
        <v>19.625</v>
      </c>
      <c r="F161" s="1">
        <f>ABS(B161-MAX('ID-19'!B168,'ID-46'!B168,'ID-56'!B168,'ID-60'!B168,'ID-63'!B168,'ID-64'!B168,'ID-68'!B168,'ID-69'!B168,'ID-76'!B168,'ID-78'!B168,'ID-79'!B168,'ID-80'!B168,'ID-81'!B168))</f>
        <v>6.0574352668341212E-13</v>
      </c>
      <c r="G161" s="1">
        <f>ABS(C161-MAX('ID-19'!C168,'ID-56'!C168,'ID-61'!B168,'ID-64'!C168,'ID-68'!C168,'ID-69'!C168,'ID-76'!C168,'ID-78'!C168,'ID-79'!C168,'ID-80'!C168,'ID-81'!C168))</f>
        <v>6.0151118952840701E-13</v>
      </c>
      <c r="I161" s="1">
        <v>19.625</v>
      </c>
      <c r="J161" s="1">
        <f>ABS(B161-MIN('ID-19'!B168,'ID-46'!B168,'ID-56'!B168,'ID-60'!B168,'ID-63'!B168,'ID-64'!B168,'ID-68'!B168,'ID-69'!B168,'ID-76'!B168,'ID-78'!B168,'ID-79'!B168,'ID-80'!B168,'ID-81'!B168))</f>
        <v>1.290210097305399E-12</v>
      </c>
      <c r="K161" s="1">
        <f>ABS(C161-MIN('ID-19'!C168,'ID-56'!C168,'ID-61'!B168,'ID-64'!C168,'ID-68'!C168,'ID-69'!C168,'ID-76'!C168,'ID-78'!C168,'ID-79'!C168,'ID-80'!C168,'ID-81'!C168))</f>
        <v>9.4455272246563736E-13</v>
      </c>
    </row>
    <row r="162" spans="1:11" x14ac:dyDescent="0.25">
      <c r="A162" s="1">
        <v>19.75</v>
      </c>
      <c r="B162" s="13">
        <f>AVERAGE('ID-19'!B169,'ID-46'!B169,'ID-56'!B169,'ID-60'!B169,'ID-63'!B169,'ID-64'!B169,'ID-68'!B169,'ID-69'!B169,'ID-76'!B169,'ID-78'!B169,'ID-79'!B169,'ID-80'!B169,'ID-81'!B169)</f>
        <v>1.4096204855466537E-7</v>
      </c>
      <c r="C162" s="13">
        <f>AVERAGE('ID-19'!C169,'ID-56'!C169,'ID-61'!B169,'ID-64'!C169,'ID-68'!C169,'ID-69'!C169,'ID-76'!C169,'ID-78'!C169,'ID-79'!C169,'ID-80'!C169,'ID-81'!C169)</f>
        <v>1.4096204383251129E-7</v>
      </c>
      <c r="E162" s="1">
        <v>19.75</v>
      </c>
      <c r="F162" s="1">
        <f>ABS(B162-MAX('ID-19'!B169,'ID-46'!B169,'ID-56'!B169,'ID-60'!B169,'ID-63'!B169,'ID-64'!B169,'ID-68'!B169,'ID-69'!B169,'ID-76'!B169,'ID-78'!B169,'ID-79'!B169,'ID-80'!B169,'ID-81'!B169))</f>
        <v>6.0433153663050372E-13</v>
      </c>
      <c r="G162" s="1">
        <f>ABS(C162-MAX('ID-19'!C169,'ID-56'!C169,'ID-61'!B169,'ID-64'!C169,'ID-68'!C169,'ID-69'!C169,'ID-76'!C169,'ID-78'!C169,'ID-79'!C169,'ID-80'!C169,'ID-81'!C169))</f>
        <v>6.0538162870679395E-13</v>
      </c>
      <c r="I162" s="1">
        <v>19.75</v>
      </c>
      <c r="J162" s="1">
        <f>ABS(B162-MIN('ID-19'!B169,'ID-46'!B169,'ID-56'!B169,'ID-60'!B169,'ID-63'!B169,'ID-64'!B169,'ID-68'!B169,'ID-69'!B169,'ID-76'!B169,'ID-78'!B169,'ID-79'!B169,'ID-80'!B169,'ID-81'!B169))</f>
        <v>1.2861064083614559E-12</v>
      </c>
      <c r="K162" s="1">
        <f>ABS(C162-MIN('ID-19'!C169,'ID-56'!C169,'ID-61'!B169,'ID-64'!C169,'ID-68'!C169,'ID-69'!C169,'ID-76'!C169,'ID-78'!C169,'ID-79'!C169,'ID-80'!C169,'ID-81'!C169))</f>
        <v>9.4491551329439127E-13</v>
      </c>
    </row>
    <row r="163" spans="1:11" x14ac:dyDescent="0.25">
      <c r="A163" s="1">
        <v>19.875</v>
      </c>
      <c r="B163" s="13">
        <f>AVERAGE('ID-19'!B170,'ID-46'!B170,'ID-56'!B170,'ID-60'!B170,'ID-63'!B170,'ID-64'!B170,'ID-68'!B170,'ID-69'!B170,'ID-76'!B170,'ID-78'!B170,'ID-79'!B170,'ID-80'!B170,'ID-81'!B170)</f>
        <v>1.4096205093033124E-7</v>
      </c>
      <c r="C163" s="13">
        <f>AVERAGE('ID-19'!C170,'ID-56'!C170,'ID-61'!B170,'ID-64'!C170,'ID-68'!C170,'ID-69'!C170,'ID-76'!C170,'ID-78'!C170,'ID-79'!C170,'ID-80'!C170,'ID-81'!C170)</f>
        <v>1.4096204410217519E-7</v>
      </c>
      <c r="E163" s="1">
        <v>19.875</v>
      </c>
      <c r="F163" s="1">
        <f>ABS(B163-MAX('ID-19'!B170,'ID-46'!B170,'ID-56'!B170,'ID-60'!B170,'ID-63'!B170,'ID-64'!B170,'ID-68'!B170,'ID-69'!B170,'ID-76'!B170,'ID-78'!B170,'ID-79'!B170,'ID-80'!B170,'ID-81'!B170))</f>
        <v>6.0222049875655581E-13</v>
      </c>
      <c r="G163" s="1">
        <f>ABS(C163-MAX('ID-19'!C170,'ID-56'!C170,'ID-61'!B170,'ID-64'!C170,'ID-68'!C170,'ID-69'!C170,'ID-76'!C170,'ID-78'!C170,'ID-79'!C170,'ID-80'!C170,'ID-81'!C170))</f>
        <v>6.0536460681209527E-13</v>
      </c>
      <c r="I163" s="1">
        <v>19.875</v>
      </c>
      <c r="J163" s="1">
        <f>ABS(B163-MIN('ID-19'!B170,'ID-46'!B170,'ID-56'!B170,'ID-60'!B170,'ID-63'!B170,'ID-64'!B170,'ID-68'!B170,'ID-69'!B170,'ID-76'!B170,'ID-78'!B170,'ID-79'!B170,'ID-80'!B170,'ID-81'!B170))</f>
        <v>1.2827936592489614E-12</v>
      </c>
      <c r="K163" s="1">
        <f>ABS(C163-MIN('ID-19'!C170,'ID-56'!C170,'ID-61'!B170,'ID-64'!C170,'ID-68'!C170,'ID-69'!C170,'ID-76'!C170,'ID-78'!C170,'ID-79'!C170,'ID-80'!C170,'ID-81'!C170))</f>
        <v>9.5221158018690887E-13</v>
      </c>
    </row>
    <row r="164" spans="1:11" x14ac:dyDescent="0.25">
      <c r="A164" s="1">
        <v>20</v>
      </c>
      <c r="B164" s="13">
        <f>AVERAGE('ID-19'!B171,'ID-46'!B171,'ID-56'!B171,'ID-60'!B171,'ID-63'!B171,'ID-64'!B171,'ID-68'!B171,'ID-69'!B171,'ID-76'!B171,'ID-78'!B171,'ID-79'!B171,'ID-80'!B171,'ID-81'!B171)</f>
        <v>1.4096205379852421E-7</v>
      </c>
      <c r="C164" s="13">
        <f>AVERAGE('ID-19'!C171,'ID-56'!C171,'ID-61'!B171,'ID-64'!C171,'ID-68'!C171,'ID-69'!C171,'ID-76'!C171,'ID-78'!C171,'ID-79'!C171,'ID-80'!C171,'ID-81'!C171)</f>
        <v>1.4096204495154206E-7</v>
      </c>
      <c r="E164" s="1">
        <v>20</v>
      </c>
      <c r="F164" s="1">
        <f>ABS(B164-MAX('ID-19'!B171,'ID-46'!B171,'ID-56'!B171,'ID-60'!B171,'ID-63'!B171,'ID-64'!B171,'ID-68'!B171,'ID-69'!B171,'ID-76'!B171,'ID-78'!B171,'ID-79'!B171,'ID-80'!B171,'ID-81'!B171))</f>
        <v>5.9937284479454728E-13</v>
      </c>
      <c r="G164" s="1">
        <f>ABS(C164-MAX('ID-19'!C171,'ID-56'!C171,'ID-61'!B171,'ID-64'!C171,'ID-68'!C171,'ID-69'!C171,'ID-76'!C171,'ID-78'!C171,'ID-79'!C171,'ID-80'!C171,'ID-81'!C171))</f>
        <v>6.0539411992813689E-13</v>
      </c>
      <c r="I164" s="1">
        <v>20</v>
      </c>
      <c r="J164" s="1">
        <f>ABS(B164-MIN('ID-19'!B171,'ID-46'!B171,'ID-56'!B171,'ID-60'!B171,'ID-63'!B171,'ID-64'!B171,'ID-68'!B171,'ID-69'!B171,'ID-76'!B171,'ID-78'!B171,'ID-79'!B171,'ID-80'!B171,'ID-81'!B171))</f>
        <v>1.2672913902032278E-12</v>
      </c>
      <c r="K164" s="1">
        <f>ABS(C164-MIN('ID-19'!C171,'ID-56'!C171,'ID-61'!B171,'ID-64'!C171,'ID-68'!C171,'ID-69'!C171,'ID-76'!C171,'ID-78'!C171,'ID-79'!C171,'ID-80'!C171,'ID-81'!C171))</f>
        <v>9.5179059605062644E-13</v>
      </c>
    </row>
    <row r="165" spans="1:11" x14ac:dyDescent="0.25">
      <c r="A165" s="1">
        <v>20.125</v>
      </c>
      <c r="B165" s="13">
        <f>AVERAGE('ID-19'!B172,'ID-46'!B172,'ID-56'!B172,'ID-60'!B172,'ID-63'!B172,'ID-64'!B172,'ID-68'!B172,'ID-69'!B172,'ID-76'!B172,'ID-78'!B172,'ID-79'!B172,'ID-80'!B172,'ID-81'!B172)</f>
        <v>1.4096205761781793E-7</v>
      </c>
      <c r="C165" s="13">
        <f>AVERAGE('ID-19'!C172,'ID-56'!C172,'ID-61'!B172,'ID-64'!C172,'ID-68'!C172,'ID-69'!C172,'ID-76'!C172,'ID-78'!C172,'ID-79'!C172,'ID-80'!C172,'ID-81'!C172)</f>
        <v>1.4096203809581501E-7</v>
      </c>
      <c r="E165" s="1">
        <v>20.125</v>
      </c>
      <c r="F165" s="1">
        <f>ABS(B165-MAX('ID-19'!B172,'ID-46'!B172,'ID-56'!B172,'ID-60'!B172,'ID-63'!B172,'ID-64'!B172,'ID-68'!B172,'ID-69'!B172,'ID-76'!B172,'ID-78'!B172,'ID-79'!B172,'ID-80'!B172,'ID-81'!B172))</f>
        <v>5.9536074306150121E-13</v>
      </c>
      <c r="G165" s="1">
        <f>ABS(C165-MAX('ID-19'!C172,'ID-56'!C172,'ID-61'!B172,'ID-64'!C172,'ID-68'!C172,'ID-69'!C172,'ID-76'!C172,'ID-78'!C172,'ID-79'!C172,'ID-80'!C172,'ID-81'!C172))</f>
        <v>6.1266604198767433E-13</v>
      </c>
      <c r="I165" s="1">
        <v>20.125</v>
      </c>
      <c r="J165" s="1">
        <f>ABS(B165-MIN('ID-19'!B172,'ID-46'!B172,'ID-56'!B172,'ID-60'!B172,'ID-63'!B172,'ID-64'!B172,'ID-68'!B172,'ID-69'!B172,'ID-76'!B172,'ID-78'!B172,'ID-79'!B172,'ID-80'!B172,'ID-81'!B172))</f>
        <v>1.2592544039247006E-12</v>
      </c>
      <c r="K165" s="1">
        <f>ABS(C165-MIN('ID-19'!C172,'ID-56'!C172,'ID-61'!B172,'ID-64'!C172,'ID-68'!C172,'ID-69'!C172,'ID-76'!C172,'ID-78'!C172,'ID-79'!C172,'ID-80'!C172,'ID-81'!C172))</f>
        <v>1.024737225007655E-12</v>
      </c>
    </row>
    <row r="166" spans="1:11" x14ac:dyDescent="0.25">
      <c r="A166" s="1">
        <v>20.25</v>
      </c>
      <c r="B166" s="13">
        <f>AVERAGE('ID-19'!B173,'ID-46'!B173,'ID-56'!B173,'ID-60'!B173,'ID-63'!B173,'ID-64'!B173,'ID-68'!B173,'ID-69'!B173,'ID-76'!B173,'ID-78'!B173,'ID-79'!B173,'ID-80'!B173,'ID-81'!B173)</f>
        <v>1.4096206031568846E-7</v>
      </c>
      <c r="C166" s="13">
        <f>AVERAGE('ID-19'!C173,'ID-56'!C173,'ID-61'!B173,'ID-64'!C173,'ID-68'!C173,'ID-69'!C173,'ID-76'!C173,'ID-78'!C173,'ID-79'!C173,'ID-80'!C173,'ID-81'!C173)</f>
        <v>1.4096203972558356E-7</v>
      </c>
      <c r="E166" s="1">
        <v>20.25</v>
      </c>
      <c r="F166" s="1">
        <f>ABS(B166-MAX('ID-19'!B173,'ID-46'!B173,'ID-56'!B173,'ID-60'!B173,'ID-63'!B173,'ID-64'!B173,'ID-68'!B173,'ID-69'!B173,'ID-76'!B173,'ID-78'!B173,'ID-79'!B173,'ID-80'!B173,'ID-81'!B173))</f>
        <v>5.9197003353946728E-13</v>
      </c>
      <c r="G166" s="1">
        <f>ABS(C166-MAX('ID-19'!C173,'ID-56'!C173,'ID-61'!B173,'ID-64'!C173,'ID-68'!C173,'ID-69'!C173,'ID-76'!C173,'ID-78'!C173,'ID-79'!C173,'ID-80'!C173,'ID-81'!C173))</f>
        <v>6.1157138144644952E-13</v>
      </c>
      <c r="I166" s="1">
        <v>20.25</v>
      </c>
      <c r="J166" s="1">
        <f>ABS(B166-MIN('ID-19'!B173,'ID-46'!B173,'ID-56'!B173,'ID-60'!B173,'ID-63'!B173,'ID-64'!B173,'ID-68'!B173,'ID-69'!B173,'ID-76'!B173,'ID-78'!B173,'ID-79'!B173,'ID-80'!B173,'ID-81'!B173))</f>
        <v>1.2465024204713947E-12</v>
      </c>
      <c r="K166" s="1">
        <f>ABS(C166-MIN('ID-19'!C173,'ID-56'!C173,'ID-61'!B173,'ID-64'!C173,'ID-68'!C173,'ID-69'!C173,'ID-76'!C173,'ID-78'!C173,'ID-79'!C173,'ID-80'!C173,'ID-81'!C173))</f>
        <v>1.0237556125540652E-12</v>
      </c>
    </row>
    <row r="167" spans="1:11" x14ac:dyDescent="0.25">
      <c r="A167" s="1">
        <v>20.375</v>
      </c>
      <c r="B167" s="13">
        <f>AVERAGE('ID-19'!B174,'ID-46'!B174,'ID-56'!B174,'ID-60'!B174,'ID-63'!B174,'ID-64'!B174,'ID-68'!B174,'ID-69'!B174,'ID-76'!B174,'ID-78'!B174,'ID-79'!B174,'ID-80'!B174,'ID-81'!B174)</f>
        <v>1.4096206197174105E-7</v>
      </c>
      <c r="C167" s="13">
        <f>AVERAGE('ID-19'!C174,'ID-56'!C174,'ID-61'!B174,'ID-64'!C174,'ID-68'!C174,'ID-69'!C174,'ID-76'!C174,'ID-78'!C174,'ID-79'!C174,'ID-80'!C174,'ID-81'!C174)</f>
        <v>1.4096204429616874E-7</v>
      </c>
      <c r="E167" s="1">
        <v>20.375</v>
      </c>
      <c r="F167" s="1">
        <f>ABS(B167-MAX('ID-19'!B174,'ID-46'!B174,'ID-56'!B174,'ID-60'!B174,'ID-63'!B174,'ID-64'!B174,'ID-68'!B174,'ID-69'!B174,'ID-76'!B174,'ID-78'!B174,'ID-79'!B174,'ID-80'!B174,'ID-81'!B174))</f>
        <v>5.8953147494458199E-13</v>
      </c>
      <c r="G167" s="1">
        <f>ABS(C167-MAX('ID-19'!C174,'ID-56'!C174,'ID-61'!B174,'ID-64'!C174,'ID-68'!C174,'ID-69'!C174,'ID-76'!C174,'ID-78'!C174,'ID-79'!C174,'ID-80'!C174,'ID-81'!C174))</f>
        <v>6.0764009126231315E-13</v>
      </c>
      <c r="I167" s="1">
        <v>20.375</v>
      </c>
      <c r="J167" s="1">
        <f>ABS(B167-MIN('ID-19'!B174,'ID-46'!B174,'ID-56'!B174,'ID-60'!B174,'ID-63'!B174,'ID-64'!B174,'ID-68'!B174,'ID-69'!B174,'ID-76'!B174,'ID-78'!B174,'ID-79'!B174,'ID-80'!B174,'ID-81'!B174))</f>
        <v>1.2333993590403389E-12</v>
      </c>
      <c r="K167" s="1">
        <f>ABS(C167-MIN('ID-19'!C174,'ID-56'!C174,'ID-61'!B174,'ID-64'!C174,'ID-68'!C174,'ID-69'!C174,'ID-76'!C174,'ID-78'!C174,'ID-79'!C174,'ID-80'!C174,'ID-81'!C174))</f>
        <v>1.0289192347471869E-12</v>
      </c>
    </row>
    <row r="168" spans="1:11" x14ac:dyDescent="0.25">
      <c r="A168" s="1">
        <v>20.5</v>
      </c>
      <c r="B168" s="13">
        <f>AVERAGE('ID-19'!B175,'ID-46'!B175,'ID-56'!B175,'ID-60'!B175,'ID-63'!B175,'ID-64'!B175,'ID-68'!B175,'ID-69'!B175,'ID-76'!B175,'ID-78'!B175,'ID-79'!B175,'ID-80'!B175,'ID-81'!B175)</f>
        <v>1.4096206302297559E-7</v>
      </c>
      <c r="C168" s="13">
        <f>AVERAGE('ID-19'!C175,'ID-56'!C175,'ID-61'!B175,'ID-64'!C175,'ID-68'!C175,'ID-69'!C175,'ID-76'!C175,'ID-78'!C175,'ID-79'!C175,'ID-80'!C175,'ID-81'!C175)</f>
        <v>1.409620452782068E-7</v>
      </c>
      <c r="E168" s="1">
        <v>20.5</v>
      </c>
      <c r="F168" s="1">
        <f>ABS(B168-MAX('ID-19'!B175,'ID-46'!B175,'ID-56'!B175,'ID-60'!B175,'ID-63'!B175,'ID-64'!B175,'ID-68'!B175,'ID-69'!B175,'ID-76'!B175,'ID-78'!B175,'ID-79'!B175,'ID-80'!B175,'ID-81'!B175))</f>
        <v>5.8847347941561916E-13</v>
      </c>
      <c r="G168" s="1">
        <f>ABS(C168-MAX('ID-19'!C175,'ID-56'!C175,'ID-61'!B175,'ID-64'!C175,'ID-68'!C175,'ID-69'!C175,'ID-76'!C175,'ID-78'!C175,'ID-79'!C175,'ID-80'!C175,'ID-81'!C175))</f>
        <v>6.065743152063342E-13</v>
      </c>
      <c r="I168" s="1">
        <v>20.5</v>
      </c>
      <c r="J168" s="1">
        <f>ABS(B168-MIN('ID-19'!B175,'ID-46'!B175,'ID-56'!B175,'ID-60'!B175,'ID-63'!B175,'ID-64'!B175,'ID-68'!B175,'ID-69'!B175,'ID-76'!B175,'ID-78'!B175,'ID-79'!B175,'ID-80'!B175,'ID-81'!B175))</f>
        <v>1.2491781835757274E-12</v>
      </c>
      <c r="K168" s="1">
        <f>ABS(C168-MIN('ID-19'!C175,'ID-56'!C175,'ID-61'!B175,'ID-64'!C175,'ID-68'!C175,'ID-69'!C175,'ID-76'!C175,'ID-78'!C175,'ID-79'!C175,'ID-80'!C175,'ID-81'!C175))</f>
        <v>1.0270238568085054E-12</v>
      </c>
    </row>
    <row r="169" spans="1:11" x14ac:dyDescent="0.25">
      <c r="A169" s="1">
        <v>20.625</v>
      </c>
      <c r="B169" s="13">
        <f>AVERAGE('ID-19'!B176,'ID-46'!B176,'ID-56'!B176,'ID-60'!B176,'ID-63'!B176,'ID-64'!B176,'ID-68'!B176,'ID-69'!B176,'ID-76'!B176,'ID-78'!B176,'ID-79'!B176,'ID-80'!B176,'ID-81'!B176)</f>
        <v>1.4096207198045375E-7</v>
      </c>
      <c r="C169" s="13">
        <f>AVERAGE('ID-19'!C176,'ID-56'!C176,'ID-61'!B176,'ID-64'!C176,'ID-68'!C176,'ID-69'!C176,'ID-76'!C176,'ID-78'!C176,'ID-79'!C176,'ID-80'!C176,'ID-81'!C176)</f>
        <v>1.4096205173093789E-7</v>
      </c>
      <c r="E169" s="1">
        <v>20.625</v>
      </c>
      <c r="F169" s="1">
        <f>ABS(B169-MAX('ID-19'!B176,'ID-46'!B176,'ID-56'!B176,'ID-60'!B176,'ID-63'!B176,'ID-64'!B176,'ID-68'!B176,'ID-69'!B176,'ID-76'!B176,'ID-78'!B176,'ID-79'!B176,'ID-80'!B176,'ID-81'!B176))</f>
        <v>5.7925855424878703E-13</v>
      </c>
      <c r="G169" s="1">
        <f>ABS(C169-MAX('ID-19'!C176,'ID-56'!C176,'ID-61'!B176,'ID-64'!C176,'ID-68'!C176,'ID-69'!C176,'ID-76'!C176,'ID-78'!C176,'ID-79'!C176,'ID-80'!C176,'ID-81'!C176))</f>
        <v>5.9983959311511825E-13</v>
      </c>
      <c r="I169" s="1">
        <v>20.625</v>
      </c>
      <c r="J169" s="1">
        <f>ABS(B169-MIN('ID-19'!B176,'ID-46'!B176,'ID-56'!B176,'ID-60'!B176,'ID-63'!B176,'ID-64'!B176,'ID-68'!B176,'ID-69'!B176,'ID-76'!B176,'ID-78'!B176,'ID-79'!B176,'ID-80'!B176,'ID-81'!B176))</f>
        <v>1.2602173877415001E-12</v>
      </c>
      <c r="K169" s="1">
        <f>ABS(C169-MIN('ID-19'!C176,'ID-56'!C176,'ID-61'!B176,'ID-64'!C176,'ID-68'!C176,'ID-69'!C176,'ID-76'!C176,'ID-78'!C176,'ID-79'!C176,'ID-80'!C176,'ID-81'!C176))</f>
        <v>1.0303457678793437E-12</v>
      </c>
    </row>
    <row r="170" spans="1:11" x14ac:dyDescent="0.25">
      <c r="A170" s="1">
        <v>20.75</v>
      </c>
      <c r="B170" s="13">
        <f>AVERAGE('ID-19'!B177,'ID-46'!B177,'ID-56'!B177,'ID-60'!B177,'ID-63'!B177,'ID-64'!B177,'ID-68'!B177,'ID-69'!B177,'ID-76'!B177,'ID-78'!B177,'ID-79'!B177,'ID-80'!B177,'ID-81'!B177)</f>
        <v>1.4096207399908755E-7</v>
      </c>
      <c r="C170" s="13">
        <f>AVERAGE('ID-19'!C177,'ID-56'!C177,'ID-61'!B177,'ID-64'!C177,'ID-68'!C177,'ID-69'!C177,'ID-76'!C177,'ID-78'!C177,'ID-79'!C177,'ID-80'!C177,'ID-81'!C177)</f>
        <v>1.4096205482197562E-7</v>
      </c>
      <c r="E170" s="1">
        <v>20.75</v>
      </c>
      <c r="F170" s="1">
        <f>ABS(B170-MAX('ID-19'!B177,'ID-46'!B177,'ID-56'!B177,'ID-60'!B177,'ID-63'!B177,'ID-64'!B177,'ID-68'!B177,'ID-69'!B177,'ID-76'!B177,'ID-78'!B177,'ID-79'!B177,'ID-80'!B177,'ID-81'!B177))</f>
        <v>5.7667339045023714E-13</v>
      </c>
      <c r="G170" s="1">
        <f>ABS(C170-MAX('ID-19'!C177,'ID-56'!C177,'ID-61'!B177,'ID-64'!C177,'ID-68'!C177,'ID-69'!C177,'ID-76'!C177,'ID-78'!C177,'ID-79'!C177,'ID-80'!C177,'ID-81'!C177))</f>
        <v>5.9661869937885803E-13</v>
      </c>
      <c r="I170" s="1">
        <v>20.75</v>
      </c>
      <c r="J170" s="1">
        <f>ABS(B170-MIN('ID-19'!B177,'ID-46'!B177,'ID-56'!B177,'ID-60'!B177,'ID-63'!B177,'ID-64'!B177,'ID-68'!B177,'ID-69'!B177,'ID-76'!B177,'ID-78'!B177,'ID-79'!B177,'ID-80'!B177,'ID-81'!B177))</f>
        <v>1.2721955185590023E-12</v>
      </c>
      <c r="K170" s="1">
        <f>ABS(C170-MIN('ID-19'!C177,'ID-56'!C177,'ID-61'!B177,'ID-64'!C177,'ID-68'!C177,'ID-69'!C177,'ID-76'!C177,'ID-78'!C177,'ID-79'!C177,'ID-80'!C177,'ID-81'!C177))</f>
        <v>1.0296693076212108E-12</v>
      </c>
    </row>
    <row r="171" spans="1:11" x14ac:dyDescent="0.25">
      <c r="A171" s="1">
        <v>20.875</v>
      </c>
      <c r="B171" s="13">
        <f>AVERAGE('ID-19'!B178,'ID-46'!B178,'ID-56'!B178,'ID-60'!B178,'ID-63'!B178,'ID-64'!B178,'ID-68'!B178,'ID-69'!B178,'ID-76'!B178,'ID-78'!B178,'ID-79'!B178,'ID-80'!B178,'ID-81'!B178)</f>
        <v>1.4096207167398775E-7</v>
      </c>
      <c r="C171" s="13">
        <f>AVERAGE('ID-19'!C178,'ID-56'!C178,'ID-61'!B178,'ID-64'!C178,'ID-68'!C178,'ID-69'!C178,'ID-76'!C178,'ID-78'!C178,'ID-79'!C178,'ID-80'!C178,'ID-81'!C178)</f>
        <v>1.4096205331844351E-7</v>
      </c>
      <c r="E171" s="1">
        <v>20.875</v>
      </c>
      <c r="F171" s="1">
        <f>ABS(B171-MAX('ID-19'!B178,'ID-46'!B178,'ID-56'!B178,'ID-60'!B178,'ID-63'!B178,'ID-64'!B178,'ID-68'!B178,'ID-69'!B178,'ID-76'!B178,'ID-78'!B178,'ID-79'!B178,'ID-80'!B178,'ID-81'!B178))</f>
        <v>5.7190303125496546E-13</v>
      </c>
      <c r="G171" s="1">
        <f>ABS(C171-MAX('ID-19'!C178,'ID-56'!C178,'ID-61'!B178,'ID-64'!C178,'ID-68'!C178,'ID-69'!C178,'ID-76'!C178,'ID-78'!C178,'ID-79'!C178,'ID-80'!C178,'ID-81'!C178))</f>
        <v>5.9829161147254191E-13</v>
      </c>
      <c r="I171" s="1">
        <v>20.875</v>
      </c>
      <c r="J171" s="1">
        <f>ABS(B171-MIN('ID-19'!B178,'ID-46'!B178,'ID-56'!B178,'ID-60'!B178,'ID-63'!B178,'ID-64'!B178,'ID-68'!B178,'ID-69'!B178,'ID-76'!B178,'ID-78'!B178,'ID-79'!B178,'ID-80'!B178,'ID-81'!B178))</f>
        <v>1.2773933697505693E-12</v>
      </c>
      <c r="K171" s="1">
        <f>ABS(C171-MIN('ID-19'!C178,'ID-56'!C178,'ID-61'!B178,'ID-64'!C178,'ID-68'!C178,'ID-69'!C178,'ID-76'!C178,'ID-78'!C178,'ID-79'!C178,'ID-80'!C178,'ID-81'!C178))</f>
        <v>1.0310461165047621E-12</v>
      </c>
    </row>
    <row r="172" spans="1:11" x14ac:dyDescent="0.25">
      <c r="A172" s="1">
        <v>21</v>
      </c>
      <c r="B172" s="13">
        <f>AVERAGE('ID-19'!B179,'ID-46'!B179,'ID-56'!B179,'ID-60'!B179,'ID-63'!B179,'ID-64'!B179,'ID-68'!B179,'ID-69'!B179,'ID-76'!B179,'ID-78'!B179,'ID-79'!B179,'ID-80'!B179,'ID-81'!B179)</f>
        <v>1.4096207303553932E-7</v>
      </c>
      <c r="C172" s="13">
        <f>AVERAGE('ID-19'!C179,'ID-56'!C179,'ID-61'!B179,'ID-64'!C179,'ID-68'!C179,'ID-69'!C179,'ID-76'!C179,'ID-78'!C179,'ID-79'!C179,'ID-80'!C179,'ID-81'!C179)</f>
        <v>1.4096205636621933E-7</v>
      </c>
      <c r="E172" s="1">
        <v>21</v>
      </c>
      <c r="F172" s="1">
        <f>ABS(B172-MAX('ID-19'!B179,'ID-46'!B179,'ID-56'!B179,'ID-60'!B179,'ID-63'!B179,'ID-64'!B179,'ID-68'!B179,'ID-69'!B179,'ID-76'!B179,'ID-78'!B179,'ID-79'!B179,'ID-80'!B179,'ID-81'!B179))</f>
        <v>5.7079238969018524E-13</v>
      </c>
      <c r="G172" s="1">
        <f>ABS(C172-MAX('ID-19'!C179,'ID-56'!C179,'ID-61'!B179,'ID-64'!C179,'ID-68'!C179,'ID-69'!C179,'ID-76'!C179,'ID-78'!C179,'ID-79'!C179,'ID-80'!C179,'ID-81'!C179))</f>
        <v>5.9529186067463438E-13</v>
      </c>
      <c r="I172" s="1">
        <v>21</v>
      </c>
      <c r="J172" s="1">
        <f>ABS(B172-MIN('ID-19'!B179,'ID-46'!B179,'ID-56'!B179,'ID-60'!B179,'ID-63'!B179,'ID-64'!B179,'ID-68'!B179,'ID-69'!B179,'ID-76'!B179,'ID-78'!B179,'ID-79'!B179,'ID-80'!B179,'ID-81'!B179))</f>
        <v>1.2781044173285538E-12</v>
      </c>
      <c r="K172" s="1">
        <f>ABS(C172-MIN('ID-19'!C179,'ID-56'!C179,'ID-61'!B179,'ID-64'!C179,'ID-68'!C179,'ID-69'!C179,'ID-76'!C179,'ID-78'!C179,'ID-79'!C179,'ID-80'!C179,'ID-81'!C179))</f>
        <v>1.0157816623351238E-12</v>
      </c>
    </row>
    <row r="173" spans="1:11" x14ac:dyDescent="0.25">
      <c r="A173" s="1">
        <v>21.125</v>
      </c>
      <c r="B173" s="13">
        <f>AVERAGE('ID-19'!B180,'ID-46'!B180,'ID-56'!B180,'ID-60'!B180,'ID-63'!B180,'ID-64'!B180,'ID-68'!B180,'ID-69'!B180,'ID-76'!B180,'ID-78'!B180,'ID-79'!B180,'ID-80'!B180,'ID-81'!B180)</f>
        <v>1.4096207529285579E-7</v>
      </c>
      <c r="C173" s="13">
        <f>AVERAGE('ID-19'!C180,'ID-56'!C180,'ID-61'!B180,'ID-64'!C180,'ID-68'!C180,'ID-69'!C180,'ID-76'!C180,'ID-78'!C180,'ID-79'!C180,'ID-80'!C180,'ID-81'!C180)</f>
        <v>1.4096205873785444E-7</v>
      </c>
      <c r="E173" s="1">
        <v>21.125</v>
      </c>
      <c r="F173" s="1">
        <f>ABS(B173-MAX('ID-19'!B180,'ID-46'!B180,'ID-56'!B180,'ID-60'!B180,'ID-63'!B180,'ID-64'!B180,'ID-68'!B180,'ID-69'!B180,'ID-76'!B180,'ID-78'!B180,'ID-79'!B180,'ID-80'!B180,'ID-81'!B180))</f>
        <v>5.6644869621056882E-13</v>
      </c>
      <c r="G173" s="1">
        <f>ABS(C173-MAX('ID-19'!C180,'ID-56'!C180,'ID-61'!B180,'ID-64'!C180,'ID-68'!C180,'ID-69'!C180,'ID-76'!C180,'ID-78'!C180,'ID-79'!C180,'ID-80'!C180,'ID-81'!C180))</f>
        <v>5.935550135547099E-13</v>
      </c>
      <c r="I173" s="1">
        <v>21.125</v>
      </c>
      <c r="J173" s="1">
        <f>ABS(B173-MIN('ID-19'!B180,'ID-46'!B180,'ID-56'!B180,'ID-60'!B180,'ID-63'!B180,'ID-64'!B180,'ID-68'!B180,'ID-69'!B180,'ID-76'!B180,'ID-78'!B180,'ID-79'!B180,'ID-80'!B180,'ID-81'!B180))</f>
        <v>1.2905888777868565E-12</v>
      </c>
      <c r="K173" s="1">
        <f>ABS(C173-MIN('ID-19'!C180,'ID-56'!C180,'ID-61'!B180,'ID-64'!C180,'ID-68'!C180,'ID-69'!C180,'ID-76'!C180,'ID-78'!C180,'ID-79'!C180,'ID-80'!C180,'ID-81'!C180))</f>
        <v>1.0205123394397149E-12</v>
      </c>
    </row>
    <row r="174" spans="1:11" x14ac:dyDescent="0.25">
      <c r="A174" s="1">
        <v>21.25</v>
      </c>
      <c r="B174" s="13">
        <f>AVERAGE('ID-19'!B181,'ID-46'!B181,'ID-56'!B181,'ID-60'!B181,'ID-63'!B181,'ID-64'!B181,'ID-68'!B181,'ID-69'!B181,'ID-76'!B181,'ID-78'!B181,'ID-79'!B181,'ID-80'!B181,'ID-81'!B181)</f>
        <v>1.4096207415899152E-7</v>
      </c>
      <c r="C174" s="13">
        <f>AVERAGE('ID-19'!C181,'ID-56'!C181,'ID-61'!B181,'ID-64'!C181,'ID-68'!C181,'ID-69'!C181,'ID-76'!C181,'ID-78'!C181,'ID-79'!C181,'ID-80'!C181,'ID-81'!C181)</f>
        <v>1.4096205936660935E-7</v>
      </c>
      <c r="E174" s="1">
        <v>21.25</v>
      </c>
      <c r="F174" s="1">
        <f>ABS(B174-MAX('ID-19'!B181,'ID-46'!B181,'ID-56'!B181,'ID-60'!B181,'ID-63'!B181,'ID-64'!B181,'ID-68'!B181,'ID-69'!B181,'ID-76'!B181,'ID-78'!B181,'ID-79'!B181,'ID-80'!B181,'ID-81'!B181))</f>
        <v>5.6675946047575736E-13</v>
      </c>
      <c r="G174" s="1">
        <f>ABS(C174-MAX('ID-19'!C181,'ID-56'!C181,'ID-61'!B181,'ID-64'!C181,'ID-68'!C181,'ID-69'!C181,'ID-76'!C181,'ID-78'!C181,'ID-79'!C181,'ID-80'!C181,'ID-81'!C181))</f>
        <v>5.9186205965564237E-13</v>
      </c>
      <c r="I174" s="1">
        <v>21.25</v>
      </c>
      <c r="J174" s="1">
        <f>ABS(B174-MIN('ID-19'!B181,'ID-46'!B181,'ID-56'!B181,'ID-60'!B181,'ID-63'!B181,'ID-64'!B181,'ID-68'!B181,'ID-69'!B181,'ID-76'!B181,'ID-78'!B181,'ID-79'!B181,'ID-80'!B181,'ID-81'!B181))</f>
        <v>1.3117971545297364E-12</v>
      </c>
      <c r="K174" s="1">
        <f>ABS(C174-MIN('ID-19'!C181,'ID-56'!C181,'ID-61'!B181,'ID-64'!C181,'ID-68'!C181,'ID-69'!C181,'ID-76'!C181,'ID-78'!C181,'ID-79'!C181,'ID-80'!C181,'ID-81'!C181))</f>
        <v>1.0139913883473534E-12</v>
      </c>
    </row>
    <row r="175" spans="1:11" x14ac:dyDescent="0.25">
      <c r="A175" s="1">
        <v>21.375</v>
      </c>
      <c r="B175" s="13">
        <f>AVERAGE('ID-19'!B182,'ID-46'!B182,'ID-56'!B182,'ID-60'!B182,'ID-63'!B182,'ID-64'!B182,'ID-68'!B182,'ID-69'!B182,'ID-76'!B182,'ID-78'!B182,'ID-79'!B182,'ID-80'!B182,'ID-81'!B182)</f>
        <v>1.4096207725289344E-7</v>
      </c>
      <c r="C175" s="13">
        <f>AVERAGE('ID-19'!C182,'ID-56'!C182,'ID-61'!B182,'ID-64'!C182,'ID-68'!C182,'ID-69'!C182,'ID-76'!C182,'ID-78'!C182,'ID-79'!C182,'ID-80'!C182,'ID-81'!C182)</f>
        <v>1.4096206301510827E-7</v>
      </c>
      <c r="E175" s="1">
        <v>21.375</v>
      </c>
      <c r="F175" s="1">
        <f>ABS(B175-MAX('ID-19'!B182,'ID-46'!B182,'ID-56'!B182,'ID-60'!B182,'ID-63'!B182,'ID-64'!B182,'ID-68'!B182,'ID-69'!B182,'ID-76'!B182,'ID-78'!B182,'ID-79'!B182,'ID-80'!B182,'ID-81'!B182))</f>
        <v>5.6390200054566738E-13</v>
      </c>
      <c r="G175" s="1">
        <f>ABS(C175-MAX('ID-19'!C182,'ID-56'!C182,'ID-61'!B182,'ID-64'!C182,'ID-68'!C182,'ID-69'!C182,'ID-76'!C182,'ID-78'!C182,'ID-79'!C182,'ID-80'!C182,'ID-81'!C182))</f>
        <v>5.8732608072374394E-13</v>
      </c>
      <c r="I175" s="1">
        <v>21.375</v>
      </c>
      <c r="J175" s="1">
        <f>ABS(B175-MIN('ID-19'!B182,'ID-46'!B182,'ID-56'!B182,'ID-60'!B182,'ID-63'!B182,'ID-64'!B182,'ID-68'!B182,'ID-69'!B182,'ID-76'!B182,'ID-78'!B182,'ID-79'!B182,'ID-80'!B182,'ID-81'!B182))</f>
        <v>1.3033922494320531E-12</v>
      </c>
      <c r="K175" s="1">
        <f>ABS(C175-MIN('ID-19'!C182,'ID-56'!C182,'ID-61'!B182,'ID-64'!C182,'ID-68'!C182,'ID-69'!C182,'ID-76'!C182,'ID-78'!C182,'ID-79'!C182,'ID-80'!C182,'ID-81'!C182))</f>
        <v>1.0034778822630417E-12</v>
      </c>
    </row>
    <row r="176" spans="1:11" x14ac:dyDescent="0.25">
      <c r="A176" s="1">
        <v>21.5</v>
      </c>
      <c r="B176" s="13">
        <f>AVERAGE('ID-19'!B183,'ID-46'!B183,'ID-56'!B183,'ID-60'!B183,'ID-63'!B183,'ID-64'!B183,'ID-68'!B183,'ID-69'!B183,'ID-76'!B183,'ID-78'!B183,'ID-79'!B183,'ID-80'!B183,'ID-81'!B183)</f>
        <v>1.4096208032648685E-7</v>
      </c>
      <c r="C176" s="13">
        <f>AVERAGE('ID-19'!C183,'ID-56'!C183,'ID-61'!B183,'ID-64'!C183,'ID-68'!C183,'ID-69'!C183,'ID-76'!C183,'ID-78'!C183,'ID-79'!C183,'ID-80'!C183,'ID-81'!C183)</f>
        <v>1.4096206184126785E-7</v>
      </c>
      <c r="E176" s="1">
        <v>21.5</v>
      </c>
      <c r="F176" s="1">
        <f>ABS(B176-MAX('ID-19'!B183,'ID-46'!B183,'ID-56'!B183,'ID-60'!B183,'ID-63'!B183,'ID-64'!B183,'ID-68'!B183,'ID-69'!B183,'ID-76'!B183,'ID-78'!B183,'ID-79'!B183,'ID-80'!B183,'ID-81'!B183))</f>
        <v>5.6160956815731501E-13</v>
      </c>
      <c r="G176" s="1">
        <f>ABS(C176-MAX('ID-19'!C183,'ID-56'!C183,'ID-61'!B183,'ID-64'!C183,'ID-68'!C183,'ID-69'!C183,'ID-76'!C183,'ID-78'!C183,'ID-79'!C183,'ID-80'!C183,'ID-81'!C183))</f>
        <v>5.8824233214465668E-13</v>
      </c>
      <c r="I176" s="1">
        <v>21.5</v>
      </c>
      <c r="J176" s="1">
        <f>ABS(B176-MIN('ID-19'!B183,'ID-46'!B183,'ID-56'!B183,'ID-60'!B183,'ID-63'!B183,'ID-64'!B183,'ID-68'!B183,'ID-69'!B183,'ID-76'!B183,'ID-78'!B183,'ID-79'!B183,'ID-80'!B183,'ID-81'!B183))</f>
        <v>1.3052972888402892E-12</v>
      </c>
      <c r="K176" s="1">
        <f>ABS(C176-MIN('ID-19'!C183,'ID-56'!C183,'ID-61'!B183,'ID-64'!C183,'ID-68'!C183,'ID-69'!C183,'ID-76'!C183,'ID-78'!C183,'ID-79'!C183,'ID-80'!C183,'ID-81'!C183))</f>
        <v>1.0104186648651328E-12</v>
      </c>
    </row>
    <row r="177" spans="1:11" x14ac:dyDescent="0.25">
      <c r="A177" s="1">
        <v>21.625</v>
      </c>
      <c r="B177" s="13">
        <f>AVERAGE('ID-19'!B184,'ID-46'!B184,'ID-56'!B184,'ID-60'!B184,'ID-63'!B184,'ID-64'!B184,'ID-68'!B184,'ID-69'!B184,'ID-76'!B184,'ID-78'!B184,'ID-79'!B184,'ID-80'!B184,'ID-81'!B184)</f>
        <v>1.4096208152388555E-7</v>
      </c>
      <c r="C177" s="13">
        <f>AVERAGE('ID-19'!C184,'ID-56'!C184,'ID-61'!B184,'ID-64'!C184,'ID-68'!C184,'ID-69'!C184,'ID-76'!C184,'ID-78'!C184,'ID-79'!C184,'ID-80'!C184,'ID-81'!C184)</f>
        <v>1.4096206366011465E-7</v>
      </c>
      <c r="E177" s="1">
        <v>21.625</v>
      </c>
      <c r="F177" s="1">
        <f>ABS(B177-MAX('ID-19'!B184,'ID-46'!B184,'ID-56'!B184,'ID-60'!B184,'ID-63'!B184,'ID-64'!B184,'ID-68'!B184,'ID-69'!B184,'ID-76'!B184,'ID-78'!B184,'ID-79'!B184,'ID-80'!B184,'ID-81'!B184))</f>
        <v>5.5995311544904351E-13</v>
      </c>
      <c r="G177" s="1">
        <f>ABS(C177-MAX('ID-19'!C184,'ID-56'!C184,'ID-61'!B184,'ID-64'!C184,'ID-68'!C184,'ID-69'!C184,'ID-76'!C184,'ID-78'!C184,'ID-79'!C184,'ID-80'!C184,'ID-81'!C184))</f>
        <v>5.8628217235854558E-13</v>
      </c>
      <c r="I177" s="1">
        <v>21.625</v>
      </c>
      <c r="J177" s="1">
        <f>ABS(B177-MIN('ID-19'!B184,'ID-46'!B184,'ID-56'!B184,'ID-60'!B184,'ID-63'!B184,'ID-64'!B184,'ID-68'!B184,'ID-69'!B184,'ID-76'!B184,'ID-78'!B184,'ID-79'!B184,'ID-80'!B184,'ID-81'!B184))</f>
        <v>1.3126511935511953E-12</v>
      </c>
      <c r="K177" s="1">
        <f>ABS(C177-MIN('ID-19'!C184,'ID-56'!C184,'ID-61'!B184,'ID-64'!C184,'ID-68'!C184,'ID-69'!C184,'ID-76'!C184,'ID-78'!C184,'ID-79'!C184,'ID-80'!C184,'ID-81'!C184))</f>
        <v>1.0093798516413402E-12</v>
      </c>
    </row>
    <row r="178" spans="1:11" x14ac:dyDescent="0.25">
      <c r="A178" s="1">
        <v>21.75</v>
      </c>
      <c r="B178" s="13">
        <f>AVERAGE('ID-19'!B185,'ID-46'!B185,'ID-56'!B185,'ID-60'!B185,'ID-63'!B185,'ID-64'!B185,'ID-68'!B185,'ID-69'!B185,'ID-76'!B185,'ID-78'!B185,'ID-79'!B185,'ID-80'!B185,'ID-81'!B185)</f>
        <v>1.4096208472236431E-7</v>
      </c>
      <c r="C178" s="13">
        <f>AVERAGE('ID-19'!C185,'ID-56'!C185,'ID-61'!B185,'ID-64'!C185,'ID-68'!C185,'ID-69'!C185,'ID-76'!C185,'ID-78'!C185,'ID-79'!C185,'ID-80'!C185,'ID-81'!C185)</f>
        <v>1.4096206634186291E-7</v>
      </c>
      <c r="E178" s="1">
        <v>21.75</v>
      </c>
      <c r="F178" s="1">
        <f>ABS(B178-MAX('ID-19'!B185,'ID-46'!B185,'ID-56'!B185,'ID-60'!B185,'ID-63'!B185,'ID-64'!B185,'ID-68'!B185,'ID-69'!B185,'ID-76'!B185,'ID-78'!B185,'ID-79'!B185,'ID-80'!B185,'ID-81'!B185))</f>
        <v>5.5658081168825562E-13</v>
      </c>
      <c r="G178" s="1">
        <f>ABS(C178-MAX('ID-19'!C185,'ID-56'!C185,'ID-61'!B185,'ID-64'!C185,'ID-68'!C185,'ID-69'!C185,'ID-76'!C185,'ID-78'!C185,'ID-79'!C185,'ID-80'!C185,'ID-81'!C185))</f>
        <v>5.83667967082487E-13</v>
      </c>
      <c r="I178" s="1">
        <v>21.75</v>
      </c>
      <c r="J178" s="1">
        <f>ABS(B178-MIN('ID-19'!B185,'ID-46'!B185,'ID-56'!B185,'ID-60'!B185,'ID-63'!B185,'ID-64'!B185,'ID-68'!B185,'ID-69'!B185,'ID-76'!B185,'ID-78'!B185,'ID-79'!B185,'ID-80'!B185,'ID-81'!B185))</f>
        <v>1.2870176083160992E-12</v>
      </c>
      <c r="K178" s="1">
        <f>ABS(C178-MIN('ID-19'!C185,'ID-56'!C185,'ID-61'!B185,'ID-64'!C185,'ID-68'!C185,'ID-69'!C185,'ID-76'!C185,'ID-78'!C185,'ID-79'!C185,'ID-80'!C185,'ID-81'!C185))</f>
        <v>1.0105982349235084E-12</v>
      </c>
    </row>
    <row r="179" spans="1:11" x14ac:dyDescent="0.25">
      <c r="A179" s="1">
        <v>21.875</v>
      </c>
      <c r="B179" s="13">
        <f>AVERAGE('ID-19'!B186,'ID-46'!B186,'ID-56'!B186,'ID-60'!B186,'ID-63'!B186,'ID-64'!B186,'ID-68'!B186,'ID-69'!B186,'ID-76'!B186,'ID-78'!B186,'ID-79'!B186,'ID-80'!B186,'ID-81'!B186)</f>
        <v>1.4096208776618547E-7</v>
      </c>
      <c r="C179" s="13">
        <f>AVERAGE('ID-19'!C186,'ID-56'!C186,'ID-61'!B186,'ID-64'!C186,'ID-68'!C186,'ID-69'!C186,'ID-76'!C186,'ID-78'!C186,'ID-79'!C186,'ID-80'!C186,'ID-81'!C186)</f>
        <v>1.4096207165043462E-7</v>
      </c>
      <c r="E179" s="1">
        <v>21.875</v>
      </c>
      <c r="F179" s="1">
        <f>ABS(B179-MAX('ID-19'!B186,'ID-46'!B186,'ID-56'!B186,'ID-60'!B186,'ID-63'!B186,'ID-64'!B186,'ID-68'!B186,'ID-69'!B186,'ID-76'!B186,'ID-78'!B186,'ID-79'!B186,'ID-80'!B186,'ID-81'!B186))</f>
        <v>5.5376197953105486E-13</v>
      </c>
      <c r="G179" s="1">
        <f>ABS(C179-MAX('ID-19'!C186,'ID-56'!C186,'ID-61'!B186,'ID-64'!C186,'ID-68'!C186,'ID-69'!C186,'ID-76'!C186,'ID-78'!C186,'ID-79'!C186,'ID-80'!C186,'ID-81'!C186))</f>
        <v>5.7920206938024335E-13</v>
      </c>
      <c r="I179" s="1">
        <v>21.875</v>
      </c>
      <c r="J179" s="1">
        <f>ABS(B179-MIN('ID-19'!B186,'ID-46'!B186,'ID-56'!B186,'ID-60'!B186,'ID-63'!B186,'ID-64'!B186,'ID-68'!B186,'ID-69'!B186,'ID-76'!B186,'ID-78'!B186,'ID-79'!B186,'ID-80'!B186,'ID-81'!B186))</f>
        <v>1.2631652064729555E-12</v>
      </c>
      <c r="K179" s="1">
        <f>ABS(C179-MIN('ID-19'!C186,'ID-56'!C186,'ID-61'!B186,'ID-64'!C186,'ID-68'!C186,'ID-69'!C186,'ID-76'!C186,'ID-78'!C186,'ID-79'!C186,'ID-80'!C186,'ID-81'!C186))</f>
        <v>1.0050892266287538E-12</v>
      </c>
    </row>
    <row r="180" spans="1:11" x14ac:dyDescent="0.25">
      <c r="A180" s="1">
        <v>22</v>
      </c>
      <c r="B180" s="13">
        <f>AVERAGE('ID-19'!B187,'ID-46'!B187,'ID-56'!B187,'ID-60'!B187,'ID-63'!B187,'ID-64'!B187,'ID-68'!B187,'ID-69'!B187,'ID-76'!B187,'ID-78'!B187,'ID-79'!B187,'ID-80'!B187,'ID-81'!B187)</f>
        <v>1.4096208784995102E-7</v>
      </c>
      <c r="C180" s="13">
        <f>AVERAGE('ID-19'!C187,'ID-56'!C187,'ID-61'!B187,'ID-64'!C187,'ID-68'!C187,'ID-69'!C187,'ID-76'!C187,'ID-78'!C187,'ID-79'!C187,'ID-80'!C187,'ID-81'!C187)</f>
        <v>1.4096207475741045E-7</v>
      </c>
      <c r="E180" s="1">
        <v>22</v>
      </c>
      <c r="F180" s="1">
        <f>ABS(B180-MAX('ID-19'!B187,'ID-46'!B187,'ID-56'!B187,'ID-60'!B187,'ID-63'!B187,'ID-64'!B187,'ID-68'!B187,'ID-69'!B187,'ID-76'!B187,'ID-78'!B187,'ID-79'!B187,'ID-80'!B187,'ID-81'!B187))</f>
        <v>5.5388504799198609E-13</v>
      </c>
      <c r="G180" s="1">
        <f>ABS(C180-MAX('ID-19'!C187,'ID-56'!C187,'ID-61'!B187,'ID-64'!C187,'ID-68'!C187,'ID-69'!C187,'ID-76'!C187,'ID-78'!C187,'ID-79'!C187,'ID-80'!C187,'ID-81'!C187))</f>
        <v>5.7485507755433032E-13</v>
      </c>
      <c r="I180" s="1">
        <v>22</v>
      </c>
      <c r="J180" s="1">
        <f>ABS(B180-MIN('ID-19'!B187,'ID-46'!B187,'ID-56'!B187,'ID-60'!B187,'ID-63'!B187,'ID-64'!B187,'ID-68'!B187,'ID-69'!B187,'ID-76'!B187,'ID-78'!B187,'ID-79'!B187,'ID-80'!B187,'ID-81'!B187))</f>
        <v>1.262016510020726E-12</v>
      </c>
      <c r="K180" s="1">
        <f>ABS(C180-MIN('ID-19'!C187,'ID-56'!C187,'ID-61'!B187,'ID-64'!C187,'ID-68'!C187,'ID-69'!C187,'ID-76'!C187,'ID-78'!C187,'ID-79'!C187,'ID-80'!C187,'ID-81'!C187))</f>
        <v>1.0029091574489591E-12</v>
      </c>
    </row>
    <row r="181" spans="1:11" x14ac:dyDescent="0.25">
      <c r="A181" s="1">
        <v>22.125</v>
      </c>
      <c r="B181" s="13">
        <f>AVERAGE('ID-19'!B188,'ID-46'!B188,'ID-56'!B188,'ID-60'!B188,'ID-63'!B188,'ID-64'!B188,'ID-68'!B188,'ID-69'!B188,'ID-76'!B188,'ID-78'!B188,'ID-79'!B188,'ID-80'!B188,'ID-81'!B188)</f>
        <v>1.4096208882672964E-7</v>
      </c>
      <c r="C181" s="13">
        <f>AVERAGE('ID-19'!C188,'ID-56'!C188,'ID-61'!B188,'ID-64'!C188,'ID-68'!C188,'ID-69'!C188,'ID-76'!C188,'ID-78'!C188,'ID-79'!C188,'ID-80'!C188,'ID-81'!C188)</f>
        <v>1.4096207560847673E-7</v>
      </c>
      <c r="E181" s="1">
        <v>22.125</v>
      </c>
      <c r="F181" s="1">
        <f>ABS(B181-MAX('ID-19'!B188,'ID-46'!B188,'ID-56'!B188,'ID-60'!B188,'ID-63'!B188,'ID-64'!B188,'ID-68'!B188,'ID-69'!B188,'ID-76'!B188,'ID-78'!B188,'ID-79'!B188,'ID-80'!B188,'ID-81'!B188))</f>
        <v>5.5330273136959448E-13</v>
      </c>
      <c r="G181" s="1">
        <f>ABS(C181-MAX('ID-19'!C188,'ID-56'!C188,'ID-61'!B188,'ID-64'!C188,'ID-68'!C188,'ID-69'!C188,'ID-76'!C188,'ID-78'!C188,'ID-79'!C188,'ID-80'!C188,'ID-81'!C188))</f>
        <v>5.6996727125875164E-13</v>
      </c>
      <c r="I181" s="1">
        <v>22.125</v>
      </c>
      <c r="J181" s="1">
        <f>ABS(B181-MIN('ID-19'!B188,'ID-46'!B188,'ID-56'!B188,'ID-60'!B188,'ID-63'!B188,'ID-64'!B188,'ID-68'!B188,'ID-69'!B188,'ID-76'!B188,'ID-78'!B188,'ID-79'!B188,'ID-80'!B188,'ID-81'!B188))</f>
        <v>1.2589790056408703E-12</v>
      </c>
      <c r="K181" s="1">
        <f>ABS(C181-MIN('ID-19'!C188,'ID-56'!C188,'ID-61'!B188,'ID-64'!C188,'ID-68'!C188,'ID-69'!C188,'ID-76'!C188,'ID-78'!C188,'ID-79'!C188,'ID-80'!C188,'ID-81'!C188))</f>
        <v>1.0007890677309505E-12</v>
      </c>
    </row>
    <row r="182" spans="1:11" x14ac:dyDescent="0.25">
      <c r="A182" s="1">
        <v>22.25</v>
      </c>
      <c r="B182" s="13">
        <f>AVERAGE('ID-19'!B189,'ID-46'!B189,'ID-56'!B189,'ID-60'!B189,'ID-63'!B189,'ID-64'!B189,'ID-68'!B189,'ID-69'!B189,'ID-76'!B189,'ID-78'!B189,'ID-79'!B189,'ID-80'!B189,'ID-81'!B189)</f>
        <v>1.4096208916645676E-7</v>
      </c>
      <c r="C182" s="13">
        <f>AVERAGE('ID-19'!C189,'ID-56'!C189,'ID-61'!B189,'ID-64'!C189,'ID-68'!C189,'ID-69'!C189,'ID-76'!C189,'ID-78'!C189,'ID-79'!C189,'ID-80'!C189,'ID-81'!C189)</f>
        <v>1.4096209184278733E-7</v>
      </c>
      <c r="E182" s="1">
        <v>22.25</v>
      </c>
      <c r="F182" s="1">
        <f>ABS(B182-MAX('ID-19'!B189,'ID-46'!B189,'ID-56'!B189,'ID-60'!B189,'ID-63'!B189,'ID-64'!B189,'ID-68'!B189,'ID-69'!B189,'ID-76'!B189,'ID-78'!B189,'ID-79'!B189,'ID-80'!B189,'ID-81'!B189))</f>
        <v>5.5299631722739502E-13</v>
      </c>
      <c r="G182" s="1">
        <f>ABS(C182-MAX('ID-19'!C189,'ID-56'!C189,'ID-61'!B189,'ID-64'!C189,'ID-68'!C189,'ID-69'!C189,'ID-76'!C189,'ID-78'!C189,'ID-79'!C189,'ID-80'!C189,'ID-81'!C189))</f>
        <v>5.5329420267425792E-13</v>
      </c>
      <c r="I182" s="1">
        <v>22.25</v>
      </c>
      <c r="J182" s="1">
        <f>ABS(B182-MIN('ID-19'!B189,'ID-46'!B189,'ID-56'!B189,'ID-60'!B189,'ID-63'!B189,'ID-64'!B189,'ID-68'!B189,'ID-69'!B189,'ID-76'!B189,'ID-78'!B189,'ID-79'!B189,'ID-80'!B189,'ID-81'!B189))</f>
        <v>1.2619849017686893E-12</v>
      </c>
      <c r="K182" s="1">
        <f>ABS(C182-MIN('ID-19'!C189,'ID-56'!C189,'ID-61'!B189,'ID-64'!C189,'ID-68'!C189,'ID-69'!C189,'ID-76'!C189,'ID-78'!C189,'ID-79'!C189,'ID-80'!C189,'ID-81'!C189))</f>
        <v>8.6352485333200782E-13</v>
      </c>
    </row>
    <row r="183" spans="1:11" x14ac:dyDescent="0.25">
      <c r="A183" s="1">
        <v>22.375</v>
      </c>
      <c r="B183" s="13">
        <f>AVERAGE('ID-19'!B190,'ID-46'!B190,'ID-56'!B190,'ID-60'!B190,'ID-63'!B190,'ID-64'!B190,'ID-68'!B190,'ID-69'!B190,'ID-76'!B190,'ID-78'!B190,'ID-79'!B190,'ID-80'!B190,'ID-81'!B190)</f>
        <v>1.4096208786212846E-7</v>
      </c>
      <c r="C183" s="13">
        <f>AVERAGE('ID-19'!C190,'ID-56'!C190,'ID-61'!B190,'ID-64'!C190,'ID-68'!C190,'ID-69'!C190,'ID-76'!C190,'ID-78'!C190,'ID-79'!C190,'ID-80'!C190,'ID-81'!C190)</f>
        <v>1.4096209339519864E-7</v>
      </c>
      <c r="E183" s="1">
        <v>22.375</v>
      </c>
      <c r="F183" s="1">
        <f>ABS(B183-MAX('ID-19'!B190,'ID-46'!B190,'ID-56'!B190,'ID-60'!B190,'ID-63'!B190,'ID-64'!B190,'ID-68'!B190,'ID-69'!B190,'ID-76'!B190,'ID-78'!B190,'ID-79'!B190,'ID-80'!B190,'ID-81'!B190))</f>
        <v>5.4880634852806267E-13</v>
      </c>
      <c r="G183" s="1">
        <f>ABS(C183-MAX('ID-19'!C190,'ID-56'!C190,'ID-61'!B190,'ID-64'!C190,'ID-68'!C190,'ID-69'!C190,'ID-76'!C190,'ID-78'!C190,'ID-79'!C190,'ID-80'!C190,'ID-81'!C190))</f>
        <v>5.5200887435486167E-13</v>
      </c>
      <c r="I183" s="1">
        <v>22.375</v>
      </c>
      <c r="J183" s="1">
        <f>ABS(B183-MIN('ID-19'!B190,'ID-46'!B190,'ID-56'!B190,'ID-60'!B190,'ID-63'!B190,'ID-64'!B190,'ID-68'!B190,'ID-69'!B190,'ID-76'!B190,'ID-78'!B190,'ID-79'!B190,'ID-80'!B190,'ID-81'!B190))</f>
        <v>1.2616506564531837E-12</v>
      </c>
      <c r="K183" s="1">
        <f>ABS(C183-MIN('ID-19'!C190,'ID-56'!C190,'ID-61'!B190,'ID-64'!C190,'ID-68'!C190,'ID-69'!C190,'ID-76'!C190,'ID-78'!C190,'ID-79'!C190,'ID-80'!C190,'ID-81'!C190))</f>
        <v>8.5974351664630678E-13</v>
      </c>
    </row>
    <row r="184" spans="1:11" x14ac:dyDescent="0.25">
      <c r="A184" s="1">
        <v>22.5</v>
      </c>
      <c r="B184" s="13">
        <f>AVERAGE('ID-19'!B191,'ID-46'!B191,'ID-56'!B191,'ID-60'!B191,'ID-63'!B191,'ID-64'!B191,'ID-68'!B191,'ID-69'!B191,'ID-76'!B191,'ID-78'!B191,'ID-79'!B191,'ID-80'!B191,'ID-81'!B191)</f>
        <v>1.4096208891953094E-7</v>
      </c>
      <c r="C184" s="13">
        <f>AVERAGE('ID-19'!C191,'ID-56'!C191,'ID-61'!B191,'ID-64'!C191,'ID-68'!C191,'ID-69'!C191,'ID-76'!C191,'ID-78'!C191,'ID-79'!C191,'ID-80'!C191,'ID-81'!C191)</f>
        <v>1.4096209469420275E-7</v>
      </c>
      <c r="E184" s="1">
        <v>22.5</v>
      </c>
      <c r="F184" s="1">
        <f>ABS(B184-MAX('ID-19'!B191,'ID-46'!B191,'ID-56'!B191,'ID-60'!B191,'ID-63'!B191,'ID-64'!B191,'ID-68'!B191,'ID-69'!B191,'ID-76'!B191,'ID-78'!B191,'ID-79'!B191,'ID-80'!B191,'ID-81'!B191))</f>
        <v>5.4836191407287726E-13</v>
      </c>
      <c r="G184" s="1">
        <f>ABS(C184-MAX('ID-19'!C191,'ID-56'!C191,'ID-61'!B191,'ID-64'!C191,'ID-68'!C191,'ID-69'!C191,'ID-76'!C191,'ID-78'!C191,'ID-79'!C191,'ID-80'!C191,'ID-81'!C191))</f>
        <v>5.5127008824779953E-13</v>
      </c>
      <c r="I184" s="1">
        <v>22.5</v>
      </c>
      <c r="J184" s="1">
        <f>ABS(B184-MIN('ID-19'!B191,'ID-46'!B191,'ID-56'!B191,'ID-60'!B191,'ID-63'!B191,'ID-64'!B191,'ID-68'!B191,'ID-69'!B191,'ID-76'!B191,'ID-78'!B191,'ID-79'!B191,'ID-80'!B191,'ID-81'!B191))</f>
        <v>1.2589363589348744E-12</v>
      </c>
      <c r="K184" s="1">
        <f>ABS(C184-MIN('ID-19'!C191,'ID-56'!C191,'ID-61'!B191,'ID-64'!C191,'ID-68'!C191,'ID-69'!C191,'ID-76'!C191,'ID-78'!C191,'ID-79'!C191,'ID-80'!C191,'ID-81'!C191))</f>
        <v>8.6033238475090804E-13</v>
      </c>
    </row>
    <row r="185" spans="1:11" x14ac:dyDescent="0.25">
      <c r="A185" s="1">
        <v>22.625</v>
      </c>
      <c r="B185" s="13">
        <f>AVERAGE('ID-19'!B192,'ID-46'!B192,'ID-56'!B192,'ID-60'!B192,'ID-63'!B192,'ID-64'!B192,'ID-68'!B192,'ID-69'!B192,'ID-76'!B192,'ID-78'!B192,'ID-79'!B192,'ID-80'!B192,'ID-81'!B192)</f>
        <v>1.4096208758249149E-7</v>
      </c>
      <c r="C185" s="13">
        <f>AVERAGE('ID-19'!C192,'ID-56'!C192,'ID-61'!B192,'ID-64'!C192,'ID-68'!C192,'ID-69'!C192,'ID-76'!C192,'ID-78'!C192,'ID-79'!C192,'ID-80'!C192,'ID-81'!C192)</f>
        <v>1.4096209578887438E-7</v>
      </c>
      <c r="E185" s="1">
        <v>22.625</v>
      </c>
      <c r="F185" s="1">
        <f>ABS(B185-MAX('ID-19'!B192,'ID-46'!B192,'ID-56'!B192,'ID-60'!B192,'ID-63'!B192,'ID-64'!B192,'ID-68'!B192,'ID-69'!B192,'ID-76'!B192,'ID-78'!B192,'ID-79'!B192,'ID-80'!B192,'ID-81'!B192))</f>
        <v>5.4866829549842914E-13</v>
      </c>
      <c r="G185" s="1">
        <f>ABS(C185-MAX('ID-19'!C192,'ID-56'!C192,'ID-61'!B192,'ID-64'!C192,'ID-68'!C192,'ID-69'!C192,'ID-76'!C192,'ID-78'!C192,'ID-79'!C192,'ID-80'!C192,'ID-81'!C192))</f>
        <v>5.5353347262060765E-13</v>
      </c>
      <c r="I185" s="1">
        <v>22.625</v>
      </c>
      <c r="J185" s="1">
        <f>ABS(B185-MIN('ID-19'!B192,'ID-46'!B192,'ID-56'!B192,'ID-60'!B192,'ID-63'!B192,'ID-64'!B192,'ID-68'!B192,'ID-69'!B192,'ID-76'!B192,'ID-78'!B192,'ID-79'!B192,'ID-80'!B192,'ID-81'!B192))</f>
        <v>1.2783915665004614E-12</v>
      </c>
      <c r="K185" s="1">
        <f>ABS(C185-MIN('ID-19'!C192,'ID-56'!C192,'ID-61'!B192,'ID-64'!C192,'ID-68'!C192,'ID-69'!C192,'ID-76'!C192,'ID-78'!C192,'ID-79'!C192,'ID-80'!C192,'ID-81'!C192))</f>
        <v>8.6497226937326484E-13</v>
      </c>
    </row>
    <row r="186" spans="1:11" x14ac:dyDescent="0.25">
      <c r="A186" s="1">
        <v>22.75</v>
      </c>
      <c r="B186" s="13">
        <f>AVERAGE('ID-19'!B193,'ID-46'!B193,'ID-56'!B193,'ID-60'!B193,'ID-63'!B193,'ID-64'!B193,'ID-68'!B193,'ID-69'!B193,'ID-76'!B193,'ID-78'!B193,'ID-79'!B193,'ID-80'!B193,'ID-81'!B193)</f>
        <v>1.4096208837898837E-7</v>
      </c>
      <c r="C186" s="13">
        <f>AVERAGE('ID-19'!C193,'ID-56'!C193,'ID-61'!B193,'ID-64'!C193,'ID-68'!C193,'ID-69'!C193,'ID-76'!C193,'ID-78'!C193,'ID-79'!C193,'ID-80'!C193,'ID-81'!C193)</f>
        <v>1.4096209327606335E-7</v>
      </c>
      <c r="E186" s="1">
        <v>22.75</v>
      </c>
      <c r="F186" s="1">
        <f>ABS(B186-MAX('ID-19'!B193,'ID-46'!B193,'ID-56'!B193,'ID-60'!B193,'ID-63'!B193,'ID-64'!B193,'ID-68'!B193,'ID-69'!B193,'ID-76'!B193,'ID-78'!B193,'ID-79'!B193,'ID-80'!B193,'ID-81'!B193))</f>
        <v>5.4604087264380557E-13</v>
      </c>
      <c r="G186" s="1">
        <f>ABS(C186-MAX('ID-19'!C193,'ID-56'!C193,'ID-61'!B193,'ID-64'!C193,'ID-68'!C193,'ID-69'!C193,'ID-76'!C193,'ID-78'!C193,'ID-79'!C193,'ID-80'!C193,'ID-81'!C193))</f>
        <v>5.5651164464537895E-13</v>
      </c>
      <c r="I186" s="1">
        <v>22.75</v>
      </c>
      <c r="J186" s="1">
        <f>ABS(B186-MIN('ID-19'!B193,'ID-46'!B193,'ID-56'!B193,'ID-60'!B193,'ID-63'!B193,'ID-64'!B193,'ID-68'!B193,'ID-69'!B193,'ID-76'!B193,'ID-78'!B193,'ID-79'!B193,'ID-80'!B193,'ID-81'!B193))</f>
        <v>1.2630162653641806E-12</v>
      </c>
      <c r="K186" s="1">
        <f>ABS(C186-MIN('ID-19'!C193,'ID-56'!C193,'ID-61'!B193,'ID-64'!C193,'ID-68'!C193,'ID-69'!C193,'ID-76'!C193,'ID-78'!C193,'ID-79'!C193,'ID-80'!C193,'ID-81'!C193))</f>
        <v>8.7768959933227E-13</v>
      </c>
    </row>
    <row r="187" spans="1:11" x14ac:dyDescent="0.25">
      <c r="A187" s="1">
        <v>22.875</v>
      </c>
      <c r="B187" s="13">
        <f>AVERAGE('ID-19'!B194,'ID-46'!B194,'ID-56'!B194,'ID-60'!B194,'ID-63'!B194,'ID-64'!B194,'ID-68'!B194,'ID-69'!B194,'ID-76'!B194,'ID-78'!B194,'ID-79'!B194,'ID-80'!B194,'ID-81'!B194)</f>
        <v>1.4096208518343513E-7</v>
      </c>
      <c r="C187" s="13">
        <f>AVERAGE('ID-19'!C194,'ID-56'!C194,'ID-61'!B194,'ID-64'!C194,'ID-68'!C194,'ID-69'!C194,'ID-76'!C194,'ID-78'!C194,'ID-79'!C194,'ID-80'!C194,'ID-81'!C194)</f>
        <v>1.4096208909497309E-7</v>
      </c>
      <c r="E187" s="1">
        <v>22.875</v>
      </c>
      <c r="F187" s="1">
        <f>ABS(B187-MAX('ID-19'!B194,'ID-46'!B194,'ID-56'!B194,'ID-60'!B194,'ID-63'!B194,'ID-64'!B194,'ID-68'!B194,'ID-69'!B194,'ID-76'!B194,'ID-78'!B194,'ID-79'!B194,'ID-80'!B194,'ID-81'!B194))</f>
        <v>5.4485463688249382E-13</v>
      </c>
      <c r="G187" s="1">
        <f>ABS(C187-MAX('ID-19'!C194,'ID-56'!C194,'ID-61'!B194,'ID-64'!C194,'ID-68'!C194,'ID-69'!C194,'ID-76'!C194,'ID-78'!C194,'ID-79'!C194,'ID-80'!C194,'ID-81'!C194))</f>
        <v>5.6130776290667002E-13</v>
      </c>
      <c r="I187" s="1">
        <v>22.875</v>
      </c>
      <c r="J187" s="1">
        <f>ABS(B187-MIN('ID-19'!B194,'ID-46'!B194,'ID-56'!B194,'ID-60'!B194,'ID-63'!B194,'ID-64'!B194,'ID-68'!B194,'ID-69'!B194,'ID-76'!B194,'ID-78'!B194,'ID-79'!B194,'ID-80'!B194,'ID-81'!B194))</f>
        <v>1.2763677411239963E-12</v>
      </c>
      <c r="K187" s="1">
        <f>ABS(C187-MIN('ID-19'!C194,'ID-56'!C194,'ID-61'!B194,'ID-64'!C194,'ID-68'!C194,'ID-69'!C194,'ID-76'!C194,'ID-78'!C194,'ID-79'!C194,'ID-80'!C194,'ID-81'!C194))</f>
        <v>9.272889160836602E-13</v>
      </c>
    </row>
    <row r="188" spans="1:11" x14ac:dyDescent="0.25">
      <c r="A188" s="1">
        <v>23</v>
      </c>
      <c r="B188" s="13">
        <f>AVERAGE('ID-19'!B195,'ID-46'!B195,'ID-56'!B195,'ID-60'!B195,'ID-63'!B195,'ID-64'!B195,'ID-68'!B195,'ID-69'!B195,'ID-76'!B195,'ID-78'!B195,'ID-79'!B195,'ID-80'!B195,'ID-81'!B195)</f>
        <v>1.4096208335429308E-7</v>
      </c>
      <c r="C188" s="13">
        <f>AVERAGE('ID-19'!C195,'ID-56'!C195,'ID-61'!B195,'ID-64'!C195,'ID-68'!C195,'ID-69'!C195,'ID-76'!C195,'ID-78'!C195,'ID-79'!C195,'ID-80'!C195,'ID-81'!C195)</f>
        <v>1.4096208865045382E-7</v>
      </c>
      <c r="E188" s="1">
        <v>23</v>
      </c>
      <c r="F188" s="1">
        <f>ABS(B188-MAX('ID-19'!B195,'ID-46'!B195,'ID-56'!B195,'ID-60'!B195,'ID-63'!B195,'ID-64'!B195,'ID-68'!B195,'ID-69'!B195,'ID-76'!B195,'ID-78'!B195,'ID-79'!B195,'ID-80'!B195,'ID-81'!B195))</f>
        <v>5.4699913893707515E-13</v>
      </c>
      <c r="G188" s="1">
        <f>ABS(C188-MAX('ID-19'!C195,'ID-56'!C195,'ID-61'!B195,'ID-64'!C195,'ID-68'!C195,'ID-69'!C195,'ID-76'!C195,'ID-78'!C195,'ID-79'!C195,'ID-80'!C195,'ID-81'!C195))</f>
        <v>5.6174259518460711E-13</v>
      </c>
      <c r="I188" s="1">
        <v>23</v>
      </c>
      <c r="J188" s="1">
        <f>ABS(B188-MIN('ID-19'!B195,'ID-46'!B195,'ID-56'!B195,'ID-60'!B195,'ID-63'!B195,'ID-64'!B195,'ID-68'!B195,'ID-69'!B195,'ID-76'!B195,'ID-78'!B195,'ID-79'!B195,'ID-80'!B195,'ID-81'!B195))</f>
        <v>1.2873888100761402E-12</v>
      </c>
      <c r="K188" s="1">
        <f>ABS(C188-MIN('ID-19'!C195,'ID-56'!C195,'ID-61'!B195,'ID-64'!C195,'ID-68'!C195,'ID-69'!C195,'ID-76'!C195,'ID-78'!C195,'ID-79'!C195,'ID-80'!C195,'ID-81'!C195))</f>
        <v>9.5774300682326912E-13</v>
      </c>
    </row>
    <row r="189" spans="1:11" x14ac:dyDescent="0.25">
      <c r="A189" s="1">
        <v>23.125</v>
      </c>
      <c r="B189" s="13">
        <f>AVERAGE('ID-19'!B196,'ID-46'!B196,'ID-56'!B196,'ID-60'!B196,'ID-63'!B196,'ID-64'!B196,'ID-68'!B196,'ID-69'!B196,'ID-76'!B196,'ID-78'!B196,'ID-79'!B196,'ID-80'!B196,'ID-81'!B196)</f>
        <v>1.4096208553588715E-7</v>
      </c>
      <c r="C189" s="13">
        <f>AVERAGE('ID-19'!C196,'ID-56'!C196,'ID-61'!B196,'ID-64'!C196,'ID-68'!C196,'ID-69'!C196,'ID-76'!C196,'ID-78'!C196,'ID-79'!C196,'ID-80'!C196,'ID-81'!C196)</f>
        <v>1.4096209336813337E-7</v>
      </c>
      <c r="E189" s="1">
        <v>23.125</v>
      </c>
      <c r="F189" s="1">
        <f>ABS(B189-MAX('ID-19'!B196,'ID-46'!B196,'ID-56'!B196,'ID-60'!B196,'ID-63'!B196,'ID-64'!B196,'ID-68'!B196,'ID-69'!B196,'ID-76'!B196,'ID-78'!B196,'ID-79'!B196,'ID-80'!B196,'ID-81'!B196))</f>
        <v>5.4773813185252532E-13</v>
      </c>
      <c r="G189" s="1">
        <f>ABS(C189-MAX('ID-19'!C196,'ID-56'!C196,'ID-61'!B196,'ID-64'!C196,'ID-68'!C196,'ID-69'!C196,'ID-76'!C196,'ID-78'!C196,'ID-79'!C196,'ID-80'!C196,'ID-81'!C196))</f>
        <v>5.5785197364630683E-13</v>
      </c>
      <c r="I189" s="1">
        <v>23.125</v>
      </c>
      <c r="J189" s="1">
        <f>ABS(B189-MIN('ID-19'!B196,'ID-46'!B196,'ID-56'!B196,'ID-60'!B196,'ID-63'!B196,'ID-64'!B196,'ID-68'!B196,'ID-69'!B196,'ID-76'!B196,'ID-78'!B196,'ID-79'!B196,'ID-80'!B196,'ID-81'!B196))</f>
        <v>1.2894883331459751E-12</v>
      </c>
      <c r="K189" s="1">
        <f>ABS(C189-MIN('ID-19'!C196,'ID-56'!C196,'ID-61'!B196,'ID-64'!C196,'ID-68'!C196,'ID-69'!C196,'ID-76'!C196,'ID-78'!C196,'ID-79'!C196,'ID-80'!C196,'ID-81'!C196))</f>
        <v>9.653349863699759E-13</v>
      </c>
    </row>
    <row r="190" spans="1:11" x14ac:dyDescent="0.25">
      <c r="A190" s="1">
        <v>23.25</v>
      </c>
      <c r="B190" s="13">
        <f>AVERAGE('ID-19'!B197,'ID-46'!B197,'ID-56'!B197,'ID-60'!B197,'ID-63'!B197,'ID-64'!B197,'ID-68'!B197,'ID-69'!B197,'ID-76'!B197,'ID-78'!B197,'ID-79'!B197,'ID-80'!B197,'ID-81'!B197)</f>
        <v>1.4096208448389023E-7</v>
      </c>
      <c r="C190" s="13">
        <f>AVERAGE('ID-19'!C197,'ID-56'!C197,'ID-61'!B197,'ID-64'!C197,'ID-68'!C197,'ID-69'!C197,'ID-76'!C197,'ID-78'!C197,'ID-79'!C197,'ID-80'!C197,'ID-81'!C197)</f>
        <v>1.4096209738394028E-7</v>
      </c>
      <c r="E190" s="1">
        <v>23.25</v>
      </c>
      <c r="F190" s="1">
        <f>ABS(B190-MAX('ID-19'!B197,'ID-46'!B197,'ID-56'!B197,'ID-60'!B197,'ID-63'!B197,'ID-64'!B197,'ID-68'!B197,'ID-69'!B197,'ID-76'!B197,'ID-78'!B197,'ID-79'!B197,'ID-80'!B197,'ID-81'!B197))</f>
        <v>5.4928413675843079E-13</v>
      </c>
      <c r="G190" s="1">
        <f>ABS(C190-MAX('ID-19'!C197,'ID-56'!C197,'ID-61'!B197,'ID-64'!C197,'ID-68'!C197,'ID-69'!C197,'ID-76'!C197,'ID-78'!C197,'ID-79'!C197,'ID-80'!C197,'ID-81'!C197))</f>
        <v>5.5483157771732918E-13</v>
      </c>
      <c r="I190" s="1">
        <v>23.25</v>
      </c>
      <c r="J190" s="1">
        <f>ABS(B190-MIN('ID-19'!B197,'ID-46'!B197,'ID-56'!B197,'ID-60'!B197,'ID-63'!B197,'ID-64'!B197,'ID-68'!B197,'ID-69'!B197,'ID-76'!B197,'ID-78'!B197,'ID-79'!B197,'ID-80'!B197,'ID-81'!B197))</f>
        <v>1.2819162852374293E-12</v>
      </c>
      <c r="K190" s="1">
        <f>ABS(C190-MIN('ID-19'!C197,'ID-56'!C197,'ID-61'!B197,'ID-64'!C197,'ID-68'!C197,'ID-69'!C197,'ID-76'!C197,'ID-78'!C197,'ID-79'!C197,'ID-80'!C197,'ID-81'!C197))</f>
        <v>9.7098917227377185E-13</v>
      </c>
    </row>
    <row r="191" spans="1:11" x14ac:dyDescent="0.25">
      <c r="A191" s="1">
        <v>23.375</v>
      </c>
      <c r="B191" s="13">
        <f>AVERAGE('ID-19'!B198,'ID-46'!B198,'ID-56'!B198,'ID-60'!B198,'ID-63'!B198,'ID-64'!B198,'ID-68'!B198,'ID-69'!B198,'ID-76'!B198,'ID-78'!B198,'ID-79'!B198,'ID-80'!B198,'ID-81'!B198)</f>
        <v>1.4096208548925537E-7</v>
      </c>
      <c r="C191" s="13">
        <f>AVERAGE('ID-19'!C198,'ID-56'!C198,'ID-61'!B198,'ID-64'!C198,'ID-68'!C198,'ID-69'!C198,'ID-76'!C198,'ID-78'!C198,'ID-79'!C198,'ID-80'!C198,'ID-81'!C198)</f>
        <v>1.4096209535457492E-7</v>
      </c>
      <c r="E191" s="1">
        <v>23.375</v>
      </c>
      <c r="F191" s="1">
        <f>ABS(B191-MAX('ID-19'!B198,'ID-46'!B198,'ID-56'!B198,'ID-60'!B198,'ID-63'!B198,'ID-64'!B198,'ID-68'!B198,'ID-69'!B198,'ID-76'!B198,'ID-78'!B198,'ID-79'!B198,'ID-80'!B198,'ID-81'!B198))</f>
        <v>5.4839286762138525E-13</v>
      </c>
      <c r="G191" s="1">
        <f>ABS(C191-MAX('ID-19'!C198,'ID-56'!C198,'ID-61'!B198,'ID-64'!C198,'ID-68'!C198,'ID-69'!C198,'ID-76'!C198,'ID-78'!C198,'ID-79'!C198,'ID-80'!C198,'ID-81'!C198))</f>
        <v>5.584880630965637E-13</v>
      </c>
      <c r="I191" s="1">
        <v>23.375</v>
      </c>
      <c r="J191" s="1">
        <f>ABS(B191-MIN('ID-19'!B198,'ID-46'!B198,'ID-56'!B198,'ID-60'!B198,'ID-63'!B198,'ID-64'!B198,'ID-68'!B198,'ID-69'!B198,'ID-76'!B198,'ID-78'!B198,'ID-79'!B198,'ID-80'!B198,'ID-81'!B198))</f>
        <v>1.2776873013799833E-12</v>
      </c>
      <c r="K191" s="1">
        <f>ABS(C191-MIN('ID-19'!C198,'ID-56'!C198,'ID-61'!B198,'ID-64'!C198,'ID-68'!C198,'ID-69'!C198,'ID-76'!C198,'ID-78'!C198,'ID-79'!C198,'ID-80'!C198,'ID-81'!C198))</f>
        <v>9.9659689491954053E-13</v>
      </c>
    </row>
    <row r="192" spans="1:11" x14ac:dyDescent="0.25">
      <c r="A192" s="1">
        <v>23.5</v>
      </c>
      <c r="B192" s="13">
        <f>AVERAGE('ID-19'!B199,'ID-46'!B199,'ID-56'!B199,'ID-60'!B199,'ID-63'!B199,'ID-64'!B199,'ID-68'!B199,'ID-69'!B199,'ID-76'!B199,'ID-78'!B199,'ID-79'!B199,'ID-80'!B199,'ID-81'!B199)</f>
        <v>1.4096208608225445E-7</v>
      </c>
      <c r="C192" s="13">
        <f>AVERAGE('ID-19'!C199,'ID-56'!C199,'ID-61'!B199,'ID-64'!C199,'ID-68'!C199,'ID-69'!C199,'ID-76'!C199,'ID-78'!C199,'ID-79'!C199,'ID-80'!C199,'ID-81'!C199)</f>
        <v>1.40962096065402E-7</v>
      </c>
      <c r="E192" s="1">
        <v>23.5</v>
      </c>
      <c r="F192" s="1">
        <f>ABS(B192-MAX('ID-19'!B199,'ID-46'!B199,'ID-56'!B199,'ID-60'!B199,'ID-63'!B199,'ID-64'!B199,'ID-68'!B199,'ID-69'!B199,'ID-76'!B199,'ID-78'!B199,'ID-79'!B199,'ID-80'!B199,'ID-81'!B199))</f>
        <v>5.5075054454891467E-13</v>
      </c>
      <c r="G192" s="1">
        <f>ABS(C192-MAX('ID-19'!C199,'ID-56'!C199,'ID-61'!B199,'ID-64'!C199,'ID-68'!C199,'ID-69'!C199,'ID-76'!C199,'ID-78'!C199,'ID-79'!C199,'ID-80'!C199,'ID-81'!C199))</f>
        <v>5.57182817009171E-13</v>
      </c>
      <c r="I192" s="1">
        <v>23.5</v>
      </c>
      <c r="J192" s="1">
        <f>ABS(B192-MIN('ID-19'!B199,'ID-46'!B199,'ID-56'!B199,'ID-60'!B199,'ID-63'!B199,'ID-64'!B199,'ID-68'!B199,'ID-69'!B199,'ID-76'!B199,'ID-78'!B199,'ID-79'!B199,'ID-80'!B199,'ID-81'!B199))</f>
        <v>1.281804165444965E-12</v>
      </c>
      <c r="K192" s="1">
        <f>ABS(C192-MIN('ID-19'!C199,'ID-56'!C199,'ID-61'!B199,'ID-64'!C199,'ID-68'!C199,'ID-69'!C199,'ID-76'!C199,'ID-78'!C199,'ID-79'!C199,'ID-80'!C199,'ID-81'!C199))</f>
        <v>1.0340693760139064E-12</v>
      </c>
    </row>
    <row r="193" spans="1:11" x14ac:dyDescent="0.25">
      <c r="A193" s="1">
        <v>23.625</v>
      </c>
      <c r="B193" s="13">
        <f>AVERAGE('ID-19'!B200,'ID-46'!B200,'ID-56'!B200,'ID-60'!B200,'ID-63'!B200,'ID-64'!B200,'ID-68'!B200,'ID-69'!B200,'ID-76'!B200,'ID-78'!B200,'ID-79'!B200,'ID-80'!B200,'ID-81'!B200)</f>
        <v>1.4096208591808546E-7</v>
      </c>
      <c r="C193" s="13">
        <f>AVERAGE('ID-19'!C200,'ID-56'!C200,'ID-61'!B200,'ID-64'!C200,'ID-68'!C200,'ID-69'!C200,'ID-76'!C200,'ID-78'!C200,'ID-79'!C200,'ID-80'!C200,'ID-81'!C200)</f>
        <v>1.4096209751401101E-7</v>
      </c>
      <c r="E193" s="1">
        <v>23.625</v>
      </c>
      <c r="F193" s="1">
        <f>ABS(B193-MAX('ID-19'!B200,'ID-46'!B200,'ID-56'!B200,'ID-60'!B200,'ID-63'!B200,'ID-64'!B200,'ID-68'!B200,'ID-69'!B200,'ID-76'!B200,'ID-78'!B200,'ID-79'!B200,'ID-80'!B200,'ID-81'!B200))</f>
        <v>5.5228559652471874E-13</v>
      </c>
      <c r="G193" s="1">
        <f>ABS(C193-MAX('ID-19'!C200,'ID-56'!C200,'ID-61'!B200,'ID-64'!C200,'ID-68'!C200,'ID-69'!C200,'ID-76'!C200,'ID-78'!C200,'ID-79'!C200,'ID-80'!C200,'ID-81'!C200))</f>
        <v>5.5559496399052019E-13</v>
      </c>
      <c r="I193" s="1">
        <v>23.625</v>
      </c>
      <c r="J193" s="1">
        <f>ABS(B193-MIN('ID-19'!B200,'ID-46'!B200,'ID-56'!B200,'ID-60'!B200,'ID-63'!B200,'ID-64'!B200,'ID-68'!B200,'ID-69'!B200,'ID-76'!B200,'ID-78'!B200,'ID-79'!B200,'ID-80'!B200,'ID-81'!B200))</f>
        <v>1.2826306804749099E-12</v>
      </c>
      <c r="K193" s="1">
        <f>ABS(C193-MIN('ID-19'!C200,'ID-56'!C200,'ID-61'!B200,'ID-64'!C200,'ID-68'!C200,'ID-69'!C200,'ID-76'!C200,'ID-78'!C200,'ID-79'!C200,'ID-80'!C200,'ID-81'!C200))</f>
        <v>1.0512238960080371E-12</v>
      </c>
    </row>
    <row r="194" spans="1:11" x14ac:dyDescent="0.25">
      <c r="A194" s="1">
        <v>23.75</v>
      </c>
      <c r="B194" s="13">
        <f>AVERAGE('ID-19'!B201,'ID-46'!B201,'ID-56'!B201,'ID-60'!B201,'ID-63'!B201,'ID-64'!B201,'ID-68'!B201,'ID-69'!B201,'ID-76'!B201,'ID-78'!B201,'ID-79'!B201,'ID-80'!B201,'ID-81'!B201)</f>
        <v>1.4096208666032458E-7</v>
      </c>
      <c r="C194" s="13">
        <f>AVERAGE('ID-19'!C201,'ID-56'!C201,'ID-61'!B201,'ID-64'!C201,'ID-68'!C201,'ID-69'!C201,'ID-76'!C201,'ID-78'!C201,'ID-79'!C201,'ID-80'!C201,'ID-81'!C201)</f>
        <v>1.4096209965638291E-7</v>
      </c>
      <c r="E194" s="1">
        <v>23.75</v>
      </c>
      <c r="F194" s="1">
        <f>ABS(B194-MAX('ID-19'!B201,'ID-46'!B201,'ID-56'!B201,'ID-60'!B201,'ID-63'!B201,'ID-64'!B201,'ID-68'!B201,'ID-69'!B201,'ID-76'!B201,'ID-78'!B201,'ID-79'!B201,'ID-80'!B201,'ID-81'!B201))</f>
        <v>5.5091463441843473E-13</v>
      </c>
      <c r="G194" s="1">
        <f>ABS(C194-MAX('ID-19'!C201,'ID-56'!C201,'ID-61'!B201,'ID-64'!C201,'ID-68'!C201,'ID-69'!C201,'ID-76'!C201,'ID-78'!C201,'ID-79'!C201,'ID-80'!C201,'ID-81'!C201))</f>
        <v>5.5357404208417956E-13</v>
      </c>
      <c r="I194" s="1">
        <v>23.75</v>
      </c>
      <c r="J194" s="1">
        <f>ABS(B194-MIN('ID-19'!B201,'ID-46'!B201,'ID-56'!B201,'ID-60'!B201,'ID-63'!B201,'ID-64'!B201,'ID-68'!B201,'ID-69'!B201,'ID-76'!B201,'ID-78'!B201,'ID-79'!B201,'ID-80'!B201,'ID-81'!B201))</f>
        <v>1.2855352865764814E-12</v>
      </c>
      <c r="K194" s="1">
        <f>ABS(C194-MIN('ID-19'!C201,'ID-56'!C201,'ID-61'!B201,'ID-64'!C201,'ID-68'!C201,'ID-69'!C201,'ID-76'!C201,'ID-78'!C201,'ID-79'!C201,'ID-80'!C201,'ID-81'!C201))</f>
        <v>1.0636217378977717E-12</v>
      </c>
    </row>
    <row r="195" spans="1:11" x14ac:dyDescent="0.25">
      <c r="A195" s="1">
        <v>23.875</v>
      </c>
      <c r="B195" s="13">
        <f>AVERAGE('ID-19'!B202,'ID-46'!B202,'ID-56'!B202,'ID-60'!B202,'ID-63'!B202,'ID-64'!B202,'ID-68'!B202,'ID-69'!B202,'ID-76'!B202,'ID-78'!B202,'ID-79'!B202,'ID-80'!B202,'ID-81'!B202)</f>
        <v>1.4096208786107052E-7</v>
      </c>
      <c r="C195" s="13">
        <f>AVERAGE('ID-19'!C202,'ID-56'!C202,'ID-61'!B202,'ID-64'!C202,'ID-68'!C202,'ID-69'!C202,'ID-76'!C202,'ID-78'!C202,'ID-79'!C202,'ID-80'!C202,'ID-81'!C202)</f>
        <v>1.4096210044710889E-7</v>
      </c>
      <c r="E195" s="1">
        <v>23.875</v>
      </c>
      <c r="F195" s="1">
        <f>ABS(B195-MAX('ID-19'!B202,'ID-46'!B202,'ID-56'!B202,'ID-60'!B202,'ID-63'!B202,'ID-64'!B202,'ID-68'!B202,'ID-69'!B202,'ID-76'!B202,'ID-78'!B202,'ID-79'!B202,'ID-80'!B202,'ID-81'!B202))</f>
        <v>5.5134318946754862E-13</v>
      </c>
      <c r="G195" s="1">
        <f>ABS(C195-MAX('ID-19'!C202,'ID-56'!C202,'ID-61'!B202,'ID-64'!C202,'ID-68'!C202,'ID-69'!C202,'ID-76'!C202,'ID-78'!C202,'ID-79'!C202,'ID-80'!C202,'ID-81'!C202))</f>
        <v>5.5262140710417134E-13</v>
      </c>
      <c r="I195" s="1">
        <v>23.875</v>
      </c>
      <c r="J195" s="1">
        <f>ABS(B195-MIN('ID-19'!B202,'ID-46'!B202,'ID-56'!B202,'ID-60'!B202,'ID-63'!B202,'ID-64'!B202,'ID-68'!B202,'ID-69'!B202,'ID-76'!B202,'ID-78'!B202,'ID-79'!B202,'ID-80'!B202,'ID-81'!B202))</f>
        <v>1.2848458185127869E-12</v>
      </c>
      <c r="K195" s="1">
        <f>ABS(C195-MIN('ID-19'!C202,'ID-56'!C202,'ID-61'!B202,'ID-64'!C202,'ID-68'!C202,'ID-69'!C202,'ID-76'!C202,'ID-78'!C202,'ID-79'!C202,'ID-80'!C202,'ID-81'!C202))</f>
        <v>1.0546078768856265E-12</v>
      </c>
    </row>
    <row r="196" spans="1:11" x14ac:dyDescent="0.25">
      <c r="A196" s="1">
        <v>24</v>
      </c>
      <c r="B196" s="13">
        <f>AVERAGE('ID-19'!B203,'ID-46'!B203,'ID-56'!B203,'ID-60'!B203,'ID-63'!B203,'ID-64'!B203,'ID-68'!B203,'ID-69'!B203,'ID-76'!B203,'ID-78'!B203,'ID-79'!B203,'ID-80'!B203,'ID-81'!B203)</f>
        <v>1.4096208876756116E-7</v>
      </c>
      <c r="C196" s="13">
        <f>AVERAGE('ID-19'!C203,'ID-56'!C203,'ID-61'!B203,'ID-64'!C203,'ID-68'!C203,'ID-69'!C203,'ID-76'!C203,'ID-78'!C203,'ID-79'!C203,'ID-80'!C203,'ID-81'!C203)</f>
        <v>1.4096210834470409E-7</v>
      </c>
      <c r="E196" s="1">
        <v>24</v>
      </c>
      <c r="F196" s="1">
        <f>ABS(B196-MAX('ID-19'!B203,'ID-46'!B203,'ID-56'!B203,'ID-60'!B203,'ID-63'!B203,'ID-64'!B203,'ID-68'!B203,'ID-69'!B203,'ID-76'!B203,'ID-78'!B203,'ID-79'!B203,'ID-80'!B203,'ID-81'!B203))</f>
        <v>5.5492102283484223E-13</v>
      </c>
      <c r="G196" s="1">
        <f>ABS(C196-MAX('ID-19'!C203,'ID-56'!C203,'ID-61'!B203,'ID-64'!C203,'ID-68'!C203,'ID-69'!C203,'ID-76'!C203,'ID-78'!C203,'ID-79'!C203,'ID-80'!C203,'ID-81'!C203))</f>
        <v>5.4247623091469294E-13</v>
      </c>
      <c r="I196" s="1">
        <v>24</v>
      </c>
      <c r="J196" s="1">
        <f>ABS(B196-MIN('ID-19'!B203,'ID-46'!B203,'ID-56'!B203,'ID-60'!B203,'ID-63'!B203,'ID-64'!B203,'ID-68'!B203,'ID-69'!B203,'ID-76'!B203,'ID-78'!B203,'ID-79'!B203,'ID-80'!B203,'ID-81'!B203))</f>
        <v>1.2835976991596235E-12</v>
      </c>
      <c r="K196" s="1">
        <f>ABS(C196-MIN('ID-19'!C203,'ID-56'!C203,'ID-61'!B203,'ID-64'!C203,'ID-68'!C203,'ID-69'!C203,'ID-76'!C203,'ID-78'!C203,'ID-79'!C203,'ID-80'!C203,'ID-81'!C203))</f>
        <v>1.014488169094572E-12</v>
      </c>
    </row>
    <row r="197" spans="1:11" x14ac:dyDescent="0.25">
      <c r="A197" s="1">
        <v>24.125</v>
      </c>
      <c r="B197" s="13">
        <f>AVERAGE('ID-19'!B204,'ID-46'!B204,'ID-56'!B204,'ID-60'!B204,'ID-63'!B204,'ID-64'!B204,'ID-68'!B204,'ID-69'!B204,'ID-76'!B204,'ID-78'!B204,'ID-79'!B204,'ID-80'!B204,'ID-81'!B204)</f>
        <v>1.4096209086628767E-7</v>
      </c>
      <c r="C197" s="13">
        <f>AVERAGE('ID-19'!C204,'ID-56'!C204,'ID-61'!B204,'ID-64'!C204,'ID-68'!C204,'ID-69'!C204,'ID-76'!C204,'ID-78'!C204,'ID-79'!C204,'ID-80'!C204,'ID-81'!C204)</f>
        <v>1.4096210663153917E-7</v>
      </c>
      <c r="E197" s="1">
        <v>24.125</v>
      </c>
      <c r="F197" s="1">
        <f>ABS(B197-MAX('ID-19'!B204,'ID-46'!B204,'ID-56'!B204,'ID-60'!B204,'ID-63'!B204,'ID-64'!B204,'ID-68'!B204,'ID-69'!B204,'ID-76'!B204,'ID-78'!B204,'ID-79'!B204,'ID-80'!B204,'ID-81'!B204))</f>
        <v>5.5974810732366572E-13</v>
      </c>
      <c r="G197" s="1">
        <f>ABS(C197-MAX('ID-19'!C204,'ID-56'!C204,'ID-61'!B204,'ID-64'!C204,'ID-68'!C204,'ID-69'!C204,'ID-76'!C204,'ID-78'!C204,'ID-79'!C204,'ID-80'!C204,'ID-81'!C204))</f>
        <v>5.4413615182583676E-13</v>
      </c>
      <c r="I197" s="1">
        <v>24.125</v>
      </c>
      <c r="J197" s="1">
        <f>ABS(B197-MIN('ID-19'!B204,'ID-46'!B204,'ID-56'!B204,'ID-60'!B204,'ID-63'!B204,'ID-64'!B204,'ID-68'!B204,'ID-69'!B204,'ID-76'!B204,'ID-78'!B204,'ID-79'!B204,'ID-80'!B204,'ID-81'!B204))</f>
        <v>1.2796793776587145E-12</v>
      </c>
      <c r="K197" s="1">
        <f>ABS(C197-MIN('ID-19'!C204,'ID-56'!C204,'ID-61'!B204,'ID-64'!C204,'ID-68'!C204,'ID-69'!C204,'ID-76'!C204,'ID-78'!C204,'ID-79'!C204,'ID-80'!C204,'ID-81'!C204))</f>
        <v>1.0183204131750871E-12</v>
      </c>
    </row>
    <row r="198" spans="1:11" x14ac:dyDescent="0.25">
      <c r="A198" s="1">
        <v>24.25</v>
      </c>
      <c r="B198" s="13">
        <f>AVERAGE('ID-19'!B205,'ID-46'!B205,'ID-56'!B205,'ID-60'!B205,'ID-63'!B205,'ID-64'!B205,'ID-68'!B205,'ID-69'!B205,'ID-76'!B205,'ID-78'!B205,'ID-79'!B205,'ID-80'!B205,'ID-81'!B205)</f>
        <v>1.409620890606943E-7</v>
      </c>
      <c r="C198" s="13">
        <f>AVERAGE('ID-19'!C205,'ID-56'!C205,'ID-61'!B205,'ID-64'!C205,'ID-68'!C205,'ID-69'!C205,'ID-76'!C205,'ID-78'!C205,'ID-79'!C205,'ID-80'!C205,'ID-81'!C205)</f>
        <v>1.409621076756312E-7</v>
      </c>
      <c r="E198" s="1">
        <v>24.25</v>
      </c>
      <c r="F198" s="1">
        <f>ABS(B198-MAX('ID-19'!B205,'ID-46'!B205,'ID-56'!B205,'ID-60'!B205,'ID-63'!B205,'ID-64'!B205,'ID-68'!B205,'ID-69'!B205,'ID-76'!B205,'ID-78'!B205,'ID-79'!B205,'ID-80'!B205,'ID-81'!B205))</f>
        <v>5.594140206944888E-13</v>
      </c>
      <c r="G198" s="1">
        <f>ABS(C198-MAX('ID-19'!C205,'ID-56'!C205,'ID-61'!B205,'ID-64'!C205,'ID-68'!C205,'ID-69'!C205,'ID-76'!C205,'ID-78'!C205,'ID-79'!C205,'ID-80'!C205,'ID-81'!C205))</f>
        <v>5.4304975779678155E-13</v>
      </c>
      <c r="I198" s="1">
        <v>24.25</v>
      </c>
      <c r="J198" s="1">
        <f>ABS(B198-MIN('ID-19'!B205,'ID-46'!B205,'ID-56'!B205,'ID-60'!B205,'ID-63'!B205,'ID-64'!B205,'ID-68'!B205,'ID-69'!B205,'ID-76'!B205,'ID-78'!B205,'ID-79'!B205,'ID-80'!B205,'ID-81'!B205))</f>
        <v>1.2762811073088351E-12</v>
      </c>
      <c r="K198" s="1">
        <f>ABS(C198-MIN('ID-19'!C205,'ID-56'!C205,'ID-61'!B205,'ID-64'!C205,'ID-68'!C205,'ID-69'!C205,'ID-76'!C205,'ID-78'!C205,'ID-79'!C205,'ID-80'!C205,'ID-81'!C205))</f>
        <v>1.0156136311948304E-12</v>
      </c>
    </row>
    <row r="199" spans="1:11" x14ac:dyDescent="0.25">
      <c r="A199" s="1">
        <v>24.375</v>
      </c>
      <c r="B199" s="13">
        <f>AVERAGE('ID-19'!B206,'ID-46'!B206,'ID-56'!B206,'ID-60'!B206,'ID-63'!B206,'ID-64'!B206,'ID-68'!B206,'ID-69'!B206,'ID-76'!B206,'ID-78'!B206,'ID-79'!B206,'ID-80'!B206,'ID-81'!B206)</f>
        <v>1.4096209076007652E-7</v>
      </c>
      <c r="C199" s="13">
        <f>AVERAGE('ID-19'!C206,'ID-56'!C206,'ID-61'!B206,'ID-64'!C206,'ID-68'!C206,'ID-69'!C206,'ID-76'!C206,'ID-78'!C206,'ID-79'!C206,'ID-80'!C206,'ID-81'!C206)</f>
        <v>1.4096210988923564E-7</v>
      </c>
      <c r="E199" s="1">
        <v>24.375</v>
      </c>
      <c r="F199" s="1">
        <f>ABS(B199-MAX('ID-19'!B206,'ID-46'!B206,'ID-56'!B206,'ID-60'!B206,'ID-63'!B206,'ID-64'!B206,'ID-68'!B206,'ID-69'!B206,'ID-76'!B206,'ID-78'!B206,'ID-79'!B206,'ID-80'!B206,'ID-81'!B206))</f>
        <v>5.5743194247502962E-13</v>
      </c>
      <c r="G199" s="1">
        <f>ABS(C199-MAX('ID-19'!C206,'ID-56'!C206,'ID-61'!B206,'ID-64'!C206,'ID-68'!C206,'ID-69'!C206,'ID-76'!C206,'ID-78'!C206,'ID-79'!C206,'ID-80'!C206,'ID-81'!C206))</f>
        <v>5.406376433587513E-13</v>
      </c>
      <c r="I199" s="1">
        <v>24.375</v>
      </c>
      <c r="J199" s="1">
        <f>ABS(B199-MIN('ID-19'!B206,'ID-46'!B206,'ID-56'!B206,'ID-60'!B206,'ID-63'!B206,'ID-64'!B206,'ID-68'!B206,'ID-69'!B206,'ID-76'!B206,'ID-78'!B206,'ID-79'!B206,'ID-80'!B206,'ID-81'!B206))</f>
        <v>1.2760561105029213E-12</v>
      </c>
      <c r="K199" s="1">
        <f>ABS(C199-MIN('ID-19'!C206,'ID-56'!C206,'ID-61'!B206,'ID-64'!C206,'ID-68'!C206,'ID-69'!C206,'ID-76'!C206,'ID-78'!C206,'ID-79'!C206,'ID-80'!C206,'ID-81'!C206))</f>
        <v>1.0125905886319997E-12</v>
      </c>
    </row>
    <row r="200" spans="1:11" x14ac:dyDescent="0.25">
      <c r="A200" s="1">
        <v>24.5</v>
      </c>
      <c r="B200" s="13">
        <f>AVERAGE('ID-19'!B207,'ID-46'!B207,'ID-56'!B207,'ID-60'!B207,'ID-63'!B207,'ID-64'!B207,'ID-68'!B207,'ID-69'!B207,'ID-76'!B207,'ID-78'!B207,'ID-79'!B207,'ID-80'!B207,'ID-81'!B207)</f>
        <v>1.4096209484754676E-7</v>
      </c>
      <c r="C200" s="13">
        <f>AVERAGE('ID-19'!C207,'ID-56'!C207,'ID-61'!B207,'ID-64'!C207,'ID-68'!C207,'ID-69'!C207,'ID-76'!C207,'ID-78'!C207,'ID-79'!C207,'ID-80'!C207,'ID-81'!C207)</f>
        <v>1.4096211168405546E-7</v>
      </c>
      <c r="E200" s="1">
        <v>24.5</v>
      </c>
      <c r="F200" s="1">
        <f>ABS(B200-MAX('ID-19'!B207,'ID-46'!B207,'ID-56'!B207,'ID-60'!B207,'ID-63'!B207,'ID-64'!B207,'ID-68'!B207,'ID-69'!B207,'ID-76'!B207,'ID-78'!B207,'ID-79'!B207,'ID-80'!B207,'ID-81'!B207))</f>
        <v>5.5358818724323113E-13</v>
      </c>
      <c r="G200" s="1">
        <f>ABS(C200-MAX('ID-19'!C207,'ID-56'!C207,'ID-61'!B207,'ID-64'!C207,'ID-68'!C207,'ID-69'!C207,'ID-76'!C207,'ID-78'!C207,'ID-79'!C207,'ID-80'!C207,'ID-81'!C207))</f>
        <v>5.3912798953352175E-13</v>
      </c>
      <c r="I200" s="1">
        <v>24.5</v>
      </c>
      <c r="J200" s="1">
        <f>ABS(B200-MIN('ID-19'!B207,'ID-46'!B207,'ID-56'!B207,'ID-60'!B207,'ID-63'!B207,'ID-64'!B207,'ID-68'!B207,'ID-69'!B207,'ID-76'!B207,'ID-78'!B207,'ID-79'!B207,'ID-80'!B207,'ID-81'!B207))</f>
        <v>1.2827134297705051E-12</v>
      </c>
      <c r="K200" s="1">
        <f>ABS(C200-MIN('ID-19'!C207,'ID-56'!C207,'ID-61'!B207,'ID-64'!C207,'ID-68'!C207,'ID-69'!C207,'ID-76'!C207,'ID-78'!C207,'ID-79'!C207,'ID-80'!C207,'ID-81'!C207))</f>
        <v>1.0103731344619377E-12</v>
      </c>
    </row>
    <row r="201" spans="1:11" x14ac:dyDescent="0.25">
      <c r="A201" s="1">
        <v>24.625</v>
      </c>
      <c r="B201" s="13">
        <f>AVERAGE('ID-19'!B208,'ID-46'!B208,'ID-56'!B208,'ID-60'!B208,'ID-63'!B208,'ID-64'!B208,'ID-68'!B208,'ID-69'!B208,'ID-76'!B208,'ID-78'!B208,'ID-79'!B208,'ID-80'!B208,'ID-81'!B208)</f>
        <v>1.4096209714007484E-7</v>
      </c>
      <c r="C201" s="13">
        <f>AVERAGE('ID-19'!C208,'ID-56'!C208,'ID-61'!B208,'ID-64'!C208,'ID-68'!C208,'ID-69'!C208,'ID-76'!C208,'ID-78'!C208,'ID-79'!C208,'ID-80'!C208,'ID-81'!C208)</f>
        <v>1.4096211421083836E-7</v>
      </c>
      <c r="E201" s="1">
        <v>24.625</v>
      </c>
      <c r="F201" s="1">
        <f>ABS(B201-MAX('ID-19'!B208,'ID-46'!B208,'ID-56'!B208,'ID-60'!B208,'ID-63'!B208,'ID-64'!B208,'ID-68'!B208,'ID-69'!B208,'ID-76'!B208,'ID-78'!B208,'ID-79'!B208,'ID-80'!B208,'ID-81'!B208))</f>
        <v>5.5167904417212382E-13</v>
      </c>
      <c r="G201" s="1">
        <f>ABS(C201-MAX('ID-19'!C208,'ID-56'!C208,'ID-61'!B208,'ID-64'!C208,'ID-68'!C208,'ID-69'!C208,'ID-76'!C208,'ID-78'!C208,'ID-79'!C208,'ID-80'!C208,'ID-81'!C208))</f>
        <v>5.3640396863284336E-13</v>
      </c>
      <c r="I201" s="1">
        <v>24.625</v>
      </c>
      <c r="J201" s="1">
        <f>ABS(B201-MIN('ID-19'!B208,'ID-46'!B208,'ID-56'!B208,'ID-60'!B208,'ID-63'!B208,'ID-64'!B208,'ID-68'!B208,'ID-69'!B208,'ID-76'!B208,'ID-78'!B208,'ID-79'!B208,'ID-80'!B208,'ID-81'!B208))</f>
        <v>1.2963423818506685E-12</v>
      </c>
      <c r="K201" s="1">
        <f>ABS(C201-MIN('ID-19'!C208,'ID-56'!C208,'ID-61'!B208,'ID-64'!C208,'ID-68'!C208,'ID-69'!C208,'ID-76'!C208,'ID-78'!C208,'ID-79'!C208,'ID-80'!C208,'ID-81'!C208))</f>
        <v>1.0181096543577419E-12</v>
      </c>
    </row>
    <row r="202" spans="1:11" x14ac:dyDescent="0.25">
      <c r="A202" s="1">
        <v>24.75</v>
      </c>
      <c r="B202" s="13">
        <f>AVERAGE('ID-19'!B209,'ID-46'!B209,'ID-56'!B209,'ID-60'!B209,'ID-63'!B209,'ID-64'!B209,'ID-68'!B209,'ID-69'!B209,'ID-76'!B209,'ID-78'!B209,'ID-79'!B209,'ID-80'!B209,'ID-81'!B209)</f>
        <v>1.4096209530011549E-7</v>
      </c>
      <c r="C202" s="13">
        <f>AVERAGE('ID-19'!C209,'ID-56'!C209,'ID-61'!B209,'ID-64'!C209,'ID-68'!C209,'ID-69'!C209,'ID-76'!C209,'ID-78'!C209,'ID-79'!C209,'ID-80'!C209,'ID-81'!C209)</f>
        <v>1.4096211185874127E-7</v>
      </c>
      <c r="E202" s="1">
        <v>24.75</v>
      </c>
      <c r="F202" s="1">
        <f>ABS(B202-MAX('ID-19'!B209,'ID-46'!B209,'ID-56'!B209,'ID-60'!B209,'ID-63'!B209,'ID-64'!B209,'ID-68'!B209,'ID-69'!B209,'ID-76'!B209,'ID-78'!B209,'ID-79'!B209,'ID-80'!B209,'ID-81'!B209))</f>
        <v>5.539283625040516E-13</v>
      </c>
      <c r="G202" s="1">
        <f>ABS(C202-MAX('ID-19'!C209,'ID-56'!C209,'ID-61'!B209,'ID-64'!C209,'ID-68'!C209,'ID-69'!C209,'ID-76'!C209,'ID-78'!C209,'ID-79'!C209,'ID-80'!C209,'ID-81'!C209))</f>
        <v>5.382762917375989E-13</v>
      </c>
      <c r="I202" s="1">
        <v>24.75</v>
      </c>
      <c r="J202" s="1">
        <f>ABS(B202-MIN('ID-19'!B209,'ID-46'!B209,'ID-56'!B209,'ID-60'!B209,'ID-63'!B209,'ID-64'!B209,'ID-68'!B209,'ID-69'!B209,'ID-76'!B209,'ID-78'!B209,'ID-79'!B209,'ID-80'!B209,'ID-81'!B209))</f>
        <v>1.343428591499285E-12</v>
      </c>
      <c r="K202" s="1">
        <f>ABS(C202-MIN('ID-19'!C209,'ID-56'!C209,'ID-61'!B209,'ID-64'!C209,'ID-68'!C209,'ID-69'!C209,'ID-76'!C209,'ID-78'!C209,'ID-79'!C209,'ID-80'!C209,'ID-81'!C209))</f>
        <v>1.0221147472637264E-12</v>
      </c>
    </row>
    <row r="203" spans="1:11" x14ac:dyDescent="0.25">
      <c r="A203" s="1">
        <v>24.875</v>
      </c>
      <c r="B203" s="13">
        <f>AVERAGE('ID-19'!B210,'ID-46'!B210,'ID-56'!B210,'ID-60'!B210,'ID-63'!B210,'ID-64'!B210,'ID-68'!B210,'ID-69'!B210,'ID-76'!B210,'ID-78'!B210,'ID-79'!B210,'ID-80'!B210,'ID-81'!B210)</f>
        <v>1.4096209418235395E-7</v>
      </c>
      <c r="C203" s="13">
        <f>AVERAGE('ID-19'!C210,'ID-56'!C210,'ID-61'!B210,'ID-64'!C210,'ID-68'!C210,'ID-69'!C210,'ID-76'!C210,'ID-78'!C210,'ID-79'!C210,'ID-80'!C210,'ID-81'!C210)</f>
        <v>1.4096211243251935E-7</v>
      </c>
      <c r="E203" s="1">
        <v>24.875</v>
      </c>
      <c r="F203" s="1">
        <f>ABS(B203-MAX('ID-19'!B210,'ID-46'!B210,'ID-56'!B210,'ID-60'!B210,'ID-63'!B210,'ID-64'!B210,'ID-68'!B210,'ID-69'!B210,'ID-76'!B210,'ID-78'!B210,'ID-79'!B210,'ID-80'!B210,'ID-81'!B210))</f>
        <v>5.5515423204869613E-13</v>
      </c>
      <c r="G203" s="1">
        <f>ABS(C203-MAX('ID-19'!C210,'ID-56'!C210,'ID-61'!B210,'ID-64'!C210,'ID-68'!C210,'ID-69'!C210,'ID-76'!C210,'ID-78'!C210,'ID-79'!C210,'ID-80'!C210,'ID-81'!C210))</f>
        <v>5.3829601365569608E-13</v>
      </c>
      <c r="I203" s="1">
        <v>24.875</v>
      </c>
      <c r="J203" s="1">
        <f>ABS(B203-MIN('ID-19'!B210,'ID-46'!B210,'ID-56'!B210,'ID-60'!B210,'ID-63'!B210,'ID-64'!B210,'ID-68'!B210,'ID-69'!B210,'ID-76'!B210,'ID-78'!B210,'ID-79'!B210,'ID-80'!B210,'ID-81'!B210))</f>
        <v>1.3486727179536451E-12</v>
      </c>
      <c r="K203" s="1">
        <f>ABS(C203-MIN('ID-19'!C210,'ID-56'!C210,'ID-61'!B210,'ID-64'!C210,'ID-68'!C210,'ID-69'!C210,'ID-76'!C210,'ID-78'!C210,'ID-79'!C210,'ID-80'!C210,'ID-81'!C210))</f>
        <v>1.0170483203542966E-12</v>
      </c>
    </row>
    <row r="204" spans="1:11" x14ac:dyDescent="0.25">
      <c r="A204" s="1">
        <v>25</v>
      </c>
      <c r="B204" s="13">
        <f>AVERAGE('ID-19'!B211,'ID-46'!B211,'ID-56'!B211,'ID-60'!B211,'ID-63'!B211,'ID-64'!B211,'ID-68'!B211,'ID-69'!B211,'ID-76'!B211,'ID-78'!B211,'ID-79'!B211,'ID-80'!B211,'ID-81'!B211)</f>
        <v>1.4096209436415483E-7</v>
      </c>
      <c r="C204" s="13">
        <f>AVERAGE('ID-19'!C211,'ID-56'!C211,'ID-61'!B211,'ID-64'!C211,'ID-68'!C211,'ID-69'!C211,'ID-76'!C211,'ID-78'!C211,'ID-79'!C211,'ID-80'!C211,'ID-81'!C211)</f>
        <v>1.4096211386538447E-7</v>
      </c>
      <c r="E204" s="1">
        <v>25</v>
      </c>
      <c r="F204" s="1">
        <f>ABS(B204-MAX('ID-19'!B211,'ID-46'!B211,'ID-56'!B211,'ID-60'!B211,'ID-63'!B211,'ID-64'!B211,'ID-68'!B211,'ID-69'!B211,'ID-76'!B211,'ID-78'!B211,'ID-79'!B211,'ID-80'!B211,'ID-81'!B211))</f>
        <v>5.533342141813456E-13</v>
      </c>
      <c r="G204" s="1">
        <f>ABS(C204-MAX('ID-19'!C211,'ID-56'!C211,'ID-61'!B211,'ID-64'!C211,'ID-68'!C211,'ID-69'!C211,'ID-76'!C211,'ID-78'!C211,'ID-79'!C211,'ID-80'!C211,'ID-81'!C211))</f>
        <v>5.3601825653667137E-13</v>
      </c>
      <c r="I204" s="1">
        <v>25</v>
      </c>
      <c r="J204" s="1">
        <f>ABS(B204-MIN('ID-19'!B211,'ID-46'!B211,'ID-56'!B211,'ID-60'!B211,'ID-63'!B211,'ID-64'!B211,'ID-68'!B211,'ID-69'!B211,'ID-76'!B211,'ID-78'!B211,'ID-79'!B211,'ID-80'!B211,'ID-81'!B211))</f>
        <v>1.355498976830828E-12</v>
      </c>
      <c r="K204" s="1">
        <f>ABS(C204-MIN('ID-19'!C211,'ID-56'!C211,'ID-61'!B211,'ID-64'!C211,'ID-68'!C211,'ID-69'!C211,'ID-76'!C211,'ID-78'!C211,'ID-79'!C211,'ID-80'!C211,'ID-81'!C211))</f>
        <v>1.0018797164859091E-12</v>
      </c>
    </row>
    <row r="205" spans="1:11" x14ac:dyDescent="0.25">
      <c r="A205" s="1">
        <v>25.125</v>
      </c>
      <c r="B205" s="13">
        <f>AVERAGE('ID-19'!B212,'ID-46'!B212,'ID-56'!B212,'ID-60'!B212,'ID-63'!B212,'ID-64'!B212,'ID-68'!B212,'ID-69'!B212,'ID-76'!B212,'ID-78'!B212,'ID-79'!B212,'ID-80'!B212,'ID-81'!B212)</f>
        <v>1.4096209418653615E-7</v>
      </c>
      <c r="C205" s="13">
        <f>AVERAGE('ID-19'!C212,'ID-56'!C212,'ID-61'!B212,'ID-64'!C212,'ID-68'!C212,'ID-69'!C212,'ID-76'!C212,'ID-78'!C212,'ID-79'!C212,'ID-80'!C212,'ID-81'!C212)</f>
        <v>1.4096211591117545E-7</v>
      </c>
      <c r="E205" s="1">
        <v>25.125</v>
      </c>
      <c r="F205" s="1">
        <f>ABS(B205-MAX('ID-19'!B212,'ID-46'!B212,'ID-56'!B212,'ID-60'!B212,'ID-63'!B212,'ID-64'!B212,'ID-68'!B212,'ID-69'!B212,'ID-76'!B212,'ID-78'!B212,'ID-79'!B212,'ID-80'!B212,'ID-81'!B212))</f>
        <v>5.5201314885369043E-13</v>
      </c>
      <c r="G205" s="1">
        <f>ABS(C205-MAX('ID-19'!C212,'ID-56'!C212,'ID-61'!B212,'ID-64'!C212,'ID-68'!C212,'ID-69'!C212,'ID-76'!C212,'ID-78'!C212,'ID-79'!C212,'ID-80'!C212,'ID-81'!C212))</f>
        <v>5.3375367054174845E-13</v>
      </c>
      <c r="I205" s="1">
        <v>25.125</v>
      </c>
      <c r="J205" s="1">
        <f>ABS(B205-MIN('ID-19'!B212,'ID-46'!B212,'ID-56'!B212,'ID-60'!B212,'ID-63'!B212,'ID-64'!B212,'ID-68'!B212,'ID-69'!B212,'ID-76'!B212,'ID-78'!B212,'ID-79'!B212,'ID-80'!B212,'ID-81'!B212))</f>
        <v>1.3675353171553638E-12</v>
      </c>
      <c r="K205" s="1">
        <f>ABS(C205-MIN('ID-19'!C212,'ID-56'!C212,'ID-61'!B212,'ID-64'!C212,'ID-68'!C212,'ID-69'!C212,'ID-76'!C212,'ID-78'!C212,'ID-79'!C212,'ID-80'!C212,'ID-81'!C212))</f>
        <v>9.981243804559059E-13</v>
      </c>
    </row>
    <row r="206" spans="1:11" x14ac:dyDescent="0.25">
      <c r="A206" s="1">
        <v>25.25</v>
      </c>
      <c r="B206" s="13">
        <f>AVERAGE('ID-19'!B213,'ID-46'!B213,'ID-56'!B213,'ID-60'!B213,'ID-63'!B213,'ID-64'!B213,'ID-68'!B213,'ID-69'!B213,'ID-76'!B213,'ID-78'!B213,'ID-79'!B213,'ID-80'!B213,'ID-81'!B213)</f>
        <v>1.4096209209154463E-7</v>
      </c>
      <c r="C206" s="13">
        <f>AVERAGE('ID-19'!C213,'ID-56'!C213,'ID-61'!B213,'ID-64'!C213,'ID-68'!C213,'ID-69'!C213,'ID-76'!C213,'ID-78'!C213,'ID-79'!C213,'ID-80'!C213,'ID-81'!C213)</f>
        <v>1.4096212140038189E-7</v>
      </c>
      <c r="E206" s="1">
        <v>25.25</v>
      </c>
      <c r="F206" s="1">
        <f>ABS(B206-MAX('ID-19'!B213,'ID-46'!B213,'ID-56'!B213,'ID-60'!B213,'ID-63'!B213,'ID-64'!B213,'ID-68'!B213,'ID-69'!B213,'ID-76'!B213,'ID-78'!B213,'ID-79'!B213,'ID-80'!B213,'ID-81'!B213))</f>
        <v>5.5397468038318983E-13</v>
      </c>
      <c r="G206" s="1">
        <f>ABS(C206-MAX('ID-19'!C213,'ID-56'!C213,'ID-61'!B213,'ID-64'!C213,'ID-68'!C213,'ID-69'!C213,'ID-76'!C213,'ID-78'!C213,'ID-79'!C213,'ID-80'!C213,'ID-81'!C213))</f>
        <v>5.2839648011788563E-13</v>
      </c>
      <c r="I206" s="1">
        <v>25.25</v>
      </c>
      <c r="J206" s="1">
        <f>ABS(B206-MIN('ID-19'!B213,'ID-46'!B213,'ID-56'!B213,'ID-60'!B213,'ID-63'!B213,'ID-64'!B213,'ID-68'!B213,'ID-69'!B213,'ID-76'!B213,'ID-78'!B213,'ID-79'!B213,'ID-80'!B213,'ID-81'!B213))</f>
        <v>1.3842819906265728E-12</v>
      </c>
      <c r="K206" s="1">
        <f>ABS(C206-MIN('ID-19'!C213,'ID-56'!C213,'ID-61'!B213,'ID-64'!C213,'ID-68'!C213,'ID-69'!C213,'ID-76'!C213,'ID-78'!C213,'ID-79'!C213,'ID-80'!C213,'ID-81'!C213))</f>
        <v>9.8036823188523289E-13</v>
      </c>
    </row>
    <row r="207" spans="1:11" x14ac:dyDescent="0.25">
      <c r="A207" s="1">
        <v>25.375</v>
      </c>
      <c r="B207" s="13">
        <f>AVERAGE('ID-19'!B214,'ID-46'!B214,'ID-56'!B214,'ID-60'!B214,'ID-63'!B214,'ID-64'!B214,'ID-68'!B214,'ID-69'!B214,'ID-76'!B214,'ID-78'!B214,'ID-79'!B214,'ID-80'!B214,'ID-81'!B214)</f>
        <v>1.4096209274797001E-7</v>
      </c>
      <c r="C207" s="13">
        <f>AVERAGE('ID-19'!C214,'ID-56'!C214,'ID-61'!B214,'ID-64'!C214,'ID-68'!C214,'ID-69'!C214,'ID-76'!C214,'ID-78'!C214,'ID-79'!C214,'ID-80'!C214,'ID-81'!C214)</f>
        <v>1.4096212515200172E-7</v>
      </c>
      <c r="E207" s="1">
        <v>25.375</v>
      </c>
      <c r="F207" s="1">
        <f>ABS(B207-MAX('ID-19'!B214,'ID-46'!B214,'ID-56'!B214,'ID-60'!B214,'ID-63'!B214,'ID-64'!B214,'ID-68'!B214,'ID-69'!B214,'ID-76'!B214,'ID-78'!B214,'ID-79'!B214,'ID-80'!B214,'ID-81'!B214))</f>
        <v>5.5335016897334942E-13</v>
      </c>
      <c r="G207" s="1">
        <f>ABS(C207-MAX('ID-19'!C214,'ID-56'!C214,'ID-61'!B214,'ID-64'!C214,'ID-68'!C214,'ID-69'!C214,'ID-76'!C214,'ID-78'!C214,'ID-79'!C214,'ID-80'!C214,'ID-81'!C214))</f>
        <v>5.2491059328874722E-13</v>
      </c>
      <c r="I207" s="1">
        <v>25.375</v>
      </c>
      <c r="J207" s="1">
        <f>ABS(B207-MIN('ID-19'!B214,'ID-46'!B214,'ID-56'!B214,'ID-60'!B214,'ID-63'!B214,'ID-64'!B214,'ID-68'!B214,'ID-69'!B214,'ID-76'!B214,'ID-78'!B214,'ID-79'!B214,'ID-80'!B214,'ID-81'!B214))</f>
        <v>1.3825851850039964E-12</v>
      </c>
      <c r="K207" s="1">
        <f>ABS(C207-MIN('ID-19'!C214,'ID-56'!C214,'ID-61'!B214,'ID-64'!C214,'ID-68'!C214,'ID-69'!C214,'ID-76'!C214,'ID-78'!C214,'ID-79'!C214,'ID-80'!C214,'ID-81'!C214))</f>
        <v>9.7583254271801176E-13</v>
      </c>
    </row>
    <row r="208" spans="1:11" x14ac:dyDescent="0.25">
      <c r="A208" s="1">
        <v>25.5</v>
      </c>
      <c r="B208" s="13">
        <f>AVERAGE('ID-19'!B215,'ID-46'!B215,'ID-56'!B215,'ID-60'!B215,'ID-63'!B215,'ID-64'!B215,'ID-68'!B215,'ID-69'!B215,'ID-76'!B215,'ID-78'!B215,'ID-79'!B215,'ID-80'!B215,'ID-81'!B215)</f>
        <v>1.4096209467450394E-7</v>
      </c>
      <c r="C208" s="13">
        <f>AVERAGE('ID-19'!C215,'ID-56'!C215,'ID-61'!B215,'ID-64'!C215,'ID-68'!C215,'ID-69'!C215,'ID-76'!C215,'ID-78'!C215,'ID-79'!C215,'ID-80'!C215,'ID-81'!C215)</f>
        <v>1.4096212857472676E-7</v>
      </c>
      <c r="E208" s="1">
        <v>25.5</v>
      </c>
      <c r="F208" s="1">
        <f>ABS(B208-MAX('ID-19'!B215,'ID-46'!B215,'ID-56'!B215,'ID-60'!B215,'ID-63'!B215,'ID-64'!B215,'ID-68'!B215,'ID-69'!B215,'ID-76'!B215,'ID-78'!B215,'ID-79'!B215,'ID-80'!B215,'ID-81'!B215))</f>
        <v>5.5473100105164198E-13</v>
      </c>
      <c r="G208" s="1">
        <f>ABS(C208-MAX('ID-19'!C215,'ID-56'!C215,'ID-61'!B215,'ID-64'!C215,'ID-68'!C215,'ID-69'!C215,'ID-76'!C215,'ID-78'!C215,'ID-79'!C215,'ID-80'!C215,'ID-81'!C215))</f>
        <v>5.2265424625095334E-13</v>
      </c>
      <c r="I208" s="1">
        <v>25.5</v>
      </c>
      <c r="J208" s="1">
        <f>ABS(B208-MIN('ID-19'!B215,'ID-46'!B215,'ID-56'!B215,'ID-60'!B215,'ID-63'!B215,'ID-64'!B215,'ID-68'!B215,'ID-69'!B215,'ID-76'!B215,'ID-78'!B215,'ID-79'!B215,'ID-80'!B215,'ID-81'!B215))</f>
        <v>1.3759670089288502E-12</v>
      </c>
      <c r="K208" s="1">
        <f>ABS(C208-MIN('ID-19'!C215,'ID-56'!C215,'ID-61'!B215,'ID-64'!C215,'ID-68'!C215,'ID-69'!C215,'ID-76'!C215,'ID-78'!C215,'ID-79'!C215,'ID-80'!C215,'ID-81'!C215))</f>
        <v>9.7688707975851139E-13</v>
      </c>
    </row>
    <row r="209" spans="1:11" x14ac:dyDescent="0.25">
      <c r="A209" s="1">
        <v>25.625</v>
      </c>
      <c r="B209" s="13">
        <f>AVERAGE('ID-19'!B216,'ID-46'!B216,'ID-56'!B216,'ID-60'!B216,'ID-63'!B216,'ID-64'!B216,'ID-68'!B216,'ID-69'!B216,'ID-76'!B216,'ID-78'!B216,'ID-79'!B216,'ID-80'!B216,'ID-81'!B216)</f>
        <v>1.4096207100119861E-7</v>
      </c>
      <c r="C209" s="13">
        <f>AVERAGE('ID-19'!C216,'ID-56'!C216,'ID-61'!B216,'ID-64'!C216,'ID-68'!C216,'ID-69'!C216,'ID-76'!C216,'ID-78'!C216,'ID-79'!C216,'ID-80'!C216,'ID-81'!C216)</f>
        <v>1.4096212916527538E-7</v>
      </c>
      <c r="E209" s="1">
        <v>25.625</v>
      </c>
      <c r="F209" s="1">
        <f>ABS(B209-MAX('ID-19'!B216,'ID-46'!B216,'ID-56'!B216,'ID-60'!B216,'ID-63'!B216,'ID-64'!B216,'ID-68'!B216,'ID-69'!B216,'ID-76'!B216,'ID-78'!B216,'ID-79'!B216,'ID-80'!B216,'ID-81'!B216))</f>
        <v>5.7813117038959006E-13</v>
      </c>
      <c r="G209" s="1">
        <f>ABS(C209-MAX('ID-19'!C216,'ID-56'!C216,'ID-61'!B216,'ID-64'!C216,'ID-68'!C216,'ID-69'!C216,'ID-76'!C216,'ID-78'!C216,'ID-79'!C216,'ID-80'!C216,'ID-81'!C216))</f>
        <v>5.2212056663096999E-13</v>
      </c>
      <c r="I209" s="1">
        <v>25.625</v>
      </c>
      <c r="J209" s="1">
        <f>ABS(B209-MIN('ID-19'!B216,'ID-46'!B216,'ID-56'!B216,'ID-60'!B216,'ID-63'!B216,'ID-64'!B216,'ID-68'!B216,'ID-69'!B216,'ID-76'!B216,'ID-78'!B216,'ID-79'!B216,'ID-80'!B216,'ID-81'!B216))</f>
        <v>1.3422412666124218E-12</v>
      </c>
      <c r="K209" s="1">
        <f>ABS(C209-MIN('ID-19'!C216,'ID-56'!C216,'ID-61'!B216,'ID-64'!C216,'ID-68'!C216,'ID-69'!C216,'ID-76'!C216,'ID-78'!C216,'ID-79'!C216,'ID-80'!C216,'ID-81'!C216))</f>
        <v>9.8565730836640049E-13</v>
      </c>
    </row>
    <row r="210" spans="1:11" x14ac:dyDescent="0.25">
      <c r="A210" s="1">
        <v>25.75</v>
      </c>
      <c r="B210" s="13">
        <f>AVERAGE('ID-19'!B217,'ID-46'!B217,'ID-56'!B217,'ID-60'!B217,'ID-63'!B217,'ID-64'!B217,'ID-68'!B217,'ID-69'!B217,'ID-76'!B217,'ID-78'!B217,'ID-79'!B217,'ID-80'!B217,'ID-81'!B217)</f>
        <v>1.4096206918447801E-7</v>
      </c>
      <c r="C210" s="13">
        <f>AVERAGE('ID-19'!C217,'ID-56'!C217,'ID-61'!B217,'ID-64'!C217,'ID-68'!C217,'ID-69'!C217,'ID-76'!C217,'ID-78'!C217,'ID-79'!C217,'ID-80'!C217,'ID-81'!C217)</f>
        <v>1.4096212796618894E-7</v>
      </c>
      <c r="E210" s="1">
        <v>25.75</v>
      </c>
      <c r="F210" s="1">
        <f>ABS(B210-MAX('ID-19'!B217,'ID-46'!B217,'ID-56'!B217,'ID-60'!B217,'ID-63'!B217,'ID-64'!B217,'ID-68'!B217,'ID-69'!B217,'ID-76'!B217,'ID-78'!B217,'ID-79'!B217,'ID-80'!B217,'ID-81'!B217))</f>
        <v>5.815601409986564E-13</v>
      </c>
      <c r="G210" s="1">
        <f>ABS(C210-MAX('ID-19'!C217,'ID-56'!C217,'ID-61'!B217,'ID-64'!C217,'ID-68'!C217,'ID-69'!C217,'ID-76'!C217,'ID-78'!C217,'ID-79'!C217,'ID-80'!C217,'ID-81'!C217))</f>
        <v>5.2359954407275377E-13</v>
      </c>
      <c r="I210" s="1">
        <v>25.75</v>
      </c>
      <c r="J210" s="1">
        <f>ABS(B210-MIN('ID-19'!B217,'ID-46'!B217,'ID-56'!B217,'ID-60'!B217,'ID-63'!B217,'ID-64'!B217,'ID-68'!B217,'ID-69'!B217,'ID-76'!B217,'ID-78'!B217,'ID-79'!B217,'ID-80'!B217,'ID-81'!B217))</f>
        <v>1.3377917120138487E-12</v>
      </c>
      <c r="K210" s="1">
        <f>ABS(C210-MIN('ID-19'!C217,'ID-56'!C217,'ID-61'!B217,'ID-64'!C217,'ID-68'!C217,'ID-69'!C217,'ID-76'!C217,'ID-78'!C217,'ID-79'!C217,'ID-80'!C217,'ID-81'!C217))</f>
        <v>1.0079907889438992E-12</v>
      </c>
    </row>
    <row r="211" spans="1:11" x14ac:dyDescent="0.25">
      <c r="A211" s="1">
        <v>25.875</v>
      </c>
      <c r="B211" s="13">
        <f>AVERAGE('ID-19'!B218,'ID-46'!B218,'ID-56'!B218,'ID-60'!B218,'ID-63'!B218,'ID-64'!B218,'ID-68'!B218,'ID-69'!B218,'ID-76'!B218,'ID-78'!B218,'ID-79'!B218,'ID-80'!B218,'ID-81'!B218)</f>
        <v>1.4096206593491694E-7</v>
      </c>
      <c r="C211" s="13">
        <f>AVERAGE('ID-19'!C218,'ID-56'!C218,'ID-61'!B218,'ID-64'!C218,'ID-68'!C218,'ID-69'!C218,'ID-76'!C218,'ID-78'!C218,'ID-79'!C218,'ID-80'!C218,'ID-81'!C218)</f>
        <v>1.4096212669551365E-7</v>
      </c>
      <c r="E211" s="1">
        <v>25.875</v>
      </c>
      <c r="F211" s="1">
        <f>ABS(B211-MAX('ID-19'!B218,'ID-46'!B218,'ID-56'!B218,'ID-60'!B218,'ID-63'!B218,'ID-64'!B218,'ID-68'!B218,'ID-69'!B218,'ID-76'!B218,'ID-78'!B218,'ID-79'!B218,'ID-80'!B218,'ID-81'!B218))</f>
        <v>5.8585690805890155E-13</v>
      </c>
      <c r="G211" s="1">
        <f>ABS(C211-MAX('ID-19'!C218,'ID-56'!C218,'ID-61'!B218,'ID-64'!C218,'ID-68'!C218,'ID-69'!C218,'ID-76'!C218,'ID-78'!C218,'ID-79'!C218,'ID-80'!C218,'ID-81'!C218))</f>
        <v>5.2466089334926191E-13</v>
      </c>
      <c r="I211" s="1">
        <v>25.875</v>
      </c>
      <c r="J211" s="1">
        <f>ABS(B211-MIN('ID-19'!B218,'ID-46'!B218,'ID-56'!B218,'ID-60'!B218,'ID-63'!B218,'ID-64'!B218,'ID-68'!B218,'ID-69'!B218,'ID-76'!B218,'ID-78'!B218,'ID-79'!B218,'ID-80'!B218,'ID-81'!B218))</f>
        <v>1.3329273159354569E-12</v>
      </c>
      <c r="K211" s="1">
        <f>ABS(C211-MIN('ID-19'!C218,'ID-56'!C218,'ID-61'!B218,'ID-64'!C218,'ID-68'!C218,'ID-69'!C218,'ID-76'!C218,'ID-78'!C218,'ID-79'!C218,'ID-80'!C218,'ID-81'!C218))</f>
        <v>1.0290042726463963E-12</v>
      </c>
    </row>
    <row r="212" spans="1:11" x14ac:dyDescent="0.25">
      <c r="A212" s="1">
        <v>26</v>
      </c>
      <c r="B212" s="13">
        <f>AVERAGE('ID-19'!B219,'ID-46'!B219,'ID-56'!B219,'ID-60'!B219,'ID-63'!B219,'ID-64'!B219,'ID-68'!B219,'ID-69'!B219,'ID-76'!B219,'ID-78'!B219,'ID-79'!B219,'ID-80'!B219,'ID-81'!B219)</f>
        <v>1.4096206927306331E-7</v>
      </c>
      <c r="C212" s="13">
        <f>AVERAGE('ID-19'!C219,'ID-56'!C219,'ID-61'!B219,'ID-64'!C219,'ID-68'!C219,'ID-69'!C219,'ID-76'!C219,'ID-78'!C219,'ID-79'!C219,'ID-80'!C219,'ID-81'!C219)</f>
        <v>1.4096212593587428E-7</v>
      </c>
      <c r="E212" s="1">
        <v>26</v>
      </c>
      <c r="F212" s="1">
        <f>ABS(B212-MAX('ID-19'!B219,'ID-46'!B219,'ID-56'!B219,'ID-60'!B219,'ID-63'!B219,'ID-64'!B219,'ID-68'!B219,'ID-69'!B219,'ID-76'!B219,'ID-78'!B219,'ID-79'!B219,'ID-80'!B219,'ID-81'!B219))</f>
        <v>5.8274551069524937E-13</v>
      </c>
      <c r="G212" s="1">
        <f>ABS(C212-MAX('ID-19'!C219,'ID-56'!C219,'ID-61'!B219,'ID-64'!C219,'ID-68'!C219,'ID-69'!C219,'ID-76'!C219,'ID-78'!C219,'ID-79'!C219,'ID-80'!C219,'ID-81'!C219))</f>
        <v>5.256171057199833E-13</v>
      </c>
      <c r="I212" s="1">
        <v>26</v>
      </c>
      <c r="J212" s="1">
        <f>ABS(B212-MIN('ID-19'!B219,'ID-46'!B219,'ID-56'!B219,'ID-60'!B219,'ID-63'!B219,'ID-64'!B219,'ID-68'!B219,'ID-69'!B219,'ID-76'!B219,'ID-78'!B219,'ID-79'!B219,'ID-80'!B219,'ID-81'!B219))</f>
        <v>1.3234623033115661E-12</v>
      </c>
      <c r="K212" s="1">
        <f>ABS(C212-MIN('ID-19'!C219,'ID-56'!C219,'ID-61'!B219,'ID-64'!C219,'ID-68'!C219,'ID-69'!C219,'ID-76'!C219,'ID-78'!C219,'ID-79'!C219,'ID-80'!C219,'ID-81'!C219))</f>
        <v>1.0305490192848586E-12</v>
      </c>
    </row>
    <row r="213" spans="1:11" x14ac:dyDescent="0.25">
      <c r="A213" s="1">
        <v>26.125</v>
      </c>
      <c r="B213" s="13">
        <f>AVERAGE('ID-19'!B220,'ID-46'!B220,'ID-56'!B220,'ID-60'!B220,'ID-63'!B220,'ID-64'!B220,'ID-68'!B220,'ID-69'!B220,'ID-76'!B220,'ID-78'!B220,'ID-79'!B220,'ID-80'!B220,'ID-81'!B220)</f>
        <v>1.4096206813557291E-7</v>
      </c>
      <c r="C213" s="13">
        <f>AVERAGE('ID-19'!C220,'ID-56'!C220,'ID-61'!B220,'ID-64'!C220,'ID-68'!C220,'ID-69'!C220,'ID-76'!C220,'ID-78'!C220,'ID-79'!C220,'ID-80'!C220,'ID-81'!C220)</f>
        <v>1.409621261200481E-7</v>
      </c>
      <c r="E213" s="1">
        <v>26.125</v>
      </c>
      <c r="F213" s="1">
        <f>ABS(B213-MAX('ID-19'!B220,'ID-46'!B220,'ID-56'!B220,'ID-60'!B220,'ID-63'!B220,'ID-64'!B220,'ID-68'!B220,'ID-69'!B220,'ID-76'!B220,'ID-78'!B220,'ID-79'!B220,'ID-80'!B220,'ID-81'!B220))</f>
        <v>5.8443322108979649E-13</v>
      </c>
      <c r="G213" s="1">
        <f>ABS(C213-MAX('ID-19'!C220,'ID-56'!C220,'ID-61'!B220,'ID-64'!C220,'ID-68'!C220,'ID-69'!C220,'ID-76'!C220,'ID-78'!C220,'ID-79'!C220,'ID-80'!C220,'ID-81'!C220))</f>
        <v>5.258961919058566E-13</v>
      </c>
      <c r="I213" s="1">
        <v>26.125</v>
      </c>
      <c r="J213" s="1">
        <f>ABS(B213-MIN('ID-19'!B220,'ID-46'!B220,'ID-56'!B220,'ID-60'!B220,'ID-63'!B220,'ID-64'!B220,'ID-68'!B220,'ID-69'!B220,'ID-76'!B220,'ID-78'!B220,'ID-79'!B220,'ID-80'!B220,'ID-81'!B220))</f>
        <v>1.3185920319214846E-12</v>
      </c>
      <c r="K213" s="1">
        <f>ABS(C213-MIN('ID-19'!C220,'ID-56'!C220,'ID-61'!B220,'ID-64'!C220,'ID-68'!C220,'ID-69'!C220,'ID-76'!C220,'ID-78'!C220,'ID-79'!C220,'ID-80'!C220,'ID-81'!C220))</f>
        <v>1.0369397630961396E-12</v>
      </c>
    </row>
    <row r="214" spans="1:11" x14ac:dyDescent="0.25">
      <c r="A214" s="1">
        <v>26.25</v>
      </c>
      <c r="B214" s="13">
        <f>AVERAGE('ID-19'!B221,'ID-46'!B221,'ID-56'!B221,'ID-60'!B221,'ID-63'!B221,'ID-64'!B221,'ID-68'!B221,'ID-69'!B221,'ID-76'!B221,'ID-78'!B221,'ID-79'!B221,'ID-80'!B221,'ID-81'!B221)</f>
        <v>1.4096206611839447E-7</v>
      </c>
      <c r="C214" s="13">
        <f>AVERAGE('ID-19'!C221,'ID-56'!C221,'ID-61'!B221,'ID-64'!C221,'ID-68'!C221,'ID-69'!C221,'ID-76'!C221,'ID-78'!C221,'ID-79'!C221,'ID-80'!C221,'ID-81'!C221)</f>
        <v>1.4096212720591681E-7</v>
      </c>
      <c r="E214" s="1">
        <v>26.25</v>
      </c>
      <c r="F214" s="1">
        <f>ABS(B214-MAX('ID-19'!B221,'ID-46'!B221,'ID-56'!B221,'ID-60'!B221,'ID-63'!B221,'ID-64'!B221,'ID-68'!B221,'ID-69'!B221,'ID-76'!B221,'ID-78'!B221,'ID-79'!B221,'ID-80'!B221,'ID-81'!B221))</f>
        <v>5.8732997752528756E-13</v>
      </c>
      <c r="G214" s="1">
        <f>ABS(C214-MAX('ID-19'!C221,'ID-56'!C221,'ID-61'!B221,'ID-64'!C221,'ID-68'!C221,'ID-69'!C221,'ID-76'!C221,'ID-78'!C221,'ID-79'!C221,'ID-80'!C221,'ID-81'!C221))</f>
        <v>5.2483462420072718E-13</v>
      </c>
      <c r="I214" s="1">
        <v>26.25</v>
      </c>
      <c r="J214" s="1">
        <f>ABS(B214-MIN('ID-19'!B221,'ID-46'!B221,'ID-56'!B221,'ID-60'!B221,'ID-63'!B221,'ID-64'!B221,'ID-68'!B221,'ID-69'!B221,'ID-76'!B221,'ID-78'!B221,'ID-79'!B221,'ID-80'!B221,'ID-81'!B221))</f>
        <v>1.3178998004657392E-12</v>
      </c>
      <c r="K214" s="1">
        <f>ABS(C214-MIN('ID-19'!C221,'ID-56'!C221,'ID-61'!B221,'ID-64'!C221,'ID-68'!C221,'ID-69'!C221,'ID-76'!C221,'ID-78'!C221,'ID-79'!C221,'ID-80'!C221,'ID-81'!C221))</f>
        <v>1.0413998808043699E-12</v>
      </c>
    </row>
    <row r="215" spans="1:11" x14ac:dyDescent="0.25">
      <c r="A215" s="1">
        <v>26.375</v>
      </c>
      <c r="B215" s="13">
        <f>AVERAGE('ID-19'!B222,'ID-46'!B222,'ID-56'!B222,'ID-60'!B222,'ID-63'!B222,'ID-64'!B222,'ID-68'!B222,'ID-69'!B222,'ID-76'!B222,'ID-78'!B222,'ID-79'!B222,'ID-80'!B222,'ID-81'!B222)</f>
        <v>1.4096206768738534E-7</v>
      </c>
      <c r="C215" s="13">
        <f>AVERAGE('ID-19'!C222,'ID-56'!C222,'ID-61'!B222,'ID-64'!C222,'ID-68'!C222,'ID-69'!C222,'ID-76'!C222,'ID-78'!C222,'ID-79'!C222,'ID-80'!C222,'ID-81'!C222)</f>
        <v>1.4096213873238636E-7</v>
      </c>
      <c r="E215" s="1">
        <v>26.375</v>
      </c>
      <c r="F215" s="1">
        <f>ABS(B215-MAX('ID-19'!B222,'ID-46'!B222,'ID-56'!B222,'ID-60'!B222,'ID-63'!B222,'ID-64'!B222,'ID-68'!B222,'ID-69'!B222,'ID-76'!B222,'ID-78'!B222,'ID-79'!B222,'ID-80'!B222,'ID-81'!B222))</f>
        <v>5.8639473565216716E-13</v>
      </c>
      <c r="G215" s="1">
        <f>ABS(C215-MAX('ID-19'!C222,'ID-56'!C222,'ID-61'!B222,'ID-64'!C222,'ID-68'!C222,'ID-69'!C222,'ID-76'!C222,'ID-78'!C222,'ID-79'!C222,'ID-80'!C222,'ID-81'!C222))</f>
        <v>5.1196619163721463E-13</v>
      </c>
      <c r="I215" s="1">
        <v>26.375</v>
      </c>
      <c r="J215" s="1">
        <f>ABS(B215-MIN('ID-19'!B222,'ID-46'!B222,'ID-56'!B222,'ID-60'!B222,'ID-63'!B222,'ID-64'!B222,'ID-68'!B222,'ID-69'!B222,'ID-76'!B222,'ID-78'!B222,'ID-79'!B222,'ID-80'!B222,'ID-81'!B222))</f>
        <v>1.3024579543300095E-12</v>
      </c>
      <c r="K215" s="1">
        <f>ABS(C215-MIN('ID-19'!C222,'ID-56'!C222,'ID-61'!B222,'ID-64'!C222,'ID-68'!C222,'ID-69'!C222,'ID-76'!C222,'ID-78'!C222,'ID-79'!C222,'ID-80'!C222,'ID-81'!C222))</f>
        <v>1.061952724352637E-12</v>
      </c>
    </row>
    <row r="216" spans="1:11" x14ac:dyDescent="0.25">
      <c r="A216" s="1">
        <v>26.5</v>
      </c>
      <c r="B216" s="13">
        <f>AVERAGE('ID-19'!B223,'ID-46'!B223,'ID-56'!B223,'ID-60'!B223,'ID-63'!B223,'ID-64'!B223,'ID-68'!B223,'ID-69'!B223,'ID-76'!B223,'ID-78'!B223,'ID-79'!B223,'ID-80'!B223,'ID-81'!B223)</f>
        <v>1.4096206827280252E-7</v>
      </c>
      <c r="C216" s="13">
        <f>AVERAGE('ID-19'!C223,'ID-56'!C223,'ID-61'!B223,'ID-64'!C223,'ID-68'!C223,'ID-69'!C223,'ID-76'!C223,'ID-78'!C223,'ID-79'!C223,'ID-80'!C223,'ID-81'!C223)</f>
        <v>1.4096213894020155E-7</v>
      </c>
      <c r="E216" s="1">
        <v>26.5</v>
      </c>
      <c r="F216" s="1">
        <f>ABS(B216-MAX('ID-19'!B223,'ID-46'!B223,'ID-56'!B223,'ID-60'!B223,'ID-63'!B223,'ID-64'!B223,'ID-68'!B223,'ID-69'!B223,'ID-76'!B223,'ID-78'!B223,'ID-79'!B223,'ID-80'!B223,'ID-81'!B223))</f>
        <v>5.865678584663252E-13</v>
      </c>
      <c r="G216" s="1">
        <f>ABS(C216-MAX('ID-19'!C223,'ID-56'!C223,'ID-61'!B223,'ID-64'!C223,'ID-68'!C223,'ID-69'!C223,'ID-76'!C223,'ID-78'!C223,'ID-79'!C223,'ID-80'!C223,'ID-81'!C223))</f>
        <v>5.0996500244864125E-13</v>
      </c>
      <c r="I216" s="1">
        <v>26.5</v>
      </c>
      <c r="J216" s="1">
        <f>ABS(B216-MIN('ID-19'!B223,'ID-46'!B223,'ID-56'!B223,'ID-60'!B223,'ID-63'!B223,'ID-64'!B223,'ID-68'!B223,'ID-69'!B223,'ID-76'!B223,'ID-78'!B223,'ID-79'!B223,'ID-80'!B223,'ID-81'!B223))</f>
        <v>1.297509365532471E-12</v>
      </c>
      <c r="K216" s="1">
        <f>ABS(C216-MIN('ID-19'!C223,'ID-56'!C223,'ID-61'!B223,'ID-64'!C223,'ID-68'!C223,'ID-69'!C223,'ID-76'!C223,'ID-78'!C223,'ID-79'!C223,'ID-80'!C223,'ID-81'!C223))</f>
        <v>1.089046527552606E-12</v>
      </c>
    </row>
    <row r="217" spans="1:11" x14ac:dyDescent="0.25">
      <c r="A217" s="1">
        <v>26.625</v>
      </c>
      <c r="B217" s="13">
        <f>AVERAGE('ID-19'!B224,'ID-46'!B224,'ID-56'!B224,'ID-60'!B224,'ID-63'!B224,'ID-64'!B224,'ID-68'!B224,'ID-69'!B224,'ID-76'!B224,'ID-78'!B224,'ID-79'!B224,'ID-80'!B224,'ID-81'!B224)</f>
        <v>1.4096207024385115E-7</v>
      </c>
      <c r="C217" s="13">
        <f>AVERAGE('ID-19'!C224,'ID-56'!C224,'ID-61'!B224,'ID-64'!C224,'ID-68'!C224,'ID-69'!C224,'ID-76'!C224,'ID-78'!C224,'ID-79'!C224,'ID-80'!C224,'ID-81'!C224)</f>
        <v>1.409621399220467E-7</v>
      </c>
      <c r="E217" s="1">
        <v>26.625</v>
      </c>
      <c r="F217" s="1">
        <f>ABS(B217-MAX('ID-19'!B224,'ID-46'!B224,'ID-56'!B224,'ID-60'!B224,'ID-63'!B224,'ID-64'!B224,'ID-68'!B224,'ID-69'!B224,'ID-76'!B224,'ID-78'!B224,'ID-79'!B224,'ID-80'!B224,'ID-81'!B224))</f>
        <v>5.8370936984119056E-13</v>
      </c>
      <c r="G217" s="1">
        <f>ABS(C217-MAX('ID-19'!C224,'ID-56'!C224,'ID-61'!B224,'ID-64'!C224,'ID-68'!C224,'ID-69'!C224,'ID-76'!C224,'ID-78'!C224,'ID-79'!C224,'ID-80'!C224,'ID-81'!C224))</f>
        <v>5.082914972995454E-13</v>
      </c>
      <c r="I217" s="1">
        <v>26.625</v>
      </c>
      <c r="J217" s="1">
        <f>ABS(B217-MIN('ID-19'!B224,'ID-46'!B224,'ID-56'!B224,'ID-60'!B224,'ID-63'!B224,'ID-64'!B224,'ID-68'!B224,'ID-69'!B224,'ID-76'!B224,'ID-78'!B224,'ID-79'!B224,'ID-80'!B224,'ID-81'!B224))</f>
        <v>1.293724158144429E-12</v>
      </c>
      <c r="K217" s="1">
        <f>ABS(C217-MIN('ID-19'!C224,'ID-56'!C224,'ID-61'!B224,'ID-64'!C224,'ID-68'!C224,'ID-69'!C224,'ID-76'!C224,'ID-78'!C224,'ID-79'!C224,'ID-80'!C224,'ID-81'!C224))</f>
        <v>1.0971672526994388E-12</v>
      </c>
    </row>
    <row r="218" spans="1:11" x14ac:dyDescent="0.25">
      <c r="A218" s="1">
        <v>26.75</v>
      </c>
      <c r="B218" s="13">
        <f>AVERAGE('ID-19'!B225,'ID-46'!B225,'ID-56'!B225,'ID-60'!B225,'ID-63'!B225,'ID-64'!B225,'ID-68'!B225,'ID-69'!B225,'ID-76'!B225,'ID-78'!B225,'ID-79'!B225,'ID-80'!B225,'ID-81'!B225)</f>
        <v>1.4096207331045747E-7</v>
      </c>
      <c r="C218" s="13">
        <f>AVERAGE('ID-19'!C225,'ID-56'!C225,'ID-61'!B225,'ID-64'!C225,'ID-68'!C225,'ID-69'!C225,'ID-76'!C225,'ID-78'!C225,'ID-79'!C225,'ID-80'!C225,'ID-81'!C225)</f>
        <v>1.4096213644753328E-7</v>
      </c>
      <c r="E218" s="1">
        <v>26.75</v>
      </c>
      <c r="F218" s="1">
        <f>ABS(B218-MAX('ID-19'!B225,'ID-46'!B225,'ID-56'!B225,'ID-60'!B225,'ID-63'!B225,'ID-64'!B225,'ID-68'!B225,'ID-69'!B225,'ID-76'!B225,'ID-78'!B225,'ID-79'!B225,'ID-80'!B225,'ID-81'!B225))</f>
        <v>5.7996849853988803E-13</v>
      </c>
      <c r="G218" s="1">
        <f>ABS(C218-MAX('ID-19'!C225,'ID-56'!C225,'ID-61'!B225,'ID-64'!C225,'ID-68'!C225,'ID-69'!C225,'ID-76'!C225,'ID-78'!C225,'ID-79'!C225,'ID-80'!C225,'ID-81'!C225))</f>
        <v>5.1072628273322759E-13</v>
      </c>
      <c r="I218" s="1">
        <v>26.75</v>
      </c>
      <c r="J218" s="1">
        <f>ABS(B218-MIN('ID-19'!B225,'ID-46'!B225,'ID-56'!B225,'ID-60'!B225,'ID-63'!B225,'ID-64'!B225,'ID-68'!B225,'ID-69'!B225,'ID-76'!B225,'ID-78'!B225,'ID-79'!B225,'ID-80'!B225,'ID-81'!B225))</f>
        <v>1.293757758459139E-12</v>
      </c>
      <c r="K218" s="1">
        <f>ABS(C218-MIN('ID-19'!C225,'ID-56'!C225,'ID-61'!B225,'ID-64'!C225,'ID-68'!C225,'ID-69'!C225,'ID-76'!C225,'ID-78'!C225,'ID-79'!C225,'ID-80'!C225,'ID-81'!C225))</f>
        <v>1.12365448827375E-12</v>
      </c>
    </row>
    <row r="219" spans="1:11" x14ac:dyDescent="0.25">
      <c r="A219" s="1">
        <v>26.875</v>
      </c>
      <c r="B219" s="13">
        <f>AVERAGE('ID-19'!B226,'ID-46'!B226,'ID-56'!B226,'ID-60'!B226,'ID-63'!B226,'ID-64'!B226,'ID-68'!B226,'ID-69'!B226,'ID-76'!B226,'ID-78'!B226,'ID-79'!B226,'ID-80'!B226,'ID-81'!B226)</f>
        <v>1.4096207383074767E-7</v>
      </c>
      <c r="C219" s="13">
        <f>AVERAGE('ID-19'!C226,'ID-56'!C226,'ID-61'!B226,'ID-64'!C226,'ID-68'!C226,'ID-69'!C226,'ID-76'!C226,'ID-78'!C226,'ID-79'!C226,'ID-80'!C226,'ID-81'!C226)</f>
        <v>1.4096213566038773E-7</v>
      </c>
      <c r="E219" s="1">
        <v>26.875</v>
      </c>
      <c r="F219" s="1">
        <f>ABS(B219-MAX('ID-19'!B226,'ID-46'!B226,'ID-56'!B226,'ID-60'!B226,'ID-63'!B226,'ID-64'!B226,'ID-68'!B226,'ID-69'!B226,'ID-76'!B226,'ID-78'!B226,'ID-79'!B226,'ID-80'!B226,'ID-81'!B226))</f>
        <v>5.7933672432545073E-13</v>
      </c>
      <c r="G219" s="1">
        <f>ABS(C219-MAX('ID-19'!C226,'ID-56'!C226,'ID-61'!B226,'ID-64'!C226,'ID-68'!C226,'ID-69'!C226,'ID-76'!C226,'ID-78'!C226,'ID-79'!C226,'ID-80'!C226,'ID-81'!C226))</f>
        <v>5.1083144428237916E-13</v>
      </c>
      <c r="I219" s="1">
        <v>26.875</v>
      </c>
      <c r="J219" s="1">
        <f>ABS(B219-MIN('ID-19'!B226,'ID-46'!B226,'ID-56'!B226,'ID-60'!B226,'ID-63'!B226,'ID-64'!B226,'ID-68'!B226,'ID-69'!B226,'ID-76'!B226,'ID-78'!B226,'ID-79'!B226,'ID-80'!B226,'ID-81'!B226))</f>
        <v>1.3012499226639594E-12</v>
      </c>
      <c r="K219" s="1">
        <f>ABS(C219-MIN('ID-19'!C226,'ID-56'!C226,'ID-61'!B226,'ID-64'!C226,'ID-68'!C226,'ID-69'!C226,'ID-76'!C226,'ID-78'!C226,'ID-79'!C226,'ID-80'!C226,'ID-81'!C226))</f>
        <v>1.1296070477271447E-12</v>
      </c>
    </row>
    <row r="220" spans="1:11" x14ac:dyDescent="0.25">
      <c r="A220" s="1">
        <v>27</v>
      </c>
      <c r="B220" s="13">
        <f>AVERAGE('ID-19'!B227,'ID-46'!B227,'ID-56'!B227,'ID-60'!B227,'ID-63'!B227,'ID-64'!B227,'ID-68'!B227,'ID-69'!B227,'ID-76'!B227,'ID-78'!B227,'ID-79'!B227,'ID-80'!B227,'ID-81'!B227)</f>
        <v>1.4096207464870904E-7</v>
      </c>
      <c r="C220" s="13">
        <f>AVERAGE('ID-19'!C227,'ID-56'!C227,'ID-61'!B227,'ID-64'!C227,'ID-68'!C227,'ID-69'!C227,'ID-76'!C227,'ID-78'!C227,'ID-79'!C227,'ID-80'!C227,'ID-81'!C227)</f>
        <v>1.409621347174228E-7</v>
      </c>
      <c r="E220" s="1">
        <v>27</v>
      </c>
      <c r="F220" s="1">
        <f>ABS(B220-MAX('ID-19'!B227,'ID-46'!B227,'ID-56'!B227,'ID-60'!B227,'ID-63'!B227,'ID-64'!B227,'ID-68'!B227,'ID-69'!B227,'ID-76'!B227,'ID-78'!B227,'ID-79'!B227,'ID-80'!B227,'ID-81'!B227))</f>
        <v>5.7763128095204571E-13</v>
      </c>
      <c r="G220" s="1">
        <f>ABS(C220-MAX('ID-19'!C227,'ID-56'!C227,'ID-61'!B227,'ID-64'!C227,'ID-68'!C227,'ID-69'!C227,'ID-76'!C227,'ID-78'!C227,'ID-79'!C227,'ID-80'!C227,'ID-81'!C227))</f>
        <v>5.1144770519426661E-13</v>
      </c>
      <c r="I220" s="1">
        <v>27</v>
      </c>
      <c r="J220" s="1">
        <f>ABS(B220-MIN('ID-19'!B227,'ID-46'!B227,'ID-56'!B227,'ID-60'!B227,'ID-63'!B227,'ID-64'!B227,'ID-68'!B227,'ID-69'!B227,'ID-76'!B227,'ID-78'!B227,'ID-79'!B227,'ID-80'!B227,'ID-81'!B227))</f>
        <v>1.3069216050391326E-12</v>
      </c>
      <c r="K220" s="1">
        <f>ABS(C220-MIN('ID-19'!C227,'ID-56'!C227,'ID-61'!B227,'ID-64'!C227,'ID-68'!C227,'ID-69'!C227,'ID-76'!C227,'ID-78'!C227,'ID-79'!C227,'ID-80'!C227,'ID-81'!C227))</f>
        <v>1.124420901789755E-12</v>
      </c>
    </row>
    <row r="221" spans="1:11" x14ac:dyDescent="0.25">
      <c r="A221" s="1">
        <v>27.125</v>
      </c>
      <c r="B221" s="13">
        <f>AVERAGE('ID-19'!B228,'ID-46'!B228,'ID-56'!B228,'ID-60'!B228,'ID-63'!B228,'ID-64'!B228,'ID-68'!B228,'ID-69'!B228,'ID-76'!B228,'ID-78'!B228,'ID-79'!B228,'ID-80'!B228,'ID-81'!B228)</f>
        <v>1.4096207546069182E-7</v>
      </c>
      <c r="C221" s="13">
        <f>AVERAGE('ID-19'!C228,'ID-56'!C228,'ID-61'!B228,'ID-64'!C228,'ID-68'!C228,'ID-69'!C228,'ID-76'!C228,'ID-78'!C228,'ID-79'!C228,'ID-80'!C228,'ID-81'!C228)</f>
        <v>1.4096213416858663E-7</v>
      </c>
      <c r="E221" s="1">
        <v>27.125</v>
      </c>
      <c r="F221" s="1">
        <f>ABS(B221-MAX('ID-19'!B228,'ID-46'!B228,'ID-56'!B228,'ID-60'!B228,'ID-63'!B228,'ID-64'!B228,'ID-68'!B228,'ID-69'!B228,'ID-76'!B228,'ID-78'!B228,'ID-79'!B228,'ID-80'!B228,'ID-81'!B228))</f>
        <v>5.7684805219091144E-13</v>
      </c>
      <c r="G221" s="1">
        <f>ABS(C221-MAX('ID-19'!C228,'ID-56'!C228,'ID-61'!B228,'ID-64'!C228,'ID-68'!C228,'ID-69'!C228,'ID-76'!C228,'ID-78'!C228,'ID-79'!C228,'ID-80'!C228,'ID-81'!C228))</f>
        <v>5.1182075136855029E-13</v>
      </c>
      <c r="I221" s="1">
        <v>27.125</v>
      </c>
      <c r="J221" s="1">
        <f>ABS(B221-MIN('ID-19'!B228,'ID-46'!B228,'ID-56'!B228,'ID-60'!B228,'ID-63'!B228,'ID-64'!B228,'ID-68'!B228,'ID-69'!B228,'ID-76'!B228,'ID-78'!B228,'ID-79'!B228,'ID-80'!B228,'ID-81'!B228))</f>
        <v>1.3095901828159133E-12</v>
      </c>
      <c r="K221" s="1">
        <f>ABS(C221-MIN('ID-19'!C228,'ID-56'!C228,'ID-61'!B228,'ID-64'!C228,'ID-68'!C228,'ID-69'!C228,'ID-76'!C228,'ID-78'!C228,'ID-79'!C228,'ID-80'!C228,'ID-81'!C228))</f>
        <v>1.1188660886266606E-12</v>
      </c>
    </row>
    <row r="222" spans="1:11" x14ac:dyDescent="0.25">
      <c r="A222" s="1">
        <v>27.25</v>
      </c>
      <c r="B222" s="13">
        <f>AVERAGE('ID-19'!B229,'ID-46'!B229,'ID-56'!B229,'ID-60'!B229,'ID-63'!B229,'ID-64'!B229,'ID-68'!B229,'ID-69'!B229,'ID-76'!B229,'ID-78'!B229,'ID-79'!B229,'ID-80'!B229,'ID-81'!B229)</f>
        <v>1.4096207349318286E-7</v>
      </c>
      <c r="C222" s="13">
        <f>AVERAGE('ID-19'!C229,'ID-56'!C229,'ID-61'!B229,'ID-64'!C229,'ID-68'!C229,'ID-69'!C229,'ID-76'!C229,'ID-78'!C229,'ID-79'!C229,'ID-80'!C229,'ID-81'!C229)</f>
        <v>1.4096213469340073E-7</v>
      </c>
      <c r="E222" s="1">
        <v>27.25</v>
      </c>
      <c r="F222" s="1">
        <f>ABS(B222-MAX('ID-19'!B229,'ID-46'!B229,'ID-56'!B229,'ID-60'!B229,'ID-63'!B229,'ID-64'!B229,'ID-68'!B229,'ID-69'!B229,'ID-76'!B229,'ID-78'!B229,'ID-79'!B229,'ID-80'!B229,'ID-81'!B229))</f>
        <v>5.7919524314172142E-13</v>
      </c>
      <c r="G222" s="1">
        <f>ABS(C222-MAX('ID-19'!C229,'ID-56'!C229,'ID-61'!B229,'ID-64'!C229,'ID-68'!C229,'ID-69'!C229,'ID-76'!C229,'ID-78'!C229,'ID-79'!C229,'ID-80'!C229,'ID-81'!C229))</f>
        <v>5.1114673027413794E-13</v>
      </c>
      <c r="I222" s="1">
        <v>27.25</v>
      </c>
      <c r="J222" s="1">
        <f>ABS(B222-MIN('ID-19'!B229,'ID-46'!B229,'ID-56'!B229,'ID-60'!B229,'ID-63'!B229,'ID-64'!B229,'ID-68'!B229,'ID-69'!B229,'ID-76'!B229,'ID-78'!B229,'ID-79'!B229,'ID-80'!B229,'ID-81'!B229))</f>
        <v>1.3418841598512E-12</v>
      </c>
      <c r="K222" s="1">
        <f>ABS(C222-MIN('ID-19'!C229,'ID-56'!C229,'ID-61'!B229,'ID-64'!C229,'ID-68'!C229,'ID-69'!C229,'ID-76'!C229,'ID-78'!C229,'ID-79'!C229,'ID-80'!C229,'ID-81'!C229))</f>
        <v>1.1090541987261031E-12</v>
      </c>
    </row>
    <row r="223" spans="1:11" x14ac:dyDescent="0.25">
      <c r="A223" s="1">
        <v>27.375</v>
      </c>
      <c r="B223" s="13">
        <f>AVERAGE('ID-19'!B230,'ID-46'!B230,'ID-56'!B230,'ID-60'!B230,'ID-63'!B230,'ID-64'!B230,'ID-68'!B230,'ID-69'!B230,'ID-76'!B230,'ID-78'!B230,'ID-79'!B230,'ID-80'!B230,'ID-81'!B230)</f>
        <v>1.4096207711540792E-7</v>
      </c>
      <c r="C223" s="13">
        <f>AVERAGE('ID-19'!C230,'ID-56'!C230,'ID-61'!B230,'ID-64'!C230,'ID-68'!C230,'ID-69'!C230,'ID-76'!C230,'ID-78'!C230,'ID-79'!C230,'ID-80'!C230,'ID-81'!C230)</f>
        <v>1.4096213448599473E-7</v>
      </c>
      <c r="E223" s="1">
        <v>27.375</v>
      </c>
      <c r="F223" s="1">
        <f>ABS(B223-MAX('ID-19'!B230,'ID-46'!B230,'ID-56'!B230,'ID-60'!B230,'ID-63'!B230,'ID-64'!B230,'ID-68'!B230,'ID-69'!B230,'ID-76'!B230,'ID-78'!B230,'ID-79'!B230,'ID-80'!B230,'ID-81'!B230))</f>
        <v>5.7599570908823168E-13</v>
      </c>
      <c r="G223" s="1">
        <f>ABS(C223-MAX('ID-19'!C230,'ID-56'!C230,'ID-61'!B230,'ID-64'!C230,'ID-68'!C230,'ID-69'!C230,'ID-76'!C230,'ID-78'!C230,'ID-79'!C230,'ID-80'!C230,'ID-81'!C230))</f>
        <v>5.1120112927110946E-13</v>
      </c>
      <c r="I223" s="1">
        <v>27.375</v>
      </c>
      <c r="J223" s="1">
        <f>ABS(B223-MIN('ID-19'!B230,'ID-46'!B230,'ID-56'!B230,'ID-60'!B230,'ID-63'!B230,'ID-64'!B230,'ID-68'!B230,'ID-69'!B230,'ID-76'!B230,'ID-78'!B230,'ID-79'!B230,'ID-80'!B230,'ID-81'!B230))</f>
        <v>1.3432087619119868E-12</v>
      </c>
      <c r="K223" s="1">
        <f>ABS(C223-MIN('ID-19'!C230,'ID-56'!C230,'ID-61'!B230,'ID-64'!C230,'ID-68'!C230,'ID-69'!C230,'ID-76'!C230,'ID-78'!C230,'ID-79'!C230,'ID-80'!C230,'ID-81'!C230))</f>
        <v>1.0939673677360809E-12</v>
      </c>
    </row>
    <row r="224" spans="1:11" x14ac:dyDescent="0.25">
      <c r="A224" s="1">
        <v>27.5</v>
      </c>
      <c r="B224" s="13">
        <f>AVERAGE('ID-19'!B231,'ID-46'!B231,'ID-56'!B231,'ID-60'!B231,'ID-63'!B231,'ID-64'!B231,'ID-68'!B231,'ID-69'!B231,'ID-76'!B231,'ID-78'!B231,'ID-79'!B231,'ID-80'!B231,'ID-81'!B231)</f>
        <v>1.4096208171262228E-7</v>
      </c>
      <c r="C224" s="13">
        <f>AVERAGE('ID-19'!C231,'ID-56'!C231,'ID-61'!B231,'ID-64'!C231,'ID-68'!C231,'ID-69'!C231,'ID-76'!C231,'ID-78'!C231,'ID-79'!C231,'ID-80'!C231,'ID-81'!C231)</f>
        <v>1.4096213140098766E-7</v>
      </c>
      <c r="E224" s="1">
        <v>27.5</v>
      </c>
      <c r="F224" s="1">
        <f>ABS(B224-MAX('ID-19'!B231,'ID-46'!B231,'ID-56'!B231,'ID-60'!B231,'ID-63'!B231,'ID-64'!B231,'ID-68'!B231,'ID-69'!B231,'ID-76'!B231,'ID-78'!B231,'ID-79'!B231,'ID-80'!B231,'ID-81'!B231))</f>
        <v>5.7209536670866113E-13</v>
      </c>
      <c r="G224" s="1">
        <f>ABS(C224-MAX('ID-19'!C231,'ID-56'!C231,'ID-61'!B231,'ID-64'!C231,'ID-68'!C231,'ID-69'!C231,'ID-76'!C231,'ID-78'!C231,'ID-79'!C231,'ID-80'!C231,'ID-81'!C231))</f>
        <v>5.1450923034324542E-13</v>
      </c>
      <c r="I224" s="1">
        <v>27.5</v>
      </c>
      <c r="J224" s="1">
        <f>ABS(B224-MIN('ID-19'!B231,'ID-46'!B231,'ID-56'!B231,'ID-60'!B231,'ID-63'!B231,'ID-64'!B231,'ID-68'!B231,'ID-69'!B231,'ID-76'!B231,'ID-78'!B231,'ID-79'!B231,'ID-80'!B231,'ID-81'!B231))</f>
        <v>1.3317226742805502E-12</v>
      </c>
      <c r="K224" s="1">
        <f>ABS(C224-MIN('ID-19'!C231,'ID-56'!C231,'ID-61'!B231,'ID-64'!C231,'ID-68'!C231,'ID-69'!C231,'ID-76'!C231,'ID-78'!C231,'ID-79'!C231,'ID-80'!C231,'ID-81'!C231))</f>
        <v>1.0792774166540028E-12</v>
      </c>
    </row>
    <row r="225" spans="1:11" x14ac:dyDescent="0.25">
      <c r="A225" s="1">
        <v>27.625</v>
      </c>
      <c r="B225" s="13">
        <f>AVERAGE('ID-19'!B232,'ID-46'!B232,'ID-56'!B232,'ID-60'!B232,'ID-63'!B232,'ID-64'!B232,'ID-68'!B232,'ID-69'!B232,'ID-76'!B232,'ID-78'!B232,'ID-79'!B232,'ID-80'!B232,'ID-81'!B232)</f>
        <v>1.409620844484968E-7</v>
      </c>
      <c r="C225" s="13">
        <f>AVERAGE('ID-19'!C232,'ID-56'!C232,'ID-61'!B232,'ID-64'!C232,'ID-68'!C232,'ID-69'!C232,'ID-76'!C232,'ID-78'!C232,'ID-79'!C232,'ID-80'!C232,'ID-81'!C232)</f>
        <v>1.4096212867739189E-7</v>
      </c>
      <c r="E225" s="1">
        <v>27.625</v>
      </c>
      <c r="F225" s="1">
        <f>ABS(B225-MAX('ID-19'!B232,'ID-46'!B232,'ID-56'!B232,'ID-60'!B232,'ID-63'!B232,'ID-64'!B232,'ID-68'!B232,'ID-69'!B232,'ID-76'!B232,'ID-78'!B232,'ID-79'!B232,'ID-80'!B232,'ID-81'!B232))</f>
        <v>5.6921583720278154E-13</v>
      </c>
      <c r="G225" s="1">
        <f>ABS(C225-MAX('ID-19'!C232,'ID-56'!C232,'ID-61'!B232,'ID-64'!C232,'ID-68'!C232,'ID-69'!C232,'ID-76'!C232,'ID-78'!C232,'ID-79'!C232,'ID-80'!C232,'ID-81'!C232))</f>
        <v>5.1706825409623811E-13</v>
      </c>
      <c r="I225" s="1">
        <v>27.625</v>
      </c>
      <c r="J225" s="1">
        <f>ABS(B225-MIN('ID-19'!B232,'ID-46'!B232,'ID-56'!B232,'ID-60'!B232,'ID-63'!B232,'ID-64'!B232,'ID-68'!B232,'ID-69'!B232,'ID-76'!B232,'ID-78'!B232,'ID-79'!B232,'ID-80'!B232,'ID-81'!B232))</f>
        <v>1.3196164388089103E-12</v>
      </c>
      <c r="K225" s="1">
        <f>ABS(C225-MIN('ID-19'!C232,'ID-56'!C232,'ID-61'!B232,'ID-64'!C232,'ID-68'!C232,'ID-69'!C232,'ID-76'!C232,'ID-78'!C232,'ID-79'!C232,'ID-80'!C232,'ID-81'!C232))</f>
        <v>1.0697633578843205E-12</v>
      </c>
    </row>
    <row r="226" spans="1:11" x14ac:dyDescent="0.25">
      <c r="A226" s="1">
        <v>27.75</v>
      </c>
      <c r="B226" s="13">
        <f>AVERAGE('ID-19'!B233,'ID-46'!B233,'ID-56'!B233,'ID-60'!B233,'ID-63'!B233,'ID-64'!B233,'ID-68'!B233,'ID-69'!B233,'ID-76'!B233,'ID-78'!B233,'ID-79'!B233,'ID-80'!B233,'ID-81'!B233)</f>
        <v>1.4096208547935046E-7</v>
      </c>
      <c r="C226" s="13">
        <f>AVERAGE('ID-19'!C233,'ID-56'!C233,'ID-61'!B233,'ID-64'!C233,'ID-68'!C233,'ID-69'!C233,'ID-76'!C233,'ID-78'!C233,'ID-79'!C233,'ID-80'!C233,'ID-81'!C233)</f>
        <v>1.4096212805372519E-7</v>
      </c>
      <c r="E226" s="1">
        <v>27.75</v>
      </c>
      <c r="F226" s="1">
        <f>ABS(B226-MAX('ID-19'!B233,'ID-46'!B233,'ID-56'!B233,'ID-60'!B233,'ID-63'!B233,'ID-64'!B233,'ID-68'!B233,'ID-69'!B233,'ID-76'!B233,'ID-78'!B233,'ID-79'!B233,'ID-80'!B233,'ID-81'!B233))</f>
        <v>5.6801945853956377E-13</v>
      </c>
      <c r="G226" s="1">
        <f>ABS(C226-MAX('ID-19'!C233,'ID-56'!C233,'ID-61'!B233,'ID-64'!C233,'ID-68'!C233,'ID-69'!C233,'ID-76'!C233,'ID-78'!C233,'ID-79'!C233,'ID-80'!C233,'ID-81'!C233))</f>
        <v>5.1451734780408609E-13</v>
      </c>
      <c r="I226" s="1">
        <v>27.75</v>
      </c>
      <c r="J226" s="1">
        <f>ABS(B226-MIN('ID-19'!B233,'ID-46'!B233,'ID-56'!B233,'ID-60'!B233,'ID-63'!B233,'ID-64'!B233,'ID-68'!B233,'ID-69'!B233,'ID-76'!B233,'ID-78'!B233,'ID-79'!B233,'ID-80'!B233,'ID-81'!B233))</f>
        <v>1.3181075114467819E-12</v>
      </c>
      <c r="K226" s="1">
        <f>ABS(C226-MIN('ID-19'!C233,'ID-56'!C233,'ID-61'!B233,'ID-64'!C233,'ID-68'!C233,'ID-69'!C233,'ID-76'!C233,'ID-78'!C233,'ID-79'!C233,'ID-80'!C233,'ID-81'!C233))</f>
        <v>1.0564776571974744E-12</v>
      </c>
    </row>
    <row r="227" spans="1:11" x14ac:dyDescent="0.25">
      <c r="A227" s="1">
        <v>27.875</v>
      </c>
      <c r="B227" s="13">
        <f>AVERAGE('ID-19'!B234,'ID-46'!B234,'ID-56'!B234,'ID-60'!B234,'ID-63'!B234,'ID-64'!B234,'ID-68'!B234,'ID-69'!B234,'ID-76'!B234,'ID-78'!B234,'ID-79'!B234,'ID-80'!B234,'ID-81'!B234)</f>
        <v>1.4096208698811146E-7</v>
      </c>
      <c r="C227" s="13">
        <f>AVERAGE('ID-19'!C234,'ID-56'!C234,'ID-61'!B234,'ID-64'!C234,'ID-68'!C234,'ID-69'!C234,'ID-76'!C234,'ID-78'!C234,'ID-79'!C234,'ID-80'!C234,'ID-81'!C234)</f>
        <v>1.4096212774863728E-7</v>
      </c>
      <c r="E227" s="1">
        <v>27.875</v>
      </c>
      <c r="F227" s="1">
        <f>ABS(B227-MAX('ID-19'!B234,'ID-46'!B234,'ID-56'!B234,'ID-60'!B234,'ID-63'!B234,'ID-64'!B234,'ID-68'!B234,'ID-69'!B234,'ID-76'!B234,'ID-78'!B234,'ID-79'!B234,'ID-80'!B234,'ID-81'!B234))</f>
        <v>5.6652644555008575E-13</v>
      </c>
      <c r="G227" s="1">
        <f>ABS(C227-MAX('ID-19'!C234,'ID-56'!C234,'ID-61'!B234,'ID-64'!C234,'ID-68'!C234,'ID-69'!C234,'ID-76'!C234,'ID-78'!C234,'ID-79'!C234,'ID-80'!C234,'ID-81'!C234))</f>
        <v>5.1405734371865985E-13</v>
      </c>
      <c r="I227" s="1">
        <v>27.875</v>
      </c>
      <c r="J227" s="1">
        <f>ABS(B227-MIN('ID-19'!B234,'ID-46'!B234,'ID-56'!B234,'ID-60'!B234,'ID-63'!B234,'ID-64'!B234,'ID-68'!B234,'ID-69'!B234,'ID-76'!B234,'ID-78'!B234,'ID-79'!B234,'ID-80'!B234,'ID-81'!B234))</f>
        <v>1.3173032384432407E-12</v>
      </c>
      <c r="K227" s="1">
        <f>ABS(C227-MIN('ID-19'!C234,'ID-56'!C234,'ID-61'!B234,'ID-64'!C234,'ID-68'!C234,'ID-69'!C234,'ID-76'!C234,'ID-78'!C234,'ID-79'!C234,'ID-80'!C234,'ID-81'!C234))</f>
        <v>1.0410568512807452E-12</v>
      </c>
    </row>
    <row r="228" spans="1:11" x14ac:dyDescent="0.25">
      <c r="A228" s="1">
        <v>28</v>
      </c>
      <c r="B228" s="13">
        <f>AVERAGE('ID-19'!B235,'ID-46'!B235,'ID-56'!B235,'ID-60'!B235,'ID-63'!B235,'ID-64'!B235,'ID-68'!B235,'ID-69'!B235,'ID-76'!B235,'ID-78'!B235,'ID-79'!B235,'ID-80'!B235,'ID-81'!B235)</f>
        <v>1.4096208577851895E-7</v>
      </c>
      <c r="C228" s="13">
        <f>AVERAGE('ID-19'!C235,'ID-56'!C235,'ID-61'!B235,'ID-64'!C235,'ID-68'!C235,'ID-69'!C235,'ID-76'!C235,'ID-78'!C235,'ID-79'!C235,'ID-80'!C235,'ID-81'!C235)</f>
        <v>1.4096213238975201E-7</v>
      </c>
      <c r="E228" s="1">
        <v>28</v>
      </c>
      <c r="F228" s="1">
        <f>ABS(B228-MAX('ID-19'!B235,'ID-46'!B235,'ID-56'!B235,'ID-60'!B235,'ID-63'!B235,'ID-64'!B235,'ID-68'!B235,'ID-69'!B235,'ID-76'!B235,'ID-78'!B235,'ID-79'!B235,'ID-80'!B235,'ID-81'!B235))</f>
        <v>5.6800947405928867E-13</v>
      </c>
      <c r="G228" s="1">
        <f>ABS(C228-MAX('ID-19'!C235,'ID-56'!C235,'ID-61'!B235,'ID-64'!C235,'ID-68'!C235,'ID-69'!C235,'ID-76'!C235,'ID-78'!C235,'ID-79'!C235,'ID-80'!C235,'ID-81'!C235))</f>
        <v>5.0913159598510723E-13</v>
      </c>
      <c r="I228" s="1">
        <v>28</v>
      </c>
      <c r="J228" s="1">
        <f>ABS(B228-MIN('ID-19'!B235,'ID-46'!B235,'ID-56'!B235,'ID-60'!B235,'ID-63'!B235,'ID-64'!B235,'ID-68'!B235,'ID-69'!B235,'ID-76'!B235,'ID-78'!B235,'ID-79'!B235,'ID-80'!B235,'ID-81'!B235))</f>
        <v>1.3182383949513218E-12</v>
      </c>
      <c r="K228" s="1">
        <f>ABS(C228-MIN('ID-19'!C235,'ID-56'!C235,'ID-61'!B235,'ID-64'!C235,'ID-68'!C235,'ID-69'!C235,'ID-76'!C235,'ID-78'!C235,'ID-79'!C235,'ID-80'!C235,'ID-81'!C235))</f>
        <v>9.9310848199992538E-13</v>
      </c>
    </row>
    <row r="229" spans="1:11" x14ac:dyDescent="0.25">
      <c r="A229" s="1">
        <v>28.125</v>
      </c>
      <c r="B229" s="13">
        <f>AVERAGE('ID-19'!B236,'ID-46'!B236,'ID-56'!B236,'ID-60'!B236,'ID-63'!B236,'ID-64'!B236,'ID-68'!B236,'ID-69'!B236,'ID-76'!B236,'ID-78'!B236,'ID-79'!B236,'ID-80'!B236,'ID-81'!B236)</f>
        <v>1.4096208585143509E-7</v>
      </c>
      <c r="C229" s="13">
        <f>AVERAGE('ID-19'!C236,'ID-56'!C236,'ID-61'!B236,'ID-64'!C236,'ID-68'!C236,'ID-69'!C236,'ID-76'!C236,'ID-78'!C236,'ID-79'!C236,'ID-80'!C236,'ID-81'!C236)</f>
        <v>1.4096213286533338E-7</v>
      </c>
      <c r="E229" s="1">
        <v>28.125</v>
      </c>
      <c r="F229" s="1">
        <f>ABS(B229-MAX('ID-19'!B236,'ID-46'!B236,'ID-56'!B236,'ID-60'!B236,'ID-63'!B236,'ID-64'!B236,'ID-68'!B236,'ID-69'!B236,'ID-76'!B236,'ID-78'!B236,'ID-79'!B236,'ID-80'!B236,'ID-81'!B236))</f>
        <v>5.6776799790974869E-13</v>
      </c>
      <c r="G229" s="1">
        <f>ABS(C229-MAX('ID-19'!C236,'ID-56'!C236,'ID-61'!B236,'ID-64'!C236,'ID-68'!C236,'ID-69'!C236,'ID-76'!C236,'ID-78'!C236,'ID-79'!C236,'ID-80'!C236,'ID-81'!C236))</f>
        <v>5.0996750561628885E-13</v>
      </c>
      <c r="I229" s="1">
        <v>28.125</v>
      </c>
      <c r="J229" s="1">
        <f>ABS(B229-MIN('ID-19'!B236,'ID-46'!B236,'ID-56'!B236,'ID-60'!B236,'ID-63'!B236,'ID-64'!B236,'ID-68'!B236,'ID-69'!B236,'ID-76'!B236,'ID-78'!B236,'ID-79'!B236,'ID-80'!B236,'ID-81'!B236))</f>
        <v>1.319497004092853E-12</v>
      </c>
      <c r="K229" s="1">
        <f>ABS(C229-MIN('ID-19'!C236,'ID-56'!C236,'ID-61'!B236,'ID-64'!C236,'ID-68'!C236,'ID-69'!C236,'ID-76'!C236,'ID-78'!C236,'ID-79'!C236,'ID-80'!C236,'ID-81'!C236))</f>
        <v>9.5763030337216454E-13</v>
      </c>
    </row>
    <row r="230" spans="1:11" x14ac:dyDescent="0.25">
      <c r="A230" s="1">
        <v>28.25</v>
      </c>
      <c r="B230" s="13">
        <f>AVERAGE('ID-19'!B237,'ID-46'!B237,'ID-56'!B237,'ID-60'!B237,'ID-63'!B237,'ID-64'!B237,'ID-68'!B237,'ID-69'!B237,'ID-76'!B237,'ID-78'!B237,'ID-79'!B237,'ID-80'!B237,'ID-81'!B237)</f>
        <v>1.409620866411544E-7</v>
      </c>
      <c r="C230" s="13">
        <f>AVERAGE('ID-19'!C237,'ID-56'!C237,'ID-61'!B237,'ID-64'!C237,'ID-68'!C237,'ID-69'!C237,'ID-76'!C237,'ID-78'!C237,'ID-79'!C237,'ID-80'!C237,'ID-81'!C237)</f>
        <v>1.409621371802149E-7</v>
      </c>
      <c r="E230" s="1">
        <v>28.25</v>
      </c>
      <c r="F230" s="1">
        <f>ABS(B230-MAX('ID-19'!B237,'ID-46'!B237,'ID-56'!B237,'ID-60'!B237,'ID-63'!B237,'ID-64'!B237,'ID-68'!B237,'ID-69'!B237,'ID-76'!B237,'ID-78'!B237,'ID-79'!B237,'ID-80'!B237,'ID-81'!B237))</f>
        <v>5.6705533760750232E-13</v>
      </c>
      <c r="G230" s="1">
        <f>ABS(C230-MAX('ID-19'!C237,'ID-56'!C237,'ID-61'!B237,'ID-64'!C237,'ID-68'!C237,'ID-69'!C237,'ID-76'!C237,'ID-78'!C237,'ID-79'!C237,'ID-80'!C237,'ID-81'!C237))</f>
        <v>5.0561521610221656E-13</v>
      </c>
      <c r="I230" s="1">
        <v>28.25</v>
      </c>
      <c r="J230" s="1">
        <f>ABS(B230-MIN('ID-19'!B237,'ID-46'!B237,'ID-56'!B237,'ID-60'!B237,'ID-63'!B237,'ID-64'!B237,'ID-68'!B237,'ID-69'!B237,'ID-76'!B237,'ID-78'!B237,'ID-79'!B237,'ID-80'!B237,'ID-81'!B237))</f>
        <v>1.3073995543910491E-12</v>
      </c>
      <c r="K230" s="1">
        <f>ABS(C230-MIN('ID-19'!C237,'ID-56'!C237,'ID-61'!B237,'ID-64'!C237,'ID-68'!C237,'ID-69'!C237,'ID-76'!C237,'ID-78'!C237,'ID-79'!C237,'ID-80'!C237,'ID-81'!C237))</f>
        <v>9.3017626989757138E-13</v>
      </c>
    </row>
    <row r="231" spans="1:11" x14ac:dyDescent="0.25">
      <c r="A231" s="1">
        <v>28.375</v>
      </c>
      <c r="B231" s="13">
        <f>AVERAGE('ID-19'!B238,'ID-46'!B238,'ID-56'!B238,'ID-60'!B238,'ID-63'!B238,'ID-64'!B238,'ID-68'!B238,'ID-69'!B238,'ID-76'!B238,'ID-78'!B238,'ID-79'!B238,'ID-80'!B238,'ID-81'!B238)</f>
        <v>1.4096208190451191E-7</v>
      </c>
      <c r="C231" s="13">
        <f>AVERAGE('ID-19'!C238,'ID-56'!C238,'ID-61'!B238,'ID-64'!C238,'ID-68'!C238,'ID-69'!C238,'ID-76'!C238,'ID-78'!C238,'ID-79'!C238,'ID-80'!C238,'ID-81'!C238)</f>
        <v>1.4096214056179727E-7</v>
      </c>
      <c r="E231" s="1">
        <v>28.375</v>
      </c>
      <c r="F231" s="1">
        <f>ABS(B231-MAX('ID-19'!B238,'ID-46'!B238,'ID-56'!B238,'ID-60'!B238,'ID-63'!B238,'ID-64'!B238,'ID-68'!B238,'ID-69'!B238,'ID-76'!B238,'ID-78'!B238,'ID-79'!B238,'ID-80'!B238,'ID-81'!B238))</f>
        <v>5.7123616909773484E-13</v>
      </c>
      <c r="G231" s="1">
        <f>ABS(C231-MAX('ID-19'!C238,'ID-56'!C238,'ID-61'!B238,'ID-64'!C238,'ID-68'!C238,'ID-69'!C238,'ID-76'!C238,'ID-78'!C238,'ID-79'!C238,'ID-80'!C238,'ID-81'!C238))</f>
        <v>5.05265304727063E-13</v>
      </c>
      <c r="I231" s="1">
        <v>28.375</v>
      </c>
      <c r="J231" s="1">
        <f>ABS(B231-MIN('ID-19'!B238,'ID-46'!B238,'ID-56'!B238,'ID-60'!B238,'ID-63'!B238,'ID-64'!B238,'ID-68'!B238,'ID-69'!B238,'ID-76'!B238,'ID-78'!B238,'ID-79'!B238,'ID-80'!B238,'ID-81'!B238))</f>
        <v>1.3117854119002304E-12</v>
      </c>
      <c r="K231" s="1">
        <f>ABS(C231-MIN('ID-19'!C238,'ID-56'!C238,'ID-61'!B238,'ID-64'!C238,'ID-68'!C238,'ID-69'!C238,'ID-76'!C238,'ID-78'!C238,'ID-79'!C238,'ID-80'!C238,'ID-81'!C238))</f>
        <v>9.1938985427104702E-13</v>
      </c>
    </row>
    <row r="232" spans="1:11" x14ac:dyDescent="0.25">
      <c r="A232" s="1">
        <v>28.5</v>
      </c>
      <c r="B232" s="13">
        <f>AVERAGE('ID-19'!B239,'ID-46'!B239,'ID-56'!B239,'ID-60'!B239,'ID-63'!B239,'ID-64'!B239,'ID-68'!B239,'ID-69'!B239,'ID-76'!B239,'ID-78'!B239,'ID-79'!B239,'ID-80'!B239,'ID-81'!B239)</f>
        <v>1.4096208712522235E-7</v>
      </c>
      <c r="C232" s="13">
        <f>AVERAGE('ID-19'!C239,'ID-56'!C239,'ID-61'!B239,'ID-64'!C239,'ID-68'!C239,'ID-69'!C239,'ID-76'!C239,'ID-78'!C239,'ID-79'!C239,'ID-80'!C239,'ID-81'!C239)</f>
        <v>1.4096214381593919E-7</v>
      </c>
      <c r="E232" s="1">
        <v>28.5</v>
      </c>
      <c r="F232" s="1">
        <f>ABS(B232-MAX('ID-19'!B239,'ID-46'!B239,'ID-56'!B239,'ID-60'!B239,'ID-63'!B239,'ID-64'!B239,'ID-68'!B239,'ID-69'!B239,'ID-76'!B239,'ID-78'!B239,'ID-79'!B239,'ID-80'!B239,'ID-81'!B239))</f>
        <v>5.6602910965217957E-13</v>
      </c>
      <c r="G232" s="1">
        <f>ABS(C232-MAX('ID-19'!C239,'ID-56'!C239,'ID-61'!B239,'ID-64'!C239,'ID-68'!C239,'ID-69'!C239,'ID-76'!C239,'ID-78'!C239,'ID-79'!C239,'ID-80'!C239,'ID-81'!C239))</f>
        <v>5.0276625680949675E-13</v>
      </c>
      <c r="I232" s="1">
        <v>28.5</v>
      </c>
      <c r="J232" s="1">
        <f>ABS(B232-MIN('ID-19'!B239,'ID-46'!B239,'ID-56'!B239,'ID-60'!B239,'ID-63'!B239,'ID-64'!B239,'ID-68'!B239,'ID-69'!B239,'ID-76'!B239,'ID-78'!B239,'ID-79'!B239,'ID-80'!B239,'ID-81'!B239))</f>
        <v>1.2739563213588619E-12</v>
      </c>
      <c r="K232" s="1">
        <f>ABS(C232-MIN('ID-19'!C239,'ID-56'!C239,'ID-61'!B239,'ID-64'!C239,'ID-68'!C239,'ID-69'!C239,'ID-76'!C239,'ID-78'!C239,'ID-79'!C239,'ID-80'!C239,'ID-81'!C239))</f>
        <v>9.1617886020588807E-13</v>
      </c>
    </row>
    <row r="233" spans="1:11" x14ac:dyDescent="0.25">
      <c r="A233" s="1">
        <v>28.625</v>
      </c>
      <c r="B233" s="13">
        <f>AVERAGE('ID-19'!B240,'ID-46'!B240,'ID-56'!B240,'ID-60'!B240,'ID-63'!B240,'ID-64'!B240,'ID-68'!B240,'ID-69'!B240,'ID-76'!B240,'ID-78'!B240,'ID-79'!B240,'ID-80'!B240,'ID-81'!B240)</f>
        <v>1.4096208844436486E-7</v>
      </c>
      <c r="C233" s="13">
        <f>AVERAGE('ID-19'!C240,'ID-56'!C240,'ID-61'!B240,'ID-64'!C240,'ID-68'!C240,'ID-69'!C240,'ID-76'!C240,'ID-78'!C240,'ID-79'!C240,'ID-80'!C240,'ID-81'!C240)</f>
        <v>1.4096215083426043E-7</v>
      </c>
      <c r="E233" s="1">
        <v>28.625</v>
      </c>
      <c r="F233" s="1">
        <f>ABS(B233-MAX('ID-19'!B240,'ID-46'!B240,'ID-56'!B240,'ID-60'!B240,'ID-63'!B240,'ID-64'!B240,'ID-68'!B240,'ID-69'!B240,'ID-76'!B240,'ID-78'!B240,'ID-79'!B240,'ID-80'!B240,'ID-81'!B240))</f>
        <v>5.6382375513601093E-13</v>
      </c>
      <c r="G233" s="1">
        <f>ABS(C233-MAX('ID-19'!C240,'ID-56'!C240,'ID-61'!B240,'ID-64'!C240,'ID-68'!C240,'ID-69'!C240,'ID-76'!C240,'ID-78'!C240,'ID-79'!C240,'ID-80'!C240,'ID-81'!C240))</f>
        <v>4.9717852355208866E-13</v>
      </c>
      <c r="I233" s="1">
        <v>28.625</v>
      </c>
      <c r="J233" s="1">
        <f>ABS(B233-MIN('ID-19'!B240,'ID-46'!B240,'ID-56'!B240,'ID-60'!B240,'ID-63'!B240,'ID-64'!B240,'ID-68'!B240,'ID-69'!B240,'ID-76'!B240,'ID-78'!B240,'ID-79'!B240,'ID-80'!B240,'ID-81'!B240))</f>
        <v>1.2661729518589868E-12</v>
      </c>
      <c r="K233" s="1">
        <f>ABS(C233-MIN('ID-19'!C240,'ID-56'!C240,'ID-61'!B240,'ID-64'!C240,'ID-68'!C240,'ID-69'!C240,'ID-76'!C240,'ID-78'!C240,'ID-79'!C240,'ID-80'!C240,'ID-81'!C240))</f>
        <v>9.2820209642780399E-13</v>
      </c>
    </row>
    <row r="234" spans="1:11" x14ac:dyDescent="0.25">
      <c r="A234" s="1">
        <v>28.75</v>
      </c>
      <c r="B234" s="13">
        <f>AVERAGE('ID-19'!B241,'ID-46'!B241,'ID-56'!B241,'ID-60'!B241,'ID-63'!B241,'ID-64'!B241,'ID-68'!B241,'ID-69'!B241,'ID-76'!B241,'ID-78'!B241,'ID-79'!B241,'ID-80'!B241,'ID-81'!B241)</f>
        <v>1.409620894615262E-7</v>
      </c>
      <c r="C234" s="13">
        <f>AVERAGE('ID-19'!C241,'ID-56'!C241,'ID-61'!B241,'ID-64'!C241,'ID-68'!C241,'ID-69'!C241,'ID-76'!C241,'ID-78'!C241,'ID-79'!C241,'ID-80'!C241,'ID-81'!C241)</f>
        <v>1.4096215937744506E-7</v>
      </c>
      <c r="E234" s="1">
        <v>28.75</v>
      </c>
      <c r="F234" s="1">
        <f>ABS(B234-MAX('ID-19'!B241,'ID-46'!B241,'ID-56'!B241,'ID-60'!B241,'ID-63'!B241,'ID-64'!B241,'ID-68'!B241,'ID-69'!B241,'ID-76'!B241,'ID-78'!B241,'ID-79'!B241,'ID-80'!B241,'ID-81'!B241))</f>
        <v>5.6036027680172014E-13</v>
      </c>
      <c r="G234" s="1">
        <f>ABS(C234-MAX('ID-19'!C241,'ID-56'!C241,'ID-61'!B241,'ID-64'!C241,'ID-68'!C241,'ID-69'!C241,'ID-76'!C241,'ID-78'!C241,'ID-79'!C241,'ID-80'!C241,'ID-81'!C241))</f>
        <v>4.8912335894066178E-13</v>
      </c>
      <c r="I234" s="1">
        <v>28.75</v>
      </c>
      <c r="J234" s="1">
        <f>ABS(B234-MIN('ID-19'!B241,'ID-46'!B241,'ID-56'!B241,'ID-60'!B241,'ID-63'!B241,'ID-64'!B241,'ID-68'!B241,'ID-69'!B241,'ID-76'!B241,'ID-78'!B241,'ID-79'!B241,'ID-80'!B241,'ID-81'!B241))</f>
        <v>1.2679231991989555E-12</v>
      </c>
      <c r="K234" s="1">
        <f>ABS(C234-MIN('ID-19'!C241,'ID-56'!C241,'ID-61'!B241,'ID-64'!C241,'ID-68'!C241,'ID-69'!C241,'ID-76'!C241,'ID-78'!C241,'ID-79'!C241,'ID-80'!C241,'ID-81'!C241))</f>
        <v>9.4847340305918355E-13</v>
      </c>
    </row>
    <row r="235" spans="1:11" x14ac:dyDescent="0.25">
      <c r="A235" s="1">
        <v>28.875</v>
      </c>
      <c r="B235" s="13">
        <f>AVERAGE('ID-19'!B242,'ID-46'!B242,'ID-56'!B242,'ID-60'!B242,'ID-63'!B242,'ID-64'!B242,'ID-68'!B242,'ID-69'!B242,'ID-76'!B242,'ID-78'!B242,'ID-79'!B242,'ID-80'!B242,'ID-81'!B242)</f>
        <v>1.409620882570679E-7</v>
      </c>
      <c r="C235" s="13">
        <f>AVERAGE('ID-19'!C242,'ID-56'!C242,'ID-61'!B242,'ID-64'!C242,'ID-68'!C242,'ID-69'!C242,'ID-76'!C242,'ID-78'!C242,'ID-79'!C242,'ID-80'!C242,'ID-81'!C242)</f>
        <v>1.4096216095539963E-7</v>
      </c>
      <c r="E235" s="1">
        <v>28.875</v>
      </c>
      <c r="F235" s="1">
        <f>ABS(B235-MAX('ID-19'!B242,'ID-46'!B242,'ID-56'!B242,'ID-60'!B242,'ID-63'!B242,'ID-64'!B242,'ID-68'!B242,'ID-69'!B242,'ID-76'!B242,'ID-78'!B242,'ID-79'!B242,'ID-80'!B242,'ID-81'!B242))</f>
        <v>5.6126586010736001E-13</v>
      </c>
      <c r="G235" s="1">
        <f>ABS(C235-MAX('ID-19'!C242,'ID-56'!C242,'ID-61'!B242,'ID-64'!C242,'ID-68'!C242,'ID-69'!C242,'ID-76'!C242,'ID-78'!C242,'ID-79'!C242,'ID-80'!C242,'ID-81'!C242))</f>
        <v>4.8873509637534605E-13</v>
      </c>
      <c r="I235" s="1">
        <v>28.875</v>
      </c>
      <c r="J235" s="1">
        <f>ABS(B235-MIN('ID-19'!B242,'ID-46'!B242,'ID-56'!B242,'ID-60'!B242,'ID-63'!B242,'ID-64'!B242,'ID-68'!B242,'ID-69'!B242,'ID-76'!B242,'ID-78'!B242,'ID-79'!B242,'ID-80'!B242,'ID-81'!B242))</f>
        <v>1.2896936819109466E-12</v>
      </c>
      <c r="K235" s="1">
        <f>ABS(C235-MIN('ID-19'!C242,'ID-56'!C242,'ID-61'!B242,'ID-64'!C242,'ID-68'!C242,'ID-69'!C242,'ID-76'!C242,'ID-78'!C242,'ID-79'!C242,'ID-80'!C242,'ID-81'!C242))</f>
        <v>9.5315520662741591E-13</v>
      </c>
    </row>
    <row r="236" spans="1:11" x14ac:dyDescent="0.25">
      <c r="A236" s="1">
        <v>29</v>
      </c>
      <c r="B236" s="13">
        <f>AVERAGE('ID-19'!B243,'ID-46'!B243,'ID-56'!B243,'ID-60'!B243,'ID-63'!B243,'ID-64'!B243,'ID-68'!B243,'ID-69'!B243,'ID-76'!B243,'ID-78'!B243,'ID-79'!B243,'ID-80'!B243,'ID-81'!B243)</f>
        <v>1.4096208823793425E-7</v>
      </c>
      <c r="C236" s="13">
        <f>AVERAGE('ID-19'!C243,'ID-56'!C243,'ID-61'!B243,'ID-64'!C243,'ID-68'!C243,'ID-69'!C243,'ID-76'!C243,'ID-78'!C243,'ID-79'!C243,'ID-80'!C243,'ID-81'!C243)</f>
        <v>1.4096216047141136E-7</v>
      </c>
      <c r="E236" s="1">
        <v>29</v>
      </c>
      <c r="F236" s="1">
        <f>ABS(B236-MAX('ID-19'!B243,'ID-46'!B243,'ID-56'!B243,'ID-60'!B243,'ID-63'!B243,'ID-64'!B243,'ID-68'!B243,'ID-69'!B243,'ID-76'!B243,'ID-78'!B243,'ID-79'!B243,'ID-80'!B243,'ID-81'!B243))</f>
        <v>5.6085799275272184E-13</v>
      </c>
      <c r="G236" s="1">
        <f>ABS(C236-MAX('ID-19'!C243,'ID-56'!C243,'ID-61'!B243,'ID-64'!C243,'ID-68'!C243,'ID-69'!C243,'ID-76'!C243,'ID-78'!C243,'ID-79'!C243,'ID-80'!C243,'ID-81'!C243))</f>
        <v>4.9017680365276659E-13</v>
      </c>
      <c r="I236" s="1">
        <v>29</v>
      </c>
      <c r="J236" s="1">
        <f>ABS(B236-MIN('ID-19'!B243,'ID-46'!B243,'ID-56'!B243,'ID-60'!B243,'ID-63'!B243,'ID-64'!B243,'ID-68'!B243,'ID-69'!B243,'ID-76'!B243,'ID-78'!B243,'ID-79'!B243,'ID-80'!B243,'ID-81'!B243))</f>
        <v>1.2853936562355441E-12</v>
      </c>
      <c r="K236" s="1">
        <f>ABS(C236-MIN('ID-19'!C243,'ID-56'!C243,'ID-61'!B243,'ID-64'!C243,'ID-68'!C243,'ID-69'!C243,'ID-76'!C243,'ID-78'!C243,'ID-79'!C243,'ID-80'!C243,'ID-81'!C243))</f>
        <v>9.6365967635248813E-13</v>
      </c>
    </row>
    <row r="237" spans="1:11" x14ac:dyDescent="0.25">
      <c r="A237" s="1">
        <v>29.125</v>
      </c>
      <c r="B237" s="13">
        <f>AVERAGE('ID-19'!B244,'ID-46'!B244,'ID-56'!B244,'ID-60'!B244,'ID-63'!B244,'ID-64'!B244,'ID-68'!B244,'ID-69'!B244,'ID-76'!B244,'ID-78'!B244,'ID-79'!B244,'ID-80'!B244,'ID-81'!B244)</f>
        <v>1.4096208983941777E-7</v>
      </c>
      <c r="C237" s="13">
        <f>AVERAGE('ID-19'!C244,'ID-56'!C244,'ID-61'!B244,'ID-64'!C244,'ID-68'!C244,'ID-69'!C244,'ID-76'!C244,'ID-78'!C244,'ID-79'!C244,'ID-80'!C244,'ID-81'!C244)</f>
        <v>1.4096215977088499E-7</v>
      </c>
      <c r="E237" s="1">
        <v>29.125</v>
      </c>
      <c r="F237" s="1">
        <f>ABS(B237-MAX('ID-19'!B244,'ID-46'!B244,'ID-56'!B244,'ID-60'!B244,'ID-63'!B244,'ID-64'!B244,'ID-68'!B244,'ID-69'!B244,'ID-76'!B244,'ID-78'!B244,'ID-79'!B244,'ID-80'!B244,'ID-81'!B244))</f>
        <v>5.5436970423018834E-13</v>
      </c>
      <c r="G237" s="1">
        <f>ABS(C237-MAX('ID-19'!C244,'ID-56'!C244,'ID-61'!B244,'ID-64'!C244,'ID-68'!C244,'ID-69'!C244,'ID-76'!C244,'ID-78'!C244,'ID-79'!C244,'ID-80'!C244,'ID-81'!C244))</f>
        <v>4.904765260229245E-13</v>
      </c>
      <c r="I237" s="1">
        <v>29.125</v>
      </c>
      <c r="J237" s="1">
        <f>ABS(B237-MIN('ID-19'!B244,'ID-46'!B244,'ID-56'!B244,'ID-60'!B244,'ID-63'!B244,'ID-64'!B244,'ID-68'!B244,'ID-69'!B244,'ID-76'!B244,'ID-78'!B244,'ID-79'!B244,'ID-80'!B244,'ID-81'!B244))</f>
        <v>1.2798138837643512E-12</v>
      </c>
      <c r="K237" s="1">
        <f>ABS(C237-MIN('ID-19'!C244,'ID-56'!C244,'ID-61'!B244,'ID-64'!C244,'ID-68'!C244,'ID-69'!C244,'ID-76'!C244,'ID-78'!C244,'ID-79'!C244,'ID-80'!C244,'ID-81'!C244))</f>
        <v>9.8682750097958411E-13</v>
      </c>
    </row>
    <row r="238" spans="1:11" x14ac:dyDescent="0.25">
      <c r="A238" s="1">
        <v>29.25</v>
      </c>
      <c r="B238" s="13">
        <f>AVERAGE('ID-19'!B245,'ID-46'!B245,'ID-56'!B245,'ID-60'!B245,'ID-63'!B245,'ID-64'!B245,'ID-68'!B245,'ID-69'!B245,'ID-76'!B245,'ID-78'!B245,'ID-79'!B245,'ID-80'!B245,'ID-81'!B245)</f>
        <v>1.4096209051573493E-7</v>
      </c>
      <c r="C238" s="13">
        <f>AVERAGE('ID-19'!C245,'ID-56'!C245,'ID-61'!B245,'ID-64'!C245,'ID-68'!C245,'ID-69'!C245,'ID-76'!C245,'ID-78'!C245,'ID-79'!C245,'ID-80'!C245,'ID-81'!C245)</f>
        <v>1.4096215722283163E-7</v>
      </c>
      <c r="E238" s="1">
        <v>29.25</v>
      </c>
      <c r="F238" s="1">
        <f>ABS(B238-MAX('ID-19'!B245,'ID-46'!B245,'ID-56'!B245,'ID-60'!B245,'ID-63'!B245,'ID-64'!B245,'ID-68'!B245,'ID-69'!B245,'ID-76'!B245,'ID-78'!B245,'ID-79'!B245,'ID-80'!B245,'ID-81'!B245))</f>
        <v>5.544164680721733E-13</v>
      </c>
      <c r="G238" s="1">
        <f>ABS(C238-MAX('ID-19'!C245,'ID-56'!C245,'ID-61'!B245,'ID-64'!C245,'ID-68'!C245,'ID-69'!C245,'ID-76'!C245,'ID-78'!C245,'ID-79'!C245,'ID-80'!C245,'ID-81'!C245))</f>
        <v>4.9243644636340933E-13</v>
      </c>
      <c r="I238" s="1">
        <v>29.25</v>
      </c>
      <c r="J238" s="1">
        <f>ABS(B238-MIN('ID-19'!B245,'ID-46'!B245,'ID-56'!B245,'ID-60'!B245,'ID-63'!B245,'ID-64'!B245,'ID-68'!B245,'ID-69'!B245,'ID-76'!B245,'ID-78'!B245,'ID-79'!B245,'ID-80'!B245,'ID-81'!B245))</f>
        <v>1.2790138439403127E-12</v>
      </c>
      <c r="K238" s="1">
        <f>ABS(C238-MIN('ID-19'!C245,'ID-56'!C245,'ID-61'!B245,'ID-64'!C245,'ID-68'!C245,'ID-69'!C245,'ID-76'!C245,'ID-78'!C245,'ID-79'!C245,'ID-80'!C245,'ID-81'!C245))</f>
        <v>1.0026048226402962E-12</v>
      </c>
    </row>
    <row r="239" spans="1:11" x14ac:dyDescent="0.25">
      <c r="A239" s="1">
        <v>29.375</v>
      </c>
      <c r="B239" s="13">
        <f>AVERAGE('ID-19'!B246,'ID-46'!B246,'ID-56'!B246,'ID-60'!B246,'ID-63'!B246,'ID-64'!B246,'ID-68'!B246,'ID-69'!B246,'ID-76'!B246,'ID-78'!B246,'ID-79'!B246,'ID-80'!B246,'ID-81'!B246)</f>
        <v>1.4096209146740914E-7</v>
      </c>
      <c r="C239" s="13">
        <f>AVERAGE('ID-19'!C246,'ID-56'!C246,'ID-61'!B246,'ID-64'!C246,'ID-68'!C246,'ID-69'!C246,'ID-76'!C246,'ID-78'!C246,'ID-79'!C246,'ID-80'!C246,'ID-81'!C246)</f>
        <v>1.4096215621867775E-7</v>
      </c>
      <c r="E239" s="1">
        <v>29.375</v>
      </c>
      <c r="F239" s="1">
        <f>ABS(B239-MAX('ID-19'!B246,'ID-46'!B246,'ID-56'!B246,'ID-60'!B246,'ID-63'!B246,'ID-64'!B246,'ID-68'!B246,'ID-69'!B246,'ID-76'!B246,'ID-78'!B246,'ID-79'!B246,'ID-80'!B246,'ID-81'!B246))</f>
        <v>5.5449283185107698E-13</v>
      </c>
      <c r="G239" s="1">
        <f>ABS(C239-MAX('ID-19'!C246,'ID-56'!C246,'ID-61'!B246,'ID-64'!C246,'ID-68'!C246,'ID-69'!C246,'ID-76'!C246,'ID-78'!C246,'ID-79'!C246,'ID-80'!C246,'ID-81'!C246))</f>
        <v>4.9218327425058477E-13</v>
      </c>
      <c r="I239" s="1">
        <v>29.375</v>
      </c>
      <c r="J239" s="1">
        <f>ABS(B239-MIN('ID-19'!B246,'ID-46'!B246,'ID-56'!B246,'ID-60'!B246,'ID-63'!B246,'ID-64'!B246,'ID-68'!B246,'ID-69'!B246,'ID-76'!B246,'ID-78'!B246,'ID-79'!B246,'ID-80'!B246,'ID-81'!B246))</f>
        <v>1.2840410071403984E-12</v>
      </c>
      <c r="K239" s="1">
        <f>ABS(C239-MIN('ID-19'!C246,'ID-56'!C246,'ID-61'!B246,'ID-64'!C246,'ID-68'!C246,'ID-69'!C246,'ID-76'!C246,'ID-78'!C246,'ID-79'!C246,'ID-80'!C246,'ID-81'!C246))</f>
        <v>1.0263424567601033E-12</v>
      </c>
    </row>
    <row r="240" spans="1:11" x14ac:dyDescent="0.25">
      <c r="A240" s="1">
        <v>29.5</v>
      </c>
      <c r="B240" s="13">
        <f>AVERAGE('ID-19'!B247,'ID-46'!B247,'ID-56'!B247,'ID-60'!B247,'ID-63'!B247,'ID-64'!B247,'ID-68'!B247,'ID-69'!B247,'ID-76'!B247,'ID-78'!B247,'ID-79'!B247,'ID-80'!B247,'ID-81'!B247)</f>
        <v>1.4096209211062277E-7</v>
      </c>
      <c r="C240" s="13">
        <f>AVERAGE('ID-19'!C247,'ID-56'!C247,'ID-61'!B247,'ID-64'!C247,'ID-68'!C247,'ID-69'!C247,'ID-76'!C247,'ID-78'!C247,'ID-79'!C247,'ID-80'!C247,'ID-81'!C247)</f>
        <v>1.4096215681374153E-7</v>
      </c>
      <c r="E240" s="1">
        <v>29.5</v>
      </c>
      <c r="F240" s="1">
        <f>ABS(B240-MAX('ID-19'!B247,'ID-46'!B247,'ID-56'!B247,'ID-60'!B247,'ID-63'!B247,'ID-64'!B247,'ID-68'!B247,'ID-69'!B247,'ID-76'!B247,'ID-78'!B247,'ID-79'!B247,'ID-80'!B247,'ID-81'!B247))</f>
        <v>5.5311198222332055E-13</v>
      </c>
      <c r="G240" s="1">
        <f>ABS(C240-MAX('ID-19'!C247,'ID-56'!C247,'ID-61'!B247,'ID-64'!C247,'ID-68'!C247,'ID-69'!C247,'ID-76'!C247,'ID-78'!C247,'ID-79'!C247,'ID-80'!C247,'ID-81'!C247))</f>
        <v>4.9148855847367488E-13</v>
      </c>
      <c r="I240" s="1">
        <v>29.5</v>
      </c>
      <c r="J240" s="1">
        <f>ABS(B240-MIN('ID-19'!B247,'ID-46'!B247,'ID-56'!B247,'ID-60'!B247,'ID-63'!B247,'ID-64'!B247,'ID-68'!B247,'ID-69'!B247,'ID-76'!B247,'ID-78'!B247,'ID-79'!B247,'ID-80'!B247,'ID-81'!B247))</f>
        <v>1.2887103677681658E-12</v>
      </c>
      <c r="K240" s="1">
        <f>ABS(C240-MIN('ID-19'!C247,'ID-56'!C247,'ID-61'!B247,'ID-64'!C247,'ID-68'!C247,'ID-69'!C247,'ID-76'!C247,'ID-78'!C247,'ID-79'!C247,'ID-80'!C247,'ID-81'!C247))</f>
        <v>1.0279102325303356E-12</v>
      </c>
    </row>
    <row r="241" spans="1:11" x14ac:dyDescent="0.25">
      <c r="A241" s="1">
        <v>29.625</v>
      </c>
      <c r="B241" s="13">
        <f>AVERAGE('ID-19'!B248,'ID-46'!B248,'ID-56'!B248,'ID-60'!B248,'ID-63'!B248,'ID-64'!B248,'ID-68'!B248,'ID-69'!B248,'ID-76'!B248,'ID-78'!B248,'ID-79'!B248,'ID-80'!B248,'ID-81'!B248)</f>
        <v>1.4096209404188195E-7</v>
      </c>
      <c r="C241" s="13">
        <f>AVERAGE('ID-19'!C248,'ID-56'!C248,'ID-61'!B248,'ID-64'!C248,'ID-68'!C248,'ID-69'!C248,'ID-76'!C248,'ID-78'!C248,'ID-79'!C248,'ID-80'!C248,'ID-81'!C248)</f>
        <v>1.4096215254142363E-7</v>
      </c>
      <c r="E241" s="1">
        <v>29.625</v>
      </c>
      <c r="F241" s="1">
        <f>ABS(B241-MAX('ID-19'!B248,'ID-46'!B248,'ID-56'!B248,'ID-60'!B248,'ID-63'!B248,'ID-64'!B248,'ID-68'!B248,'ID-69'!B248,'ID-76'!B248,'ID-78'!B248,'ID-79'!B248,'ID-80'!B248,'ID-81'!B248))</f>
        <v>5.5073598704363646E-13</v>
      </c>
      <c r="G241" s="1">
        <f>ABS(C241-MAX('ID-19'!C248,'ID-56'!C248,'ID-61'!B248,'ID-64'!C248,'ID-68'!C248,'ID-69'!C248,'ID-76'!C248,'ID-78'!C248,'ID-79'!C248,'ID-80'!C248,'ID-81'!C248))</f>
        <v>4.9574353536352222E-13</v>
      </c>
      <c r="I241" s="1">
        <v>29.625</v>
      </c>
      <c r="J241" s="1">
        <f>ABS(B241-MIN('ID-19'!B248,'ID-46'!B248,'ID-56'!B248,'ID-60'!B248,'ID-63'!B248,'ID-64'!B248,'ID-68'!B248,'ID-69'!B248,'ID-76'!B248,'ID-78'!B248,'ID-79'!B248,'ID-80'!B248,'ID-81'!B248))</f>
        <v>1.2946234089523459E-12</v>
      </c>
      <c r="K241" s="1">
        <f>ABS(C241-MIN('ID-19'!C248,'ID-56'!C248,'ID-61'!B248,'ID-64'!C248,'ID-68'!C248,'ID-69'!C248,'ID-76'!C248,'ID-78'!C248,'ID-79'!C248,'ID-80'!C248,'ID-81'!C248))</f>
        <v>1.0945043616371682E-12</v>
      </c>
    </row>
    <row r="242" spans="1:11" x14ac:dyDescent="0.25">
      <c r="A242" s="1">
        <v>29.75</v>
      </c>
      <c r="B242" s="13">
        <f>AVERAGE('ID-19'!B249,'ID-46'!B249,'ID-56'!B249,'ID-60'!B249,'ID-63'!B249,'ID-64'!B249,'ID-68'!B249,'ID-69'!B249,'ID-76'!B249,'ID-78'!B249,'ID-79'!B249,'ID-80'!B249,'ID-81'!B249)</f>
        <v>1.409620929275869E-7</v>
      </c>
      <c r="C242" s="13">
        <f>AVERAGE('ID-19'!C249,'ID-56'!C249,'ID-61'!B249,'ID-64'!C249,'ID-68'!C249,'ID-69'!C249,'ID-76'!C249,'ID-78'!C249,'ID-79'!C249,'ID-80'!C249,'ID-81'!C249)</f>
        <v>1.4096215179134401E-7</v>
      </c>
      <c r="E242" s="1">
        <v>29.75</v>
      </c>
      <c r="F242" s="1">
        <f>ABS(B242-MAX('ID-19'!B249,'ID-46'!B249,'ID-56'!B249,'ID-60'!B249,'ID-63'!B249,'ID-64'!B249,'ID-68'!B249,'ID-69'!B249,'ID-76'!B249,'ID-78'!B249,'ID-79'!B249,'ID-80'!B249,'ID-81'!B249))</f>
        <v>5.5514086409531322E-13</v>
      </c>
      <c r="G242" s="1">
        <f>ABS(C242-MAX('ID-19'!C249,'ID-56'!C249,'ID-61'!B249,'ID-64'!C249,'ID-68'!C249,'ID-69'!C249,'ID-76'!C249,'ID-78'!C249,'ID-79'!C249,'ID-80'!C249,'ID-81'!C249))</f>
        <v>4.9659074798764045E-13</v>
      </c>
      <c r="I242" s="1">
        <v>29.75</v>
      </c>
      <c r="J242" s="1">
        <f>ABS(B242-MIN('ID-19'!B249,'ID-46'!B249,'ID-56'!B249,'ID-60'!B249,'ID-63'!B249,'ID-64'!B249,'ID-68'!B249,'ID-69'!B249,'ID-76'!B249,'ID-78'!B249,'ID-79'!B249,'ID-80'!B249,'ID-81'!B249))</f>
        <v>1.3203345419066477E-12</v>
      </c>
      <c r="K242" s="1">
        <f>ABS(C242-MIN('ID-19'!C249,'ID-56'!C249,'ID-61'!B249,'ID-64'!C249,'ID-68'!C249,'ID-69'!C249,'ID-76'!C249,'ID-78'!C249,'ID-79'!C249,'ID-80'!C249,'ID-81'!C249))</f>
        <v>1.0888905900046263E-12</v>
      </c>
    </row>
    <row r="243" spans="1:11" x14ac:dyDescent="0.25">
      <c r="A243" s="1">
        <v>29.875</v>
      </c>
      <c r="B243" s="13">
        <f>AVERAGE('ID-19'!B250,'ID-46'!B250,'ID-56'!B250,'ID-60'!B250,'ID-63'!B250,'ID-64'!B250,'ID-68'!B250,'ID-69'!B250,'ID-76'!B250,'ID-78'!B250,'ID-79'!B250,'ID-80'!B250,'ID-81'!B250)</f>
        <v>1.409620939033999E-7</v>
      </c>
      <c r="C243" s="13">
        <f>AVERAGE('ID-19'!C250,'ID-56'!C250,'ID-61'!B250,'ID-64'!C250,'ID-68'!C250,'ID-69'!C250,'ID-76'!C250,'ID-78'!C250,'ID-79'!C250,'ID-80'!C250,'ID-81'!C250)</f>
        <v>1.4096215340922498E-7</v>
      </c>
      <c r="E243" s="1">
        <v>29.875</v>
      </c>
      <c r="F243" s="1">
        <f>ABS(B243-MAX('ID-19'!B250,'ID-46'!B250,'ID-56'!B250,'ID-60'!B250,'ID-63'!B250,'ID-64'!B250,'ID-68'!B250,'ID-69'!B250,'ID-76'!B250,'ID-78'!B250,'ID-79'!B250,'ID-80'!B250,'ID-81'!B250))</f>
        <v>5.5436981910903181E-13</v>
      </c>
      <c r="G243" s="1">
        <f>ABS(C243-MAX('ID-19'!C250,'ID-56'!C250,'ID-61'!B250,'ID-64'!C250,'ID-68'!C250,'ID-69'!C250,'ID-76'!C250,'ID-78'!C250,'ID-79'!C250,'ID-80'!C250,'ID-81'!C250))</f>
        <v>4.949814510329107E-13</v>
      </c>
      <c r="I243" s="1">
        <v>29.875</v>
      </c>
      <c r="J243" s="1">
        <f>ABS(B243-MIN('ID-19'!B250,'ID-46'!B250,'ID-56'!B250,'ID-60'!B250,'ID-63'!B250,'ID-64'!B250,'ID-68'!B250,'ID-69'!B250,'ID-76'!B250,'ID-78'!B250,'ID-79'!B250,'ID-80'!B250,'ID-81'!B250))</f>
        <v>1.3263923929022816E-12</v>
      </c>
      <c r="K243" s="1">
        <f>ABS(C243-MIN('ID-19'!C250,'ID-56'!C250,'ID-61'!B250,'ID-64'!C250,'ID-68'!C250,'ID-69'!C250,'ID-76'!C250,'ID-78'!C250,'ID-79'!C250,'ID-80'!C250,'ID-81'!C250))</f>
        <v>1.0904796739739077E-12</v>
      </c>
    </row>
    <row r="244" spans="1:11" x14ac:dyDescent="0.25">
      <c r="A244" s="1">
        <v>30</v>
      </c>
      <c r="B244" s="13">
        <f>AVERAGE('ID-19'!B251,'ID-46'!B251,'ID-56'!B251,'ID-60'!B251,'ID-63'!B251,'ID-64'!B251,'ID-68'!B251,'ID-69'!B251,'ID-76'!B251,'ID-78'!B251,'ID-79'!B251,'ID-80'!B251,'ID-81'!B251)</f>
        <v>1.4096209324907632E-7</v>
      </c>
      <c r="C244" s="13">
        <f>AVERAGE('ID-19'!C251,'ID-56'!C251,'ID-61'!B251,'ID-64'!C251,'ID-68'!C251,'ID-69'!C251,'ID-76'!C251,'ID-78'!C251,'ID-79'!C251,'ID-80'!C251,'ID-81'!C251)</f>
        <v>1.4096215434874511E-7</v>
      </c>
      <c r="E244" s="1">
        <v>30</v>
      </c>
      <c r="F244" s="1">
        <f>ABS(B244-MAX('ID-19'!B251,'ID-46'!B251,'ID-56'!B251,'ID-60'!B251,'ID-63'!B251,'ID-64'!B251,'ID-68'!B251,'ID-69'!B251,'ID-76'!B251,'ID-78'!B251,'ID-79'!B251,'ID-80'!B251,'ID-81'!B251))</f>
        <v>5.5480737168621858E-13</v>
      </c>
      <c r="G244" s="1">
        <f>ABS(C244-MAX('ID-19'!C251,'ID-56'!C251,'ID-61'!B251,'ID-64'!C251,'ID-68'!C251,'ID-69'!C251,'ID-76'!C251,'ID-78'!C251,'ID-79'!C251,'ID-80'!C251,'ID-81'!C251))</f>
        <v>4.9343815988821934E-13</v>
      </c>
      <c r="I244" s="1">
        <v>30</v>
      </c>
      <c r="J244" s="1">
        <f>ABS(B244-MIN('ID-19'!B251,'ID-46'!B251,'ID-56'!B251,'ID-60'!B251,'ID-63'!B251,'ID-64'!B251,'ID-68'!B251,'ID-69'!B251,'ID-76'!B251,'ID-78'!B251,'ID-79'!B251,'ID-80'!B251,'ID-81'!B251))</f>
        <v>1.3234424553179087E-12</v>
      </c>
      <c r="K244" s="1">
        <f>ABS(C244-MIN('ID-19'!C251,'ID-56'!C251,'ID-61'!B251,'ID-64'!C251,'ID-68'!C251,'ID-69'!C251,'ID-76'!C251,'ID-78'!C251,'ID-79'!C251,'ID-80'!C251,'ID-81'!C251))</f>
        <v>1.0861745771122499E-12</v>
      </c>
    </row>
    <row r="245" spans="1:11" ht="36" x14ac:dyDescent="0.25">
      <c r="A245" s="31" t="s">
        <v>44</v>
      </c>
      <c r="B245" s="32">
        <f>AVERAGE(B4:B244)</f>
        <v>1.4096195221220007E-7</v>
      </c>
      <c r="C245" s="32">
        <f t="shared" ref="C245" si="0">AVERAGE(C4:C244)</f>
        <v>1.4096199105408486E-7</v>
      </c>
      <c r="E245" s="31" t="s">
        <v>44</v>
      </c>
      <c r="F245" s="32">
        <f>AVERAGE(F4:F244)</f>
        <v>6.6397522892049697E-13</v>
      </c>
      <c r="G245" s="32">
        <f t="shared" ref="G245" si="1">AVERAGE(G4:G244)</f>
        <v>6.5696384446465089E-13</v>
      </c>
      <c r="I245" s="31" t="s">
        <v>44</v>
      </c>
      <c r="J245" s="32">
        <f>AVERAGE(J4:J244)</f>
        <v>1.3704707961123751E-12</v>
      </c>
      <c r="K245" s="32">
        <f t="shared" ref="K245" si="2">AVERAGE(K4:K244)</f>
        <v>9.6577857515403486E-13</v>
      </c>
    </row>
  </sheetData>
  <mergeCells count="3">
    <mergeCell ref="A1:C1"/>
    <mergeCell ref="E1:G1"/>
    <mergeCell ref="I1:K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5"/>
  <sheetViews>
    <sheetView workbookViewId="0">
      <selection activeCell="F5" sqref="F5:G244"/>
    </sheetView>
  </sheetViews>
  <sheetFormatPr defaultRowHeight="15" x14ac:dyDescent="0.25"/>
  <cols>
    <col min="2" max="2" width="22.42578125" style="2" customWidth="1"/>
    <col min="3" max="3" width="23.42578125" style="2" customWidth="1"/>
    <col min="6" max="6" width="22.42578125" style="2" customWidth="1"/>
    <col min="7" max="7" width="23.42578125" style="2" customWidth="1"/>
  </cols>
  <sheetData>
    <row r="1" spans="1:7" x14ac:dyDescent="0.25">
      <c r="A1" s="27" t="s">
        <v>49</v>
      </c>
      <c r="B1" s="27"/>
      <c r="C1" s="27"/>
      <c r="E1" s="27" t="s">
        <v>50</v>
      </c>
      <c r="F1" s="27"/>
      <c r="G1" s="27"/>
    </row>
    <row r="2" spans="1:7" x14ac:dyDescent="0.25">
      <c r="A2" s="30" t="s">
        <v>42</v>
      </c>
      <c r="B2" s="25" t="s">
        <v>0</v>
      </c>
      <c r="C2" s="25" t="s">
        <v>1</v>
      </c>
      <c r="E2" s="30" t="s">
        <v>42</v>
      </c>
      <c r="F2" s="25" t="s">
        <v>0</v>
      </c>
      <c r="G2" s="25" t="s">
        <v>1</v>
      </c>
    </row>
    <row r="3" spans="1:7" ht="16.5" x14ac:dyDescent="0.25">
      <c r="A3" s="30" t="s">
        <v>43</v>
      </c>
      <c r="B3" s="30" t="s">
        <v>46</v>
      </c>
      <c r="C3" s="30" t="s">
        <v>46</v>
      </c>
      <c r="D3" s="6"/>
      <c r="E3" s="30" t="s">
        <v>43</v>
      </c>
      <c r="F3" s="30" t="s">
        <v>46</v>
      </c>
      <c r="G3" s="30" t="s">
        <v>46</v>
      </c>
    </row>
    <row r="4" spans="1:7" x14ac:dyDescent="0.25">
      <c r="A4" s="1">
        <v>0</v>
      </c>
      <c r="B4" s="1">
        <f>STDEV('ID-19'!B11,'ID-46'!B11,'ID-56'!B11,'ID-60'!B11,'ID-63'!B11,'ID-64'!B11,'ID-68'!B11,'ID-69'!B11,'ID-76'!B11,'ID-78'!B11,'ID-79'!B11,'ID-80'!B11,'ID-81'!B11)</f>
        <v>7.6445549752000063E-13</v>
      </c>
      <c r="C4" s="1">
        <f>STDEV('ID-19'!C11,'ID-56'!C11,'ID-61'!B11,'ID-64'!C11,'ID-68'!C11,'ID-69'!C11,'ID-76'!C11,'ID-78'!C11,'ID-79'!C11,'ID-80'!C11,'ID-81'!C11)</f>
        <v>5.7444033458541075E-13</v>
      </c>
      <c r="E4" s="1">
        <v>0</v>
      </c>
      <c r="F4" s="13">
        <f>STDEV('ID-19'!B11,'ID-46'!B11,'ID-56'!B11,'ID-60'!B11,'ID-63'!B11,'ID-64'!B11,'ID-68'!B11,'ID-69'!B11,'ID-76'!B11,'ID-78'!B11,'ID-79'!B11,'ID-80'!B11,'ID-81'!B11)/SQRT('Sample number'!$A$4)</f>
        <v>2.1202180723989977E-13</v>
      </c>
      <c r="G4" s="13">
        <f>STDEV('ID-19'!C11,'ID-56'!C11,'ID-61'!B11,'ID-64'!C11,'ID-68'!C11,'ID-69'!C11,'ID-76'!C11,'ID-78'!C11,'ID-79'!C11,'ID-80'!C11,'ID-81'!C11)/SQRT('Sample number'!$B$4)</f>
        <v>1.7320027766054762E-13</v>
      </c>
    </row>
    <row r="5" spans="1:7" x14ac:dyDescent="0.25">
      <c r="A5" s="1">
        <v>0.125</v>
      </c>
      <c r="B5" s="1">
        <f>STDEV('ID-19'!B12,'ID-46'!B12,'ID-56'!B12,'ID-60'!B12,'ID-63'!B12,'ID-64'!B12,'ID-68'!B12,'ID-69'!B12,'ID-76'!B12,'ID-78'!B12,'ID-79'!B12,'ID-80'!B12,'ID-81'!B12)</f>
        <v>7.6145248534615636E-13</v>
      </c>
      <c r="C5" s="1">
        <f>STDEV('ID-19'!C12,'ID-56'!C12,'ID-61'!B12,'ID-64'!C12,'ID-68'!C12,'ID-69'!C12,'ID-76'!C12,'ID-78'!C12,'ID-79'!C12,'ID-80'!C12,'ID-81'!C12)</f>
        <v>5.7494668275794671E-13</v>
      </c>
      <c r="E5" s="1">
        <v>0.125</v>
      </c>
      <c r="F5" s="13">
        <f>STDEV('ID-19'!B12,'ID-46'!B12,'ID-56'!B12,'ID-60'!B12,'ID-63'!B12,'ID-64'!B12,'ID-68'!B12,'ID-69'!B12,'ID-76'!B12,'ID-78'!B12,'ID-79'!B12,'ID-80'!B12,'ID-81'!B12)/SQRT('Sample number'!$A$4)</f>
        <v>2.1118892151885067E-13</v>
      </c>
      <c r="G5" s="13">
        <f>STDEV('ID-19'!C12,'ID-56'!C12,'ID-61'!B12,'ID-64'!C12,'ID-68'!C12,'ID-69'!C12,'ID-76'!C12,'ID-78'!C12,'ID-79'!C12,'ID-80'!C12,'ID-81'!C12)/SQRT('Sample number'!$B$4)</f>
        <v>1.7335294737887343E-13</v>
      </c>
    </row>
    <row r="6" spans="1:7" x14ac:dyDescent="0.25">
      <c r="A6" s="1">
        <v>0.25</v>
      </c>
      <c r="B6" s="1">
        <f>STDEV('ID-19'!B13,'ID-46'!B13,'ID-56'!B13,'ID-60'!B13,'ID-63'!B13,'ID-64'!B13,'ID-68'!B13,'ID-69'!B13,'ID-76'!B13,'ID-78'!B13,'ID-79'!B13,'ID-80'!B13,'ID-81'!B13)</f>
        <v>7.5686271211490049E-13</v>
      </c>
      <c r="C6" s="1">
        <f>STDEV('ID-19'!C13,'ID-56'!C13,'ID-61'!B13,'ID-64'!C13,'ID-68'!C13,'ID-69'!C13,'ID-76'!C13,'ID-78'!C13,'ID-79'!C13,'ID-80'!C13,'ID-81'!C13)</f>
        <v>5.8262437071891018E-13</v>
      </c>
      <c r="E6" s="1">
        <v>0.25</v>
      </c>
      <c r="F6" s="13">
        <f>STDEV('ID-19'!B13,'ID-46'!B13,'ID-56'!B13,'ID-60'!B13,'ID-63'!B13,'ID-64'!B13,'ID-68'!B13,'ID-69'!B13,'ID-76'!B13,'ID-78'!B13,'ID-79'!B13,'ID-80'!B13,'ID-81'!B13)/SQRT('Sample number'!$A$4)</f>
        <v>2.0991594746284722E-13</v>
      </c>
      <c r="G6" s="13">
        <f>STDEV('ID-19'!C13,'ID-56'!C13,'ID-61'!B13,'ID-64'!C13,'ID-68'!C13,'ID-69'!C13,'ID-76'!C13,'ID-78'!C13,'ID-79'!C13,'ID-80'!C13,'ID-81'!C13)/SQRT('Sample number'!$B$4)</f>
        <v>1.7566785739923203E-13</v>
      </c>
    </row>
    <row r="7" spans="1:7" x14ac:dyDescent="0.25">
      <c r="A7" s="1">
        <v>0.375</v>
      </c>
      <c r="B7" s="1">
        <f>STDEV('ID-19'!B14,'ID-46'!B14,'ID-56'!B14,'ID-60'!B14,'ID-63'!B14,'ID-64'!B14,'ID-68'!B14,'ID-69'!B14,'ID-76'!B14,'ID-78'!B14,'ID-79'!B14,'ID-80'!B14,'ID-81'!B14)</f>
        <v>7.5517540958586885E-13</v>
      </c>
      <c r="C7" s="1">
        <f>STDEV('ID-19'!C14,'ID-56'!C14,'ID-61'!B14,'ID-64'!C14,'ID-68'!C14,'ID-69'!C14,'ID-76'!C14,'ID-78'!C14,'ID-79'!C14,'ID-80'!C14,'ID-81'!C14)</f>
        <v>5.8543061356031136E-13</v>
      </c>
      <c r="E7" s="1">
        <v>0.375</v>
      </c>
      <c r="F7" s="13">
        <f>STDEV('ID-19'!B14,'ID-46'!B14,'ID-56'!B14,'ID-60'!B14,'ID-63'!B14,'ID-64'!B14,'ID-68'!B14,'ID-69'!B14,'ID-76'!B14,'ID-78'!B14,'ID-79'!B14,'ID-80'!B14,'ID-81'!B14)/SQRT('Sample number'!$A$4)</f>
        <v>2.0944797394087462E-13</v>
      </c>
      <c r="G7" s="13">
        <f>STDEV('ID-19'!C14,'ID-56'!C14,'ID-61'!B14,'ID-64'!C14,'ID-68'!C14,'ID-69'!C14,'ID-76'!C14,'ID-78'!C14,'ID-79'!C14,'ID-80'!C14,'ID-81'!C14)/SQRT('Sample number'!$B$4)</f>
        <v>1.7651397145155463E-13</v>
      </c>
    </row>
    <row r="8" spans="1:7" x14ac:dyDescent="0.25">
      <c r="A8" s="1">
        <v>0.5</v>
      </c>
      <c r="B8" s="1">
        <f>STDEV('ID-19'!B15,'ID-46'!B15,'ID-56'!B15,'ID-60'!B15,'ID-63'!B15,'ID-64'!B15,'ID-68'!B15,'ID-69'!B15,'ID-76'!B15,'ID-78'!B15,'ID-79'!B15,'ID-80'!B15,'ID-81'!B15)</f>
        <v>7.5047337262715998E-13</v>
      </c>
      <c r="C8" s="1">
        <f>STDEV('ID-19'!C15,'ID-56'!C15,'ID-61'!B15,'ID-64'!C15,'ID-68'!C15,'ID-69'!C15,'ID-76'!C15,'ID-78'!C15,'ID-79'!C15,'ID-80'!C15,'ID-81'!C15)</f>
        <v>5.8857958239330534E-13</v>
      </c>
      <c r="E8" s="1">
        <v>0.5</v>
      </c>
      <c r="F8" s="13">
        <f>STDEV('ID-19'!B15,'ID-46'!B15,'ID-56'!B15,'ID-60'!B15,'ID-63'!B15,'ID-64'!B15,'ID-68'!B15,'ID-69'!B15,'ID-76'!B15,'ID-78'!B15,'ID-79'!B15,'ID-80'!B15,'ID-81'!B15)/SQRT('Sample number'!$A$4)</f>
        <v>2.0814386352904759E-13</v>
      </c>
      <c r="G8" s="13">
        <f>STDEV('ID-19'!C15,'ID-56'!C15,'ID-61'!B15,'ID-64'!C15,'ID-68'!C15,'ID-69'!C15,'ID-76'!C15,'ID-78'!C15,'ID-79'!C15,'ID-80'!C15,'ID-81'!C15)/SQRT('Sample number'!$B$4)</f>
        <v>1.7746342127842409E-13</v>
      </c>
    </row>
    <row r="9" spans="1:7" x14ac:dyDescent="0.25">
      <c r="A9" s="1">
        <v>0.625</v>
      </c>
      <c r="B9" s="1">
        <f>STDEV('ID-19'!B16,'ID-46'!B16,'ID-56'!B16,'ID-60'!B16,'ID-63'!B16,'ID-64'!B16,'ID-68'!B16,'ID-69'!B16,'ID-76'!B16,'ID-78'!B16,'ID-79'!B16,'ID-80'!B16,'ID-81'!B16)</f>
        <v>7.4882158639630301E-13</v>
      </c>
      <c r="C9" s="1">
        <f>STDEV('ID-19'!C16,'ID-56'!C16,'ID-61'!B16,'ID-64'!C16,'ID-68'!C16,'ID-69'!C16,'ID-76'!C16,'ID-78'!C16,'ID-79'!C16,'ID-80'!C16,'ID-81'!C16)</f>
        <v>5.8732792815821001E-13</v>
      </c>
      <c r="E9" s="1">
        <v>0.625</v>
      </c>
      <c r="F9" s="13">
        <f>STDEV('ID-19'!B16,'ID-46'!B16,'ID-56'!B16,'ID-60'!B16,'ID-63'!B16,'ID-64'!B16,'ID-68'!B16,'ID-69'!B16,'ID-76'!B16,'ID-78'!B16,'ID-79'!B16,'ID-80'!B16,'ID-81'!B16)/SQRT('Sample number'!$A$4)</f>
        <v>2.0768574045585834E-13</v>
      </c>
      <c r="G9" s="13">
        <f>STDEV('ID-19'!C16,'ID-56'!C16,'ID-61'!B16,'ID-64'!C16,'ID-68'!C16,'ID-69'!C16,'ID-76'!C16,'ID-78'!C16,'ID-79'!C16,'ID-80'!C16,'ID-81'!C16)/SQRT('Sample number'!$B$4)</f>
        <v>1.7708603332705406E-13</v>
      </c>
    </row>
    <row r="10" spans="1:7" x14ac:dyDescent="0.25">
      <c r="A10" s="1">
        <v>0.75</v>
      </c>
      <c r="B10" s="1">
        <f>STDEV('ID-19'!B17,'ID-46'!B17,'ID-56'!B17,'ID-60'!B17,'ID-63'!B17,'ID-64'!B17,'ID-68'!B17,'ID-69'!B17,'ID-76'!B17,'ID-78'!B17,'ID-79'!B17,'ID-80'!B17,'ID-81'!B17)</f>
        <v>7.522727154548156E-13</v>
      </c>
      <c r="C10" s="1">
        <f>STDEV('ID-19'!C17,'ID-56'!C17,'ID-61'!B17,'ID-64'!C17,'ID-68'!C17,'ID-69'!C17,'ID-76'!C17,'ID-78'!C17,'ID-79'!C17,'ID-80'!C17,'ID-81'!C17)</f>
        <v>5.9119827348472604E-13</v>
      </c>
      <c r="E10" s="1">
        <v>0.75</v>
      </c>
      <c r="F10" s="13">
        <f>STDEV('ID-19'!B17,'ID-46'!B17,'ID-56'!B17,'ID-60'!B17,'ID-63'!B17,'ID-64'!B17,'ID-68'!B17,'ID-69'!B17,'ID-76'!B17,'ID-78'!B17,'ID-79'!B17,'ID-80'!B17,'ID-81'!B17)/SQRT('Sample number'!$A$4)</f>
        <v>2.086429114388361E-13</v>
      </c>
      <c r="G10" s="13">
        <f>STDEV('ID-19'!C17,'ID-56'!C17,'ID-61'!B17,'ID-64'!C17,'ID-68'!C17,'ID-69'!C17,'ID-76'!C17,'ID-78'!C17,'ID-79'!C17,'ID-80'!C17,'ID-81'!C17)/SQRT('Sample number'!$B$4)</f>
        <v>1.7825298635043216E-13</v>
      </c>
    </row>
    <row r="11" spans="1:7" x14ac:dyDescent="0.25">
      <c r="A11" s="1">
        <v>0.875</v>
      </c>
      <c r="B11" s="1">
        <f>STDEV('ID-19'!B18,'ID-46'!B18,'ID-56'!B18,'ID-60'!B18,'ID-63'!B18,'ID-64'!B18,'ID-68'!B18,'ID-69'!B18,'ID-76'!B18,'ID-78'!B18,'ID-79'!B18,'ID-80'!B18,'ID-81'!B18)</f>
        <v>7.5787020673023004E-13</v>
      </c>
      <c r="C11" s="1">
        <f>STDEV('ID-19'!C18,'ID-56'!C18,'ID-61'!B18,'ID-64'!C18,'ID-68'!C18,'ID-69'!C18,'ID-76'!C18,'ID-78'!C18,'ID-79'!C18,'ID-80'!C18,'ID-81'!C18)</f>
        <v>5.901255873247082E-13</v>
      </c>
      <c r="E11" s="1">
        <v>0.875</v>
      </c>
      <c r="F11" s="13">
        <f>STDEV('ID-19'!B18,'ID-46'!B18,'ID-56'!B18,'ID-60'!B18,'ID-63'!B18,'ID-64'!B18,'ID-68'!B18,'ID-69'!B18,'ID-76'!B18,'ID-78'!B18,'ID-79'!B18,'ID-80'!B18,'ID-81'!B18)/SQRT('Sample number'!$A$4)</f>
        <v>2.1019537619325679E-13</v>
      </c>
      <c r="G11" s="13">
        <f>STDEV('ID-19'!C18,'ID-56'!C18,'ID-61'!B18,'ID-64'!C18,'ID-68'!C18,'ID-69'!C18,'ID-76'!C18,'ID-78'!C18,'ID-79'!C18,'ID-80'!C18,'ID-81'!C18)/SQRT('Sample number'!$B$4)</f>
        <v>1.7792955930401524E-13</v>
      </c>
    </row>
    <row r="12" spans="1:7" x14ac:dyDescent="0.25">
      <c r="A12" s="1">
        <v>1</v>
      </c>
      <c r="B12" s="1">
        <f>STDEV('ID-19'!B19,'ID-46'!B19,'ID-56'!B19,'ID-60'!B19,'ID-63'!B19,'ID-64'!B19,'ID-68'!B19,'ID-69'!B19,'ID-76'!B19,'ID-78'!B19,'ID-79'!B19,'ID-80'!B19,'ID-81'!B19)</f>
        <v>7.5481137256147608E-13</v>
      </c>
      <c r="C12" s="1">
        <f>STDEV('ID-19'!C19,'ID-56'!C19,'ID-61'!B19,'ID-64'!C19,'ID-68'!C19,'ID-69'!C19,'ID-76'!C19,'ID-78'!C19,'ID-79'!C19,'ID-80'!C19,'ID-81'!C19)</f>
        <v>5.8957459089591529E-13</v>
      </c>
      <c r="E12" s="1">
        <v>1</v>
      </c>
      <c r="F12" s="13">
        <f>STDEV('ID-19'!B19,'ID-46'!B19,'ID-56'!B19,'ID-60'!B19,'ID-63'!B19,'ID-64'!B19,'ID-68'!B19,'ID-69'!B19,'ID-76'!B19,'ID-78'!B19,'ID-79'!B19,'ID-80'!B19,'ID-81'!B19)/SQRT('Sample number'!$A$4)</f>
        <v>2.0934700823644266E-13</v>
      </c>
      <c r="G12" s="13">
        <f>STDEV('ID-19'!C19,'ID-56'!C19,'ID-61'!B19,'ID-64'!C19,'ID-68'!C19,'ID-69'!C19,'ID-76'!C19,'ID-78'!C19,'ID-79'!C19,'ID-80'!C19,'ID-81'!C19)/SQRT('Sample number'!$B$4)</f>
        <v>1.7776342762991234E-13</v>
      </c>
    </row>
    <row r="13" spans="1:7" x14ac:dyDescent="0.25">
      <c r="A13" s="1">
        <v>1.125</v>
      </c>
      <c r="B13" s="1">
        <f>STDEV('ID-19'!B20,'ID-46'!B20,'ID-56'!B20,'ID-60'!B20,'ID-63'!B20,'ID-64'!B20,'ID-68'!B20,'ID-69'!B20,'ID-76'!B20,'ID-78'!B20,'ID-79'!B20,'ID-80'!B20,'ID-81'!B20)</f>
        <v>7.5151902683467585E-13</v>
      </c>
      <c r="C13" s="1">
        <f>STDEV('ID-19'!C20,'ID-56'!C20,'ID-61'!B20,'ID-64'!C20,'ID-68'!C20,'ID-69'!C20,'ID-76'!C20,'ID-78'!C20,'ID-79'!C20,'ID-80'!C20,'ID-81'!C20)</f>
        <v>5.8975196347803779E-13</v>
      </c>
      <c r="E13" s="1">
        <v>1.125</v>
      </c>
      <c r="F13" s="13">
        <f>STDEV('ID-19'!B20,'ID-46'!B20,'ID-56'!B20,'ID-60'!B20,'ID-63'!B20,'ID-64'!B20,'ID-68'!B20,'ID-69'!B20,'ID-76'!B20,'ID-78'!B20,'ID-79'!B20,'ID-80'!B20,'ID-81'!B20)/SQRT('Sample number'!$A$4)</f>
        <v>2.0843387582609397E-13</v>
      </c>
      <c r="G13" s="13">
        <f>STDEV('ID-19'!C20,'ID-56'!C20,'ID-61'!B20,'ID-64'!C20,'ID-68'!C20,'ID-69'!C20,'ID-76'!C20,'ID-78'!C20,'ID-79'!C20,'ID-80'!C20,'ID-81'!C20)/SQRT('Sample number'!$B$4)</f>
        <v>1.7781690747563933E-13</v>
      </c>
    </row>
    <row r="14" spans="1:7" x14ac:dyDescent="0.25">
      <c r="A14" s="1">
        <v>1.25</v>
      </c>
      <c r="B14" s="1">
        <f>STDEV('ID-19'!B21,'ID-46'!B21,'ID-56'!B21,'ID-60'!B21,'ID-63'!B21,'ID-64'!B21,'ID-68'!B21,'ID-69'!B21,'ID-76'!B21,'ID-78'!B21,'ID-79'!B21,'ID-80'!B21,'ID-81'!B21)</f>
        <v>7.4709796624078604E-13</v>
      </c>
      <c r="C14" s="1">
        <f>STDEV('ID-19'!C21,'ID-56'!C21,'ID-61'!B21,'ID-64'!C21,'ID-68'!C21,'ID-69'!C21,'ID-76'!C21,'ID-78'!C21,'ID-79'!C21,'ID-80'!C21,'ID-81'!C21)</f>
        <v>5.9051733083320575E-13</v>
      </c>
      <c r="E14" s="1">
        <v>1.25</v>
      </c>
      <c r="F14" s="13">
        <f>STDEV('ID-19'!B21,'ID-46'!B21,'ID-56'!B21,'ID-60'!B21,'ID-63'!B21,'ID-64'!B21,'ID-68'!B21,'ID-69'!B21,'ID-76'!B21,'ID-78'!B21,'ID-79'!B21,'ID-80'!B21,'ID-81'!B21)/SQRT('Sample number'!$A$4)</f>
        <v>2.0720769423661683E-13</v>
      </c>
      <c r="G14" s="13">
        <f>STDEV('ID-19'!C21,'ID-56'!C21,'ID-61'!B21,'ID-64'!C21,'ID-68'!C21,'ID-69'!C21,'ID-76'!C21,'ID-78'!C21,'ID-79'!C21,'ID-80'!C21,'ID-81'!C21)/SQRT('Sample number'!$B$4)</f>
        <v>1.7804767441599194E-13</v>
      </c>
    </row>
    <row r="15" spans="1:7" x14ac:dyDescent="0.25">
      <c r="A15" s="1">
        <v>1.375</v>
      </c>
      <c r="B15" s="1">
        <f>STDEV('ID-19'!B22,'ID-46'!B22,'ID-56'!B22,'ID-60'!B22,'ID-63'!B22,'ID-64'!B22,'ID-68'!B22,'ID-69'!B22,'ID-76'!B22,'ID-78'!B22,'ID-79'!B22,'ID-80'!B22,'ID-81'!B22)</f>
        <v>7.4519119662799355E-13</v>
      </c>
      <c r="C15" s="1">
        <f>STDEV('ID-19'!C22,'ID-56'!C22,'ID-61'!B22,'ID-64'!C22,'ID-68'!C22,'ID-69'!C22,'ID-76'!C22,'ID-78'!C22,'ID-79'!C22,'ID-80'!C22,'ID-81'!C22)</f>
        <v>5.903689070197877E-13</v>
      </c>
      <c r="E15" s="1">
        <v>1.375</v>
      </c>
      <c r="F15" s="13">
        <f>STDEV('ID-19'!B22,'ID-46'!B22,'ID-56'!B22,'ID-60'!B22,'ID-63'!B22,'ID-64'!B22,'ID-68'!B22,'ID-69'!B22,'ID-76'!B22,'ID-78'!B22,'ID-79'!B22,'ID-80'!B22,'ID-81'!B22)/SQRT('Sample number'!$A$4)</f>
        <v>2.0667885149743067E-13</v>
      </c>
      <c r="G15" s="13">
        <f>STDEV('ID-19'!C22,'ID-56'!C22,'ID-61'!B22,'ID-64'!C22,'ID-68'!C22,'ID-69'!C22,'ID-76'!C22,'ID-78'!C22,'ID-79'!C22,'ID-80'!C22,'ID-81'!C22)/SQRT('Sample number'!$B$4)</f>
        <v>1.7800292295244091E-13</v>
      </c>
    </row>
    <row r="16" spans="1:7" x14ac:dyDescent="0.25">
      <c r="A16" s="1">
        <v>1.5</v>
      </c>
      <c r="B16" s="1">
        <f>STDEV('ID-19'!B23,'ID-46'!B23,'ID-56'!B23,'ID-60'!B23,'ID-63'!B23,'ID-64'!B23,'ID-68'!B23,'ID-69'!B23,'ID-76'!B23,'ID-78'!B23,'ID-79'!B23,'ID-80'!B23,'ID-81'!B23)</f>
        <v>7.3404483083322349E-13</v>
      </c>
      <c r="C16" s="1">
        <f>STDEV('ID-19'!C23,'ID-56'!C23,'ID-61'!B23,'ID-64'!C23,'ID-68'!C23,'ID-69'!C23,'ID-76'!C23,'ID-78'!C23,'ID-79'!C23,'ID-80'!C23,'ID-81'!C23)</f>
        <v>5.902402318354339E-13</v>
      </c>
      <c r="E16" s="1">
        <v>1.5</v>
      </c>
      <c r="F16" s="13">
        <f>STDEV('ID-19'!B23,'ID-46'!B23,'ID-56'!B23,'ID-60'!B23,'ID-63'!B23,'ID-64'!B23,'ID-68'!B23,'ID-69'!B23,'ID-76'!B23,'ID-78'!B23,'ID-79'!B23,'ID-80'!B23,'ID-81'!B23)/SQRT('Sample number'!$A$4)</f>
        <v>2.0358740585065209E-13</v>
      </c>
      <c r="G16" s="13">
        <f>STDEV('ID-19'!C23,'ID-56'!C23,'ID-61'!B23,'ID-64'!C23,'ID-68'!C23,'ID-69'!C23,'ID-76'!C23,'ID-78'!C23,'ID-79'!C23,'ID-80'!C23,'ID-81'!C23)/SQRT('Sample number'!$B$4)</f>
        <v>1.779641259245926E-13</v>
      </c>
    </row>
    <row r="17" spans="1:7" x14ac:dyDescent="0.25">
      <c r="A17" s="1">
        <v>1.625</v>
      </c>
      <c r="B17" s="1">
        <f>STDEV('ID-19'!B24,'ID-46'!B24,'ID-56'!B24,'ID-60'!B24,'ID-63'!B24,'ID-64'!B24,'ID-68'!B24,'ID-69'!B24,'ID-76'!B24,'ID-78'!B24,'ID-79'!B24,'ID-80'!B24,'ID-81'!B24)</f>
        <v>7.3191960945336976E-13</v>
      </c>
      <c r="C17" s="1">
        <f>STDEV('ID-19'!C24,'ID-56'!C24,'ID-61'!B24,'ID-64'!C24,'ID-68'!C24,'ID-69'!C24,'ID-76'!C24,'ID-78'!C24,'ID-79'!C24,'ID-80'!C24,'ID-81'!C24)</f>
        <v>5.8944285777522683E-13</v>
      </c>
      <c r="E17" s="1">
        <v>1.625</v>
      </c>
      <c r="F17" s="13">
        <f>STDEV('ID-19'!B24,'ID-46'!B24,'ID-56'!B24,'ID-60'!B24,'ID-63'!B24,'ID-64'!B24,'ID-68'!B24,'ID-69'!B24,'ID-76'!B24,'ID-78'!B24,'ID-79'!B24,'ID-80'!B24,'ID-81'!B24)/SQRT('Sample number'!$A$4)</f>
        <v>2.0299797549243864E-13</v>
      </c>
      <c r="G17" s="13">
        <f>STDEV('ID-19'!C24,'ID-56'!C24,'ID-61'!B24,'ID-64'!C24,'ID-68'!C24,'ID-69'!C24,'ID-76'!C24,'ID-78'!C24,'ID-79'!C24,'ID-80'!C24,'ID-81'!C24)/SQRT('Sample number'!$B$4)</f>
        <v>1.7772370859956813E-13</v>
      </c>
    </row>
    <row r="18" spans="1:7" x14ac:dyDescent="0.25">
      <c r="A18" s="1">
        <v>1.75</v>
      </c>
      <c r="B18" s="1">
        <f>STDEV('ID-19'!B25,'ID-46'!B25,'ID-56'!B25,'ID-60'!B25,'ID-63'!B25,'ID-64'!B25,'ID-68'!B25,'ID-69'!B25,'ID-76'!B25,'ID-78'!B25,'ID-79'!B25,'ID-80'!B25,'ID-81'!B25)</f>
        <v>7.2978948952935119E-13</v>
      </c>
      <c r="C18" s="1">
        <f>STDEV('ID-19'!C25,'ID-56'!C25,'ID-61'!B25,'ID-64'!C25,'ID-68'!C25,'ID-69'!C25,'ID-76'!C25,'ID-78'!C25,'ID-79'!C25,'ID-80'!C25,'ID-81'!C25)</f>
        <v>5.8948825099634374E-13</v>
      </c>
      <c r="E18" s="1">
        <v>1.75</v>
      </c>
      <c r="F18" s="13">
        <f>STDEV('ID-19'!B25,'ID-46'!B25,'ID-56'!B25,'ID-60'!B25,'ID-63'!B25,'ID-64'!B25,'ID-68'!B25,'ID-69'!B25,'ID-76'!B25,'ID-78'!B25,'ID-79'!B25,'ID-80'!B25,'ID-81'!B25)/SQRT('Sample number'!$A$4)</f>
        <v>2.0240718652252047E-13</v>
      </c>
      <c r="G18" s="13">
        <f>STDEV('ID-19'!C25,'ID-56'!C25,'ID-61'!B25,'ID-64'!C25,'ID-68'!C25,'ID-69'!C25,'ID-76'!C25,'ID-78'!C25,'ID-79'!C25,'ID-80'!C25,'ID-81'!C25)/SQRT('Sample number'!$B$4)</f>
        <v>1.777373951707018E-13</v>
      </c>
    </row>
    <row r="19" spans="1:7" x14ac:dyDescent="0.25">
      <c r="A19" s="1">
        <v>1.875</v>
      </c>
      <c r="B19" s="1">
        <f>STDEV('ID-19'!B26,'ID-46'!B26,'ID-56'!B26,'ID-60'!B26,'ID-63'!B26,'ID-64'!B26,'ID-68'!B26,'ID-69'!B26,'ID-76'!B26,'ID-78'!B26,'ID-79'!B26,'ID-80'!B26,'ID-81'!B26)</f>
        <v>7.2740532913342531E-13</v>
      </c>
      <c r="C19" s="1">
        <f>STDEV('ID-19'!C26,'ID-56'!C26,'ID-61'!B26,'ID-64'!C26,'ID-68'!C26,'ID-69'!C26,'ID-76'!C26,'ID-78'!C26,'ID-79'!C26,'ID-80'!C26,'ID-81'!C26)</f>
        <v>5.8814114894673565E-13</v>
      </c>
      <c r="E19" s="1">
        <v>1.875</v>
      </c>
      <c r="F19" s="13">
        <f>STDEV('ID-19'!B26,'ID-46'!B26,'ID-56'!B26,'ID-60'!B26,'ID-63'!B26,'ID-64'!B26,'ID-68'!B26,'ID-69'!B26,'ID-76'!B26,'ID-78'!B26,'ID-79'!B26,'ID-80'!B26,'ID-81'!B26)/SQRT('Sample number'!$A$4)</f>
        <v>2.017459394027942E-13</v>
      </c>
      <c r="G19" s="13">
        <f>STDEV('ID-19'!C26,'ID-56'!C26,'ID-61'!B26,'ID-64'!C26,'ID-68'!C26,'ID-69'!C26,'ID-76'!C26,'ID-78'!C26,'ID-79'!C26,'ID-80'!C26,'ID-81'!C26)/SQRT('Sample number'!$B$4)</f>
        <v>1.7733122862044101E-13</v>
      </c>
    </row>
    <row r="20" spans="1:7" x14ac:dyDescent="0.25">
      <c r="A20" s="1">
        <v>2</v>
      </c>
      <c r="B20" s="1">
        <f>STDEV('ID-19'!B27,'ID-46'!B27,'ID-56'!B27,'ID-60'!B27,'ID-63'!B27,'ID-64'!B27,'ID-68'!B27,'ID-69'!B27,'ID-76'!B27,'ID-78'!B27,'ID-79'!B27,'ID-80'!B27,'ID-81'!B27)</f>
        <v>7.2035840984175288E-13</v>
      </c>
      <c r="C20" s="1">
        <f>STDEV('ID-19'!C27,'ID-56'!C27,'ID-61'!B27,'ID-64'!C27,'ID-68'!C27,'ID-69'!C27,'ID-76'!C27,'ID-78'!C27,'ID-79'!C27,'ID-80'!C27,'ID-81'!C27)</f>
        <v>5.8611094763418E-13</v>
      </c>
      <c r="E20" s="1">
        <v>2</v>
      </c>
      <c r="F20" s="13">
        <f>STDEV('ID-19'!B27,'ID-46'!B27,'ID-56'!B27,'ID-60'!B27,'ID-63'!B27,'ID-64'!B27,'ID-68'!B27,'ID-69'!B27,'ID-76'!B27,'ID-78'!B27,'ID-79'!B27,'ID-80'!B27,'ID-81'!B27)/SQRT('Sample number'!$A$4)</f>
        <v>1.9979147564585718E-13</v>
      </c>
      <c r="G20" s="13">
        <f>STDEV('ID-19'!C27,'ID-56'!C27,'ID-61'!B27,'ID-64'!C27,'ID-68'!C27,'ID-69'!C27,'ID-76'!C27,'ID-78'!C27,'ID-79'!C27,'ID-80'!C27,'ID-81'!C27)/SQRT('Sample number'!$B$4)</f>
        <v>1.7671909989292882E-13</v>
      </c>
    </row>
    <row r="21" spans="1:7" x14ac:dyDescent="0.25">
      <c r="A21" s="1">
        <v>2.125</v>
      </c>
      <c r="B21" s="1">
        <f>STDEV('ID-19'!B28,'ID-46'!B28,'ID-56'!B28,'ID-60'!B28,'ID-63'!B28,'ID-64'!B28,'ID-68'!B28,'ID-69'!B28,'ID-76'!B28,'ID-78'!B28,'ID-79'!B28,'ID-80'!B28,'ID-81'!B28)</f>
        <v>7.1530388750595093E-13</v>
      </c>
      <c r="C21" s="1">
        <f>STDEV('ID-19'!C28,'ID-56'!C28,'ID-61'!B28,'ID-64'!C28,'ID-68'!C28,'ID-69'!C28,'ID-76'!C28,'ID-78'!C28,'ID-79'!C28,'ID-80'!C28,'ID-81'!C28)</f>
        <v>5.8877799781974335E-13</v>
      </c>
      <c r="E21" s="1">
        <v>2.125</v>
      </c>
      <c r="F21" s="13">
        <f>STDEV('ID-19'!B28,'ID-46'!B28,'ID-56'!B28,'ID-60'!B28,'ID-63'!B28,'ID-64'!B28,'ID-68'!B28,'ID-69'!B28,'ID-76'!B28,'ID-78'!B28,'ID-79'!B28,'ID-80'!B28,'ID-81'!B28)/SQRT('Sample number'!$A$4)</f>
        <v>1.9838960338011012E-13</v>
      </c>
      <c r="G21" s="13">
        <f>STDEV('ID-19'!C28,'ID-56'!C28,'ID-61'!B28,'ID-64'!C28,'ID-68'!C28,'ID-69'!C28,'ID-76'!C28,'ID-78'!C28,'ID-79'!C28,'ID-80'!C28,'ID-81'!C28)/SQRT('Sample number'!$B$4)</f>
        <v>1.7752324578043441E-13</v>
      </c>
    </row>
    <row r="22" spans="1:7" x14ac:dyDescent="0.25">
      <c r="A22" s="1">
        <v>2.25</v>
      </c>
      <c r="B22" s="1">
        <f>STDEV('ID-19'!B29,'ID-46'!B29,'ID-56'!B29,'ID-60'!B29,'ID-63'!B29,'ID-64'!B29,'ID-68'!B29,'ID-69'!B29,'ID-76'!B29,'ID-78'!B29,'ID-79'!B29,'ID-80'!B29,'ID-81'!B29)</f>
        <v>7.1731469539426965E-13</v>
      </c>
      <c r="C22" s="1">
        <f>STDEV('ID-19'!C29,'ID-56'!C29,'ID-61'!B29,'ID-64'!C29,'ID-68'!C29,'ID-69'!C29,'ID-76'!C29,'ID-78'!C29,'ID-79'!C29,'ID-80'!C29,'ID-81'!C29)</f>
        <v>5.8341774650489934E-13</v>
      </c>
      <c r="E22" s="1">
        <v>2.25</v>
      </c>
      <c r="F22" s="13">
        <f>STDEV('ID-19'!B29,'ID-46'!B29,'ID-56'!B29,'ID-60'!B29,'ID-63'!B29,'ID-64'!B29,'ID-68'!B29,'ID-69'!B29,'ID-76'!B29,'ID-78'!B29,'ID-79'!B29,'ID-80'!B29,'ID-81'!B29)/SQRT('Sample number'!$A$4)</f>
        <v>1.9894730114522091E-13</v>
      </c>
      <c r="G22" s="13">
        <f>STDEV('ID-19'!C29,'ID-56'!C29,'ID-61'!B29,'ID-64'!C29,'ID-68'!C29,'ID-69'!C29,'ID-76'!C29,'ID-78'!C29,'ID-79'!C29,'ID-80'!C29,'ID-81'!C29)/SQRT('Sample number'!$B$4)</f>
        <v>1.7590706919922105E-13</v>
      </c>
    </row>
    <row r="23" spans="1:7" x14ac:dyDescent="0.25">
      <c r="A23" s="1">
        <v>2.375</v>
      </c>
      <c r="B23" s="1">
        <f>STDEV('ID-19'!B30,'ID-46'!B30,'ID-56'!B30,'ID-60'!B30,'ID-63'!B30,'ID-64'!B30,'ID-68'!B30,'ID-69'!B30,'ID-76'!B30,'ID-78'!B30,'ID-79'!B30,'ID-80'!B30,'ID-81'!B30)</f>
        <v>7.1512060033586737E-13</v>
      </c>
      <c r="C23" s="1">
        <f>STDEV('ID-19'!C30,'ID-56'!C30,'ID-61'!B30,'ID-64'!C30,'ID-68'!C30,'ID-69'!C30,'ID-76'!C30,'ID-78'!C30,'ID-79'!C30,'ID-80'!C30,'ID-81'!C30)</f>
        <v>5.8072737432346611E-13</v>
      </c>
      <c r="E23" s="1">
        <v>2.375</v>
      </c>
      <c r="F23" s="13">
        <f>STDEV('ID-19'!B30,'ID-46'!B30,'ID-56'!B30,'ID-60'!B30,'ID-63'!B30,'ID-64'!B30,'ID-68'!B30,'ID-69'!B30,'ID-76'!B30,'ID-78'!B30,'ID-79'!B30,'ID-80'!B30,'ID-81'!B30)/SQRT('Sample number'!$A$4)</f>
        <v>1.9833876866550465E-13</v>
      </c>
      <c r="G23" s="13">
        <f>STDEV('ID-19'!C30,'ID-56'!C30,'ID-61'!B30,'ID-64'!C30,'ID-68'!C30,'ID-69'!C30,'ID-76'!C30,'ID-78'!C30,'ID-79'!C30,'ID-80'!C30,'ID-81'!C30)/SQRT('Sample number'!$B$4)</f>
        <v>1.7509589146538252E-13</v>
      </c>
    </row>
    <row r="24" spans="1:7" x14ac:dyDescent="0.25">
      <c r="A24" s="1">
        <v>2.5</v>
      </c>
      <c r="B24" s="1">
        <f>STDEV('ID-19'!B31,'ID-46'!B31,'ID-56'!B31,'ID-60'!B31,'ID-63'!B31,'ID-64'!B31,'ID-68'!B31,'ID-69'!B31,'ID-76'!B31,'ID-78'!B31,'ID-79'!B31,'ID-80'!B31,'ID-81'!B31)</f>
        <v>7.1187214667366503E-13</v>
      </c>
      <c r="C24" s="1">
        <f>STDEV('ID-19'!C31,'ID-56'!C31,'ID-61'!B31,'ID-64'!C31,'ID-68'!C31,'ID-69'!C31,'ID-76'!C31,'ID-78'!C31,'ID-79'!C31,'ID-80'!C31,'ID-81'!C31)</f>
        <v>5.8178055583767832E-13</v>
      </c>
      <c r="E24" s="1">
        <v>2.5</v>
      </c>
      <c r="F24" s="13">
        <f>STDEV('ID-19'!B31,'ID-46'!B31,'ID-56'!B31,'ID-60'!B31,'ID-63'!B31,'ID-64'!B31,'ID-68'!B31,'ID-69'!B31,'ID-76'!B31,'ID-78'!B31,'ID-79'!B31,'ID-80'!B31,'ID-81'!B31)/SQRT('Sample number'!$A$4)</f>
        <v>1.9743780972357854E-13</v>
      </c>
      <c r="G24" s="13">
        <f>STDEV('ID-19'!C31,'ID-56'!C31,'ID-61'!B31,'ID-64'!C31,'ID-68'!C31,'ID-69'!C31,'ID-76'!C31,'ID-78'!C31,'ID-79'!C31,'ID-80'!C31,'ID-81'!C31)/SQRT('Sample number'!$B$4)</f>
        <v>1.7541343763981707E-13</v>
      </c>
    </row>
    <row r="25" spans="1:7" x14ac:dyDescent="0.25">
      <c r="A25" s="1">
        <v>2.625</v>
      </c>
      <c r="B25" s="1">
        <f>STDEV('ID-19'!B32,'ID-46'!B32,'ID-56'!B32,'ID-60'!B32,'ID-63'!B32,'ID-64'!B32,'ID-68'!B32,'ID-69'!B32,'ID-76'!B32,'ID-78'!B32,'ID-79'!B32,'ID-80'!B32,'ID-81'!B32)</f>
        <v>6.9947551317604526E-13</v>
      </c>
      <c r="C25" s="1">
        <f>STDEV('ID-19'!C32,'ID-56'!C32,'ID-61'!B32,'ID-64'!C32,'ID-68'!C32,'ID-69'!C32,'ID-76'!C32,'ID-78'!C32,'ID-79'!C32,'ID-80'!C32,'ID-81'!C32)</f>
        <v>5.8230181571379145E-13</v>
      </c>
      <c r="E25" s="1">
        <v>2.625</v>
      </c>
      <c r="F25" s="13">
        <f>STDEV('ID-19'!B32,'ID-46'!B32,'ID-56'!B32,'ID-60'!B32,'ID-63'!B32,'ID-64'!B32,'ID-68'!B32,'ID-69'!B32,'ID-76'!B32,'ID-78'!B32,'ID-79'!B32,'ID-80'!B32,'ID-81'!B32)/SQRT('Sample number'!$A$4)</f>
        <v>1.9399960220674758E-13</v>
      </c>
      <c r="G25" s="13">
        <f>STDEV('ID-19'!C32,'ID-56'!C32,'ID-61'!B32,'ID-64'!C32,'ID-68'!C32,'ID-69'!C32,'ID-76'!C32,'ID-78'!C32,'ID-79'!C32,'ID-80'!C32,'ID-81'!C32)/SQRT('Sample number'!$B$4)</f>
        <v>1.7557060340593838E-13</v>
      </c>
    </row>
    <row r="26" spans="1:7" x14ac:dyDescent="0.25">
      <c r="A26" s="1">
        <v>2.75</v>
      </c>
      <c r="B26" s="1">
        <f>STDEV('ID-19'!B33,'ID-46'!B33,'ID-56'!B33,'ID-60'!B33,'ID-63'!B33,'ID-64'!B33,'ID-68'!B33,'ID-69'!B33,'ID-76'!B33,'ID-78'!B33,'ID-79'!B33,'ID-80'!B33,'ID-81'!B33)</f>
        <v>6.99800923500022E-13</v>
      </c>
      <c r="C26" s="1">
        <f>STDEV('ID-19'!C33,'ID-56'!C33,'ID-61'!B33,'ID-64'!C33,'ID-68'!C33,'ID-69'!C33,'ID-76'!C33,'ID-78'!C33,'ID-79'!C33,'ID-80'!C33,'ID-81'!C33)</f>
        <v>5.6826162918347975E-13</v>
      </c>
      <c r="E26" s="1">
        <v>2.75</v>
      </c>
      <c r="F26" s="13">
        <f>STDEV('ID-19'!B33,'ID-46'!B33,'ID-56'!B33,'ID-60'!B33,'ID-63'!B33,'ID-64'!B33,'ID-68'!B33,'ID-69'!B33,'ID-76'!B33,'ID-78'!B33,'ID-79'!B33,'ID-80'!B33,'ID-81'!B33)/SQRT('Sample number'!$A$4)</f>
        <v>1.940898547920294E-13</v>
      </c>
      <c r="G26" s="13">
        <f>STDEV('ID-19'!C33,'ID-56'!C33,'ID-61'!B33,'ID-64'!C33,'ID-68'!C33,'ID-69'!C33,'ID-76'!C33,'ID-78'!C33,'ID-79'!C33,'ID-80'!C33,'ID-81'!C33)/SQRT('Sample number'!$B$4)</f>
        <v>1.713373278870615E-13</v>
      </c>
    </row>
    <row r="27" spans="1:7" x14ac:dyDescent="0.25">
      <c r="A27" s="1">
        <v>2.875</v>
      </c>
      <c r="B27" s="1">
        <f>STDEV('ID-19'!B34,'ID-46'!B34,'ID-56'!B34,'ID-60'!B34,'ID-63'!B34,'ID-64'!B34,'ID-68'!B34,'ID-69'!B34,'ID-76'!B34,'ID-78'!B34,'ID-79'!B34,'ID-80'!B34,'ID-81'!B34)</f>
        <v>6.946116102077115E-13</v>
      </c>
      <c r="C27" s="1">
        <f>STDEV('ID-19'!C34,'ID-56'!C34,'ID-61'!B34,'ID-64'!C34,'ID-68'!C34,'ID-69'!C34,'ID-76'!C34,'ID-78'!C34,'ID-79'!C34,'ID-80'!C34,'ID-81'!C34)</f>
        <v>5.6705235738994954E-13</v>
      </c>
      <c r="E27" s="1">
        <v>2.875</v>
      </c>
      <c r="F27" s="13">
        <f>STDEV('ID-19'!B34,'ID-46'!B34,'ID-56'!B34,'ID-60'!B34,'ID-63'!B34,'ID-64'!B34,'ID-68'!B34,'ID-69'!B34,'ID-76'!B34,'ID-78'!B34,'ID-79'!B34,'ID-80'!B34,'ID-81'!B34)/SQRT('Sample number'!$A$4)</f>
        <v>1.9265059824126996E-13</v>
      </c>
      <c r="G27" s="13">
        <f>STDEV('ID-19'!C34,'ID-56'!C34,'ID-61'!B34,'ID-64'!C34,'ID-68'!C34,'ID-69'!C34,'ID-76'!C34,'ID-78'!C34,'ID-79'!C34,'ID-80'!C34,'ID-81'!C34)/SQRT('Sample number'!$B$4)</f>
        <v>1.7097271872263423E-13</v>
      </c>
    </row>
    <row r="28" spans="1:7" x14ac:dyDescent="0.25">
      <c r="A28" s="1">
        <v>3</v>
      </c>
      <c r="B28" s="1">
        <f>STDEV('ID-19'!B35,'ID-46'!B35,'ID-56'!B35,'ID-60'!B35,'ID-63'!B35,'ID-64'!B35,'ID-68'!B35,'ID-69'!B35,'ID-76'!B35,'ID-78'!B35,'ID-79'!B35,'ID-80'!B35,'ID-81'!B35)</f>
        <v>6.9268652527117222E-13</v>
      </c>
      <c r="C28" s="1">
        <f>STDEV('ID-19'!C35,'ID-56'!C35,'ID-61'!B35,'ID-64'!C35,'ID-68'!C35,'ID-69'!C35,'ID-76'!C35,'ID-78'!C35,'ID-79'!C35,'ID-80'!C35,'ID-81'!C35)</f>
        <v>5.663720881836841E-13</v>
      </c>
      <c r="E28" s="1">
        <v>3</v>
      </c>
      <c r="F28" s="13">
        <f>STDEV('ID-19'!B35,'ID-46'!B35,'ID-56'!B35,'ID-60'!B35,'ID-63'!B35,'ID-64'!B35,'ID-68'!B35,'ID-69'!B35,'ID-76'!B35,'ID-78'!B35,'ID-79'!B35,'ID-80'!B35,'ID-81'!B35)/SQRT('Sample number'!$A$4)</f>
        <v>1.921166757452457E-13</v>
      </c>
      <c r="G28" s="13">
        <f>STDEV('ID-19'!C35,'ID-56'!C35,'ID-61'!B35,'ID-64'!C35,'ID-68'!C35,'ID-69'!C35,'ID-76'!C35,'ID-78'!C35,'ID-79'!C35,'ID-80'!C35,'ID-81'!C35)/SQRT('Sample number'!$B$4)</f>
        <v>1.7076760983957831E-13</v>
      </c>
    </row>
    <row r="29" spans="1:7" x14ac:dyDescent="0.25">
      <c r="A29" s="1">
        <v>3.125</v>
      </c>
      <c r="B29" s="1">
        <f>STDEV('ID-19'!B36,'ID-46'!B36,'ID-56'!B36,'ID-60'!B36,'ID-63'!B36,'ID-64'!B36,'ID-68'!B36,'ID-69'!B36,'ID-76'!B36,'ID-78'!B36,'ID-79'!B36,'ID-80'!B36,'ID-81'!B36)</f>
        <v>6.8756089017281186E-13</v>
      </c>
      <c r="C29" s="1">
        <f>STDEV('ID-19'!C36,'ID-56'!C36,'ID-61'!B36,'ID-64'!C36,'ID-68'!C36,'ID-69'!C36,'ID-76'!C36,'ID-78'!C36,'ID-79'!C36,'ID-80'!C36,'ID-81'!C36)</f>
        <v>5.6476368025345043E-13</v>
      </c>
      <c r="E29" s="1">
        <v>3.125</v>
      </c>
      <c r="F29" s="13">
        <f>STDEV('ID-19'!B36,'ID-46'!B36,'ID-56'!B36,'ID-60'!B36,'ID-63'!B36,'ID-64'!B36,'ID-68'!B36,'ID-69'!B36,'ID-76'!B36,'ID-78'!B36,'ID-79'!B36,'ID-80'!B36,'ID-81'!B36)/SQRT('Sample number'!$A$4)</f>
        <v>1.9069508034782598E-13</v>
      </c>
      <c r="G29" s="13">
        <f>STDEV('ID-19'!C36,'ID-56'!C36,'ID-61'!B36,'ID-64'!C36,'ID-68'!C36,'ID-69'!C36,'ID-76'!C36,'ID-78'!C36,'ID-79'!C36,'ID-80'!C36,'ID-81'!C36)/SQRT('Sample number'!$B$4)</f>
        <v>1.7028265660190401E-13</v>
      </c>
    </row>
    <row r="30" spans="1:7" x14ac:dyDescent="0.25">
      <c r="A30" s="1">
        <v>3.25</v>
      </c>
      <c r="B30" s="1">
        <f>STDEV('ID-19'!B37,'ID-46'!B37,'ID-56'!B37,'ID-60'!B37,'ID-63'!B37,'ID-64'!B37,'ID-68'!B37,'ID-69'!B37,'ID-76'!B37,'ID-78'!B37,'ID-79'!B37,'ID-80'!B37,'ID-81'!B37)</f>
        <v>6.8625215756106195E-13</v>
      </c>
      <c r="C30" s="1">
        <f>STDEV('ID-19'!C37,'ID-56'!C37,'ID-61'!B37,'ID-64'!C37,'ID-68'!C37,'ID-69'!C37,'ID-76'!C37,'ID-78'!C37,'ID-79'!C37,'ID-80'!C37,'ID-81'!C37)</f>
        <v>5.6973936576041921E-13</v>
      </c>
      <c r="E30" s="1">
        <v>3.25</v>
      </c>
      <c r="F30" s="13">
        <f>STDEV('ID-19'!B37,'ID-46'!B37,'ID-56'!B37,'ID-60'!B37,'ID-63'!B37,'ID-64'!B37,'ID-68'!B37,'ID-69'!B37,'ID-76'!B37,'ID-78'!B37,'ID-79'!B37,'ID-80'!B37,'ID-81'!B37)/SQRT('Sample number'!$A$4)</f>
        <v>1.9033210322955397E-13</v>
      </c>
      <c r="G30" s="13">
        <f>STDEV('ID-19'!C37,'ID-56'!C37,'ID-61'!B37,'ID-64'!C37,'ID-68'!C37,'ID-69'!C37,'ID-76'!C37,'ID-78'!C37,'ID-79'!C37,'ID-80'!C37,'ID-81'!C37)/SQRT('Sample number'!$B$4)</f>
        <v>1.7178288222930626E-13</v>
      </c>
    </row>
    <row r="31" spans="1:7" x14ac:dyDescent="0.25">
      <c r="A31" s="1">
        <v>3.375</v>
      </c>
      <c r="B31" s="1">
        <f>STDEV('ID-19'!B38,'ID-46'!B38,'ID-56'!B38,'ID-60'!B38,'ID-63'!B38,'ID-64'!B38,'ID-68'!B38,'ID-69'!B38,'ID-76'!B38,'ID-78'!B38,'ID-79'!B38,'ID-80'!B38,'ID-81'!B38)</f>
        <v>6.8405019792991904E-13</v>
      </c>
      <c r="C31" s="1">
        <f>STDEV('ID-19'!C38,'ID-56'!C38,'ID-61'!B38,'ID-64'!C38,'ID-68'!C38,'ID-69'!C38,'ID-76'!C38,'ID-78'!C38,'ID-79'!C38,'ID-80'!C38,'ID-81'!C38)</f>
        <v>5.7124130024473675E-13</v>
      </c>
      <c r="E31" s="1">
        <v>3.375</v>
      </c>
      <c r="F31" s="13">
        <f>STDEV('ID-19'!B38,'ID-46'!B38,'ID-56'!B38,'ID-60'!B38,'ID-63'!B38,'ID-64'!B38,'ID-68'!B38,'ID-69'!B38,'ID-76'!B38,'ID-78'!B38,'ID-79'!B38,'ID-80'!B38,'ID-81'!B38)/SQRT('Sample number'!$A$4)</f>
        <v>1.8972138950981646E-13</v>
      </c>
      <c r="G31" s="13">
        <f>STDEV('ID-19'!C38,'ID-56'!C38,'ID-61'!B38,'ID-64'!C38,'ID-68'!C38,'ID-69'!C38,'ID-76'!C38,'ID-78'!C38,'ID-79'!C38,'ID-80'!C38,'ID-81'!C38)/SQRT('Sample number'!$B$4)</f>
        <v>1.7223573251514055E-13</v>
      </c>
    </row>
    <row r="32" spans="1:7" x14ac:dyDescent="0.25">
      <c r="A32" s="1">
        <v>3.5</v>
      </c>
      <c r="B32" s="1">
        <f>STDEV('ID-19'!B39,'ID-46'!B39,'ID-56'!B39,'ID-60'!B39,'ID-63'!B39,'ID-64'!B39,'ID-68'!B39,'ID-69'!B39,'ID-76'!B39,'ID-78'!B39,'ID-79'!B39,'ID-80'!B39,'ID-81'!B39)</f>
        <v>6.8340926619080436E-13</v>
      </c>
      <c r="C32" s="1">
        <f>STDEV('ID-19'!C39,'ID-56'!C39,'ID-61'!B39,'ID-64'!C39,'ID-68'!C39,'ID-69'!C39,'ID-76'!C39,'ID-78'!C39,'ID-79'!C39,'ID-80'!C39,'ID-81'!C39)</f>
        <v>5.7464831173916278E-13</v>
      </c>
      <c r="E32" s="1">
        <v>3.5</v>
      </c>
      <c r="F32" s="13">
        <f>STDEV('ID-19'!B39,'ID-46'!B39,'ID-56'!B39,'ID-60'!B39,'ID-63'!B39,'ID-64'!B39,'ID-68'!B39,'ID-69'!B39,'ID-76'!B39,'ID-78'!B39,'ID-79'!B39,'ID-80'!B39,'ID-81'!B39)/SQRT('Sample number'!$A$4)</f>
        <v>1.8954362702908951E-13</v>
      </c>
      <c r="G32" s="13">
        <f>STDEV('ID-19'!C39,'ID-56'!C39,'ID-61'!B39,'ID-64'!C39,'ID-68'!C39,'ID-69'!C39,'ID-76'!C39,'ID-78'!C39,'ID-79'!C39,'ID-80'!C39,'ID-81'!C39)/SQRT('Sample number'!$B$4)</f>
        <v>1.7326298513181684E-13</v>
      </c>
    </row>
    <row r="33" spans="1:7" x14ac:dyDescent="0.25">
      <c r="A33" s="1">
        <v>3.625</v>
      </c>
      <c r="B33" s="1">
        <f>STDEV('ID-19'!B40,'ID-46'!B40,'ID-56'!B40,'ID-60'!B40,'ID-63'!B40,'ID-64'!B40,'ID-68'!B40,'ID-69'!B40,'ID-76'!B40,'ID-78'!B40,'ID-79'!B40,'ID-80'!B40,'ID-81'!B40)</f>
        <v>6.8242718201987093E-13</v>
      </c>
      <c r="C33" s="1">
        <f>STDEV('ID-19'!C40,'ID-56'!C40,'ID-61'!B40,'ID-64'!C40,'ID-68'!C40,'ID-69'!C40,'ID-76'!C40,'ID-78'!C40,'ID-79'!C40,'ID-80'!C40,'ID-81'!C40)</f>
        <v>5.8348810803354043E-13</v>
      </c>
      <c r="E33" s="1">
        <v>3.625</v>
      </c>
      <c r="F33" s="13">
        <f>STDEV('ID-19'!B40,'ID-46'!B40,'ID-56'!B40,'ID-60'!B40,'ID-63'!B40,'ID-64'!B40,'ID-68'!B40,'ID-69'!B40,'ID-76'!B40,'ID-78'!B40,'ID-79'!B40,'ID-80'!B40,'ID-81'!B40)/SQRT('Sample number'!$A$4)</f>
        <v>1.8927124588792629E-13</v>
      </c>
      <c r="G33" s="13">
        <f>STDEV('ID-19'!C40,'ID-56'!C40,'ID-61'!B40,'ID-64'!C40,'ID-68'!C40,'ID-69'!C40,'ID-76'!C40,'ID-78'!C40,'ID-79'!C40,'ID-80'!C40,'ID-81'!C40)/SQRT('Sample number'!$B$4)</f>
        <v>1.7592828399832816E-13</v>
      </c>
    </row>
    <row r="34" spans="1:7" x14ac:dyDescent="0.25">
      <c r="A34" s="1">
        <v>3.75</v>
      </c>
      <c r="B34" s="1">
        <f>STDEV('ID-19'!B41,'ID-46'!B41,'ID-56'!B41,'ID-60'!B41,'ID-63'!B41,'ID-64'!B41,'ID-68'!B41,'ID-69'!B41,'ID-76'!B41,'ID-78'!B41,'ID-79'!B41,'ID-80'!B41,'ID-81'!B41)</f>
        <v>6.8064697206821968E-13</v>
      </c>
      <c r="C34" s="1">
        <f>STDEV('ID-19'!C41,'ID-56'!C41,'ID-61'!B41,'ID-64'!C41,'ID-68'!C41,'ID-69'!C41,'ID-76'!C41,'ID-78'!C41,'ID-79'!C41,'ID-80'!C41,'ID-81'!C41)</f>
        <v>5.8743089561705677E-13</v>
      </c>
      <c r="E34" s="1">
        <v>3.75</v>
      </c>
      <c r="F34" s="13">
        <f>STDEV('ID-19'!B41,'ID-46'!B41,'ID-56'!B41,'ID-60'!B41,'ID-63'!B41,'ID-64'!B41,'ID-68'!B41,'ID-69'!B41,'ID-76'!B41,'ID-78'!B41,'ID-79'!B41,'ID-80'!B41,'ID-81'!B41)/SQRT('Sample number'!$A$4)</f>
        <v>1.8877750448317475E-13</v>
      </c>
      <c r="G34" s="13">
        <f>STDEV('ID-19'!C41,'ID-56'!C41,'ID-61'!B41,'ID-64'!C41,'ID-68'!C41,'ID-69'!C41,'ID-76'!C41,'ID-78'!C41,'ID-79'!C41,'ID-80'!C41,'ID-81'!C41)/SQRT('Sample number'!$B$4)</f>
        <v>1.7711707918401869E-13</v>
      </c>
    </row>
    <row r="35" spans="1:7" x14ac:dyDescent="0.25">
      <c r="A35" s="1">
        <v>3.875</v>
      </c>
      <c r="B35" s="1">
        <f>STDEV('ID-19'!B42,'ID-46'!B42,'ID-56'!B42,'ID-60'!B42,'ID-63'!B42,'ID-64'!B42,'ID-68'!B42,'ID-69'!B42,'ID-76'!B42,'ID-78'!B42,'ID-79'!B42,'ID-80'!B42,'ID-81'!B42)</f>
        <v>6.7633478443951003E-13</v>
      </c>
      <c r="C35" s="1">
        <f>STDEV('ID-19'!C42,'ID-56'!C42,'ID-61'!B42,'ID-64'!C42,'ID-68'!C42,'ID-69'!C42,'ID-76'!C42,'ID-78'!C42,'ID-79'!C42,'ID-80'!C42,'ID-81'!C42)</f>
        <v>5.8748775129254339E-13</v>
      </c>
      <c r="E35" s="1">
        <v>3.875</v>
      </c>
      <c r="F35" s="13">
        <f>STDEV('ID-19'!B42,'ID-46'!B42,'ID-56'!B42,'ID-60'!B42,'ID-63'!B42,'ID-64'!B42,'ID-68'!B42,'ID-69'!B42,'ID-76'!B42,'ID-78'!B42,'ID-79'!B42,'ID-80'!B42,'ID-81'!B42)/SQRT('Sample number'!$A$4)</f>
        <v>1.8758151882127214E-13</v>
      </c>
      <c r="G35" s="13">
        <f>STDEV('ID-19'!C42,'ID-56'!C42,'ID-61'!B42,'ID-64'!C42,'ID-68'!C42,'ID-69'!C42,'ID-76'!C42,'ID-78'!C42,'ID-79'!C42,'ID-80'!C42,'ID-81'!C42)/SQRT('Sample number'!$B$4)</f>
        <v>1.7713422181518154E-13</v>
      </c>
    </row>
    <row r="36" spans="1:7" x14ac:dyDescent="0.25">
      <c r="A36" s="1">
        <v>4</v>
      </c>
      <c r="B36" s="1">
        <f>STDEV('ID-19'!B43,'ID-46'!B43,'ID-56'!B43,'ID-60'!B43,'ID-63'!B43,'ID-64'!B43,'ID-68'!B43,'ID-69'!B43,'ID-76'!B43,'ID-78'!B43,'ID-79'!B43,'ID-80'!B43,'ID-81'!B43)</f>
        <v>6.7785706076433488E-13</v>
      </c>
      <c r="C36" s="1">
        <f>STDEV('ID-19'!C43,'ID-56'!C43,'ID-61'!B43,'ID-64'!C43,'ID-68'!C43,'ID-69'!C43,'ID-76'!C43,'ID-78'!C43,'ID-79'!C43,'ID-80'!C43,'ID-81'!C43)</f>
        <v>5.9292831314454941E-13</v>
      </c>
      <c r="E36" s="1">
        <v>4</v>
      </c>
      <c r="F36" s="13">
        <f>STDEV('ID-19'!B43,'ID-46'!B43,'ID-56'!B43,'ID-60'!B43,'ID-63'!B43,'ID-64'!B43,'ID-68'!B43,'ID-69'!B43,'ID-76'!B43,'ID-78'!B43,'ID-79'!B43,'ID-80'!B43,'ID-81'!B43)/SQRT('Sample number'!$A$4)</f>
        <v>1.8800372230931681E-13</v>
      </c>
      <c r="G36" s="13">
        <f>STDEV('ID-19'!C43,'ID-56'!C43,'ID-61'!B43,'ID-64'!C43,'ID-68'!C43,'ID-69'!C43,'ID-76'!C43,'ID-78'!C43,'ID-79'!C43,'ID-80'!C43,'ID-81'!C43)/SQRT('Sample number'!$B$4)</f>
        <v>1.7877461293443836E-13</v>
      </c>
    </row>
    <row r="37" spans="1:7" x14ac:dyDescent="0.25">
      <c r="A37" s="1">
        <v>4.125</v>
      </c>
      <c r="B37" s="1">
        <f>STDEV('ID-19'!B44,'ID-46'!B44,'ID-56'!B44,'ID-60'!B44,'ID-63'!B44,'ID-64'!B44,'ID-68'!B44,'ID-69'!B44,'ID-76'!B44,'ID-78'!B44,'ID-79'!B44,'ID-80'!B44,'ID-81'!B44)</f>
        <v>6.7419286295031888E-13</v>
      </c>
      <c r="C37" s="1">
        <f>STDEV('ID-19'!C44,'ID-56'!C44,'ID-61'!B44,'ID-64'!C44,'ID-68'!C44,'ID-69'!C44,'ID-76'!C44,'ID-78'!C44,'ID-79'!C44,'ID-80'!C44,'ID-81'!C44)</f>
        <v>5.970558664798512E-13</v>
      </c>
      <c r="E37" s="1">
        <v>4.125</v>
      </c>
      <c r="F37" s="13">
        <f>STDEV('ID-19'!B44,'ID-46'!B44,'ID-56'!B44,'ID-60'!B44,'ID-63'!B44,'ID-64'!B44,'ID-68'!B44,'ID-69'!B44,'ID-76'!B44,'ID-78'!B44,'ID-79'!B44,'ID-80'!B44,'ID-81'!B44)/SQRT('Sample number'!$A$4)</f>
        <v>1.8698745668609545E-13</v>
      </c>
      <c r="G37" s="13">
        <f>STDEV('ID-19'!C44,'ID-56'!C44,'ID-61'!B44,'ID-64'!C44,'ID-68'!C44,'ID-69'!C44,'ID-76'!C44,'ID-78'!C44,'ID-79'!C44,'ID-80'!C44,'ID-81'!C44)/SQRT('Sample number'!$B$4)</f>
        <v>1.8001911709038165E-13</v>
      </c>
    </row>
    <row r="38" spans="1:7" x14ac:dyDescent="0.25">
      <c r="A38" s="1">
        <v>4.25</v>
      </c>
      <c r="B38" s="1">
        <f>STDEV('ID-19'!B45,'ID-46'!B45,'ID-56'!B45,'ID-60'!B45,'ID-63'!B45,'ID-64'!B45,'ID-68'!B45,'ID-69'!B45,'ID-76'!B45,'ID-78'!B45,'ID-79'!B45,'ID-80'!B45,'ID-81'!B45)</f>
        <v>6.6018930772736582E-13</v>
      </c>
      <c r="C38" s="1">
        <f>STDEV('ID-19'!C45,'ID-56'!C45,'ID-61'!B45,'ID-64'!C45,'ID-68'!C45,'ID-69'!C45,'ID-76'!C45,'ID-78'!C45,'ID-79'!C45,'ID-80'!C45,'ID-81'!C45)</f>
        <v>5.9952408408288356E-13</v>
      </c>
      <c r="E38" s="1">
        <v>4.25</v>
      </c>
      <c r="F38" s="13">
        <f>STDEV('ID-19'!B45,'ID-46'!B45,'ID-56'!B45,'ID-60'!B45,'ID-63'!B45,'ID-64'!B45,'ID-68'!B45,'ID-69'!B45,'ID-76'!B45,'ID-78'!B45,'ID-79'!B45,'ID-80'!B45,'ID-81'!B45)/SQRT('Sample number'!$A$4)</f>
        <v>1.8310356927108401E-13</v>
      </c>
      <c r="G38" s="13">
        <f>STDEV('ID-19'!C45,'ID-56'!C45,'ID-61'!B45,'ID-64'!C45,'ID-68'!C45,'ID-69'!C45,'ID-76'!C45,'ID-78'!C45,'ID-79'!C45,'ID-80'!C45,'ID-81'!C45)/SQRT('Sample number'!$B$4)</f>
        <v>1.8076331269858244E-13</v>
      </c>
    </row>
    <row r="39" spans="1:7" x14ac:dyDescent="0.25">
      <c r="A39" s="1">
        <v>4.375</v>
      </c>
      <c r="B39" s="1">
        <f>STDEV('ID-19'!B46,'ID-46'!B46,'ID-56'!B46,'ID-60'!B46,'ID-63'!B46,'ID-64'!B46,'ID-68'!B46,'ID-69'!B46,'ID-76'!B46,'ID-78'!B46,'ID-79'!B46,'ID-80'!B46,'ID-81'!B46)</f>
        <v>6.5832638137438679E-13</v>
      </c>
      <c r="C39" s="1">
        <f>STDEV('ID-19'!C46,'ID-56'!C46,'ID-61'!B46,'ID-64'!C46,'ID-68'!C46,'ID-69'!C46,'ID-76'!C46,'ID-78'!C46,'ID-79'!C46,'ID-80'!C46,'ID-81'!C46)</f>
        <v>6.1136162788585056E-13</v>
      </c>
      <c r="E39" s="1">
        <v>4.375</v>
      </c>
      <c r="F39" s="13">
        <f>STDEV('ID-19'!B46,'ID-46'!B46,'ID-56'!B46,'ID-60'!B46,'ID-63'!B46,'ID-64'!B46,'ID-68'!B46,'ID-69'!B46,'ID-76'!B46,'ID-78'!B46,'ID-79'!B46,'ID-80'!B46,'ID-81'!B46)/SQRT('Sample number'!$A$4)</f>
        <v>1.8258688646430869E-13</v>
      </c>
      <c r="G39" s="13">
        <f>STDEV('ID-19'!C46,'ID-56'!C46,'ID-61'!B46,'ID-64'!C46,'ID-68'!C46,'ID-69'!C46,'ID-76'!C46,'ID-78'!C46,'ID-79'!C46,'ID-80'!C46,'ID-81'!C46)/SQRT('Sample number'!$B$4)</f>
        <v>1.8433246644711319E-13</v>
      </c>
    </row>
    <row r="40" spans="1:7" x14ac:dyDescent="0.25">
      <c r="A40" s="1">
        <v>4.5</v>
      </c>
      <c r="B40" s="1">
        <f>STDEV('ID-19'!B47,'ID-46'!B47,'ID-56'!B47,'ID-60'!B47,'ID-63'!B47,'ID-64'!B47,'ID-68'!B47,'ID-69'!B47,'ID-76'!B47,'ID-78'!B47,'ID-79'!B47,'ID-80'!B47,'ID-81'!B47)</f>
        <v>6.4949308610839298E-13</v>
      </c>
      <c r="C40" s="1">
        <f>STDEV('ID-19'!C47,'ID-56'!C47,'ID-61'!B47,'ID-64'!C47,'ID-68'!C47,'ID-69'!C47,'ID-76'!C47,'ID-78'!C47,'ID-79'!C47,'ID-80'!C47,'ID-81'!C47)</f>
        <v>6.1063268924448678E-13</v>
      </c>
      <c r="E40" s="1">
        <v>4.5</v>
      </c>
      <c r="F40" s="13">
        <f>STDEV('ID-19'!B47,'ID-46'!B47,'ID-56'!B47,'ID-60'!B47,'ID-63'!B47,'ID-64'!B47,'ID-68'!B47,'ID-69'!B47,'ID-76'!B47,'ID-78'!B47,'ID-79'!B47,'ID-80'!B47,'ID-81'!B47)/SQRT('Sample number'!$A$4)</f>
        <v>1.8013697115562761E-13</v>
      </c>
      <c r="G40" s="13">
        <f>STDEV('ID-19'!C47,'ID-56'!C47,'ID-61'!B47,'ID-64'!C47,'ID-68'!C47,'ID-69'!C47,'ID-76'!C47,'ID-78'!C47,'ID-79'!C47,'ID-80'!C47,'ID-81'!C47)/SQRT('Sample number'!$B$4)</f>
        <v>1.841126831772409E-13</v>
      </c>
    </row>
    <row r="41" spans="1:7" x14ac:dyDescent="0.25">
      <c r="A41" s="1">
        <v>4.625</v>
      </c>
      <c r="B41" s="1">
        <f>STDEV('ID-19'!B48,'ID-46'!B48,'ID-56'!B48,'ID-60'!B48,'ID-63'!B48,'ID-64'!B48,'ID-68'!B48,'ID-69'!B48,'ID-76'!B48,'ID-78'!B48,'ID-79'!B48,'ID-80'!B48,'ID-81'!B48)</f>
        <v>6.3915918288996463E-13</v>
      </c>
      <c r="C41" s="1">
        <f>STDEV('ID-19'!C48,'ID-56'!C48,'ID-61'!B48,'ID-64'!C48,'ID-68'!C48,'ID-69'!C48,'ID-76'!C48,'ID-78'!C48,'ID-79'!C48,'ID-80'!C48,'ID-81'!C48)</f>
        <v>6.0862301094142422E-13</v>
      </c>
      <c r="E41" s="1">
        <v>4.625</v>
      </c>
      <c r="F41" s="13">
        <f>STDEV('ID-19'!B48,'ID-46'!B48,'ID-56'!B48,'ID-60'!B48,'ID-63'!B48,'ID-64'!B48,'ID-68'!B48,'ID-69'!B48,'ID-76'!B48,'ID-78'!B48,'ID-79'!B48,'ID-80'!B48,'ID-81'!B48)/SQRT('Sample number'!$A$4)</f>
        <v>1.7727086208411026E-13</v>
      </c>
      <c r="G41" s="13">
        <f>STDEV('ID-19'!C48,'ID-56'!C48,'ID-61'!B48,'ID-64'!C48,'ID-68'!C48,'ID-69'!C48,'ID-76'!C48,'ID-78'!C48,'ID-79'!C48,'ID-80'!C48,'ID-81'!C48)/SQRT('Sample number'!$B$4)</f>
        <v>1.8350674236991575E-13</v>
      </c>
    </row>
    <row r="42" spans="1:7" x14ac:dyDescent="0.25">
      <c r="A42" s="1">
        <v>4.75</v>
      </c>
      <c r="B42" s="1">
        <f>STDEV('ID-19'!B49,'ID-46'!B49,'ID-56'!B49,'ID-60'!B49,'ID-63'!B49,'ID-64'!B49,'ID-68'!B49,'ID-69'!B49,'ID-76'!B49,'ID-78'!B49,'ID-79'!B49,'ID-80'!B49,'ID-81'!B49)</f>
        <v>6.3761746063971999E-13</v>
      </c>
      <c r="C42" s="1">
        <f>STDEV('ID-19'!C49,'ID-56'!C49,'ID-61'!B49,'ID-64'!C49,'ID-68'!C49,'ID-69'!C49,'ID-76'!C49,'ID-78'!C49,'ID-79'!C49,'ID-80'!C49,'ID-81'!C49)</f>
        <v>6.0775220538866352E-13</v>
      </c>
      <c r="E42" s="1">
        <v>4.75</v>
      </c>
      <c r="F42" s="13">
        <f>STDEV('ID-19'!B49,'ID-46'!B49,'ID-56'!B49,'ID-60'!B49,'ID-63'!B49,'ID-64'!B49,'ID-68'!B49,'ID-69'!B49,'ID-76'!B49,'ID-78'!B49,'ID-79'!B49,'ID-80'!B49,'ID-81'!B49)/SQRT('Sample number'!$A$4)</f>
        <v>1.7684326526674249E-13</v>
      </c>
      <c r="G42" s="13">
        <f>STDEV('ID-19'!C49,'ID-56'!C49,'ID-61'!B49,'ID-64'!C49,'ID-68'!C49,'ID-69'!C49,'ID-76'!C49,'ID-78'!C49,'ID-79'!C49,'ID-80'!C49,'ID-81'!C49)/SQRT('Sample number'!$B$4)</f>
        <v>1.8324418461683709E-13</v>
      </c>
    </row>
    <row r="43" spans="1:7" x14ac:dyDescent="0.25">
      <c r="A43" s="1">
        <v>4.875</v>
      </c>
      <c r="B43" s="1">
        <f>STDEV('ID-19'!B50,'ID-46'!B50,'ID-56'!B50,'ID-60'!B50,'ID-63'!B50,'ID-64'!B50,'ID-68'!B50,'ID-69'!B50,'ID-76'!B50,'ID-78'!B50,'ID-79'!B50,'ID-80'!B50,'ID-81'!B50)</f>
        <v>6.2958697399703353E-13</v>
      </c>
      <c r="C43" s="1">
        <f>STDEV('ID-19'!C50,'ID-56'!C50,'ID-61'!B50,'ID-64'!C50,'ID-68'!C50,'ID-69'!C50,'ID-76'!C50,'ID-78'!C50,'ID-79'!C50,'ID-80'!C50,'ID-81'!C50)</f>
        <v>6.083278234201807E-13</v>
      </c>
      <c r="E43" s="1">
        <v>4.875</v>
      </c>
      <c r="F43" s="13">
        <f>STDEV('ID-19'!B50,'ID-46'!B50,'ID-56'!B50,'ID-60'!B50,'ID-63'!B50,'ID-64'!B50,'ID-68'!B50,'ID-69'!B50,'ID-76'!B50,'ID-78'!B50,'ID-79'!B50,'ID-80'!B50,'ID-81'!B50)/SQRT('Sample number'!$A$4)</f>
        <v>1.7461600900850137E-13</v>
      </c>
      <c r="G43" s="13">
        <f>STDEV('ID-19'!C50,'ID-56'!C50,'ID-61'!B50,'ID-64'!C50,'ID-68'!C50,'ID-69'!C50,'ID-76'!C50,'ID-78'!C50,'ID-79'!C50,'ID-80'!C50,'ID-81'!C50)/SQRT('Sample number'!$B$4)</f>
        <v>1.8341773998348304E-13</v>
      </c>
    </row>
    <row r="44" spans="1:7" x14ac:dyDescent="0.25">
      <c r="A44" s="1">
        <v>5</v>
      </c>
      <c r="B44" s="1">
        <f>STDEV('ID-19'!B51,'ID-46'!B51,'ID-56'!B51,'ID-60'!B51,'ID-63'!B51,'ID-64'!B51,'ID-68'!B51,'ID-69'!B51,'ID-76'!B51,'ID-78'!B51,'ID-79'!B51,'ID-80'!B51,'ID-81'!B51)</f>
        <v>6.2523088865234293E-13</v>
      </c>
      <c r="C44" s="1">
        <f>STDEV('ID-19'!C51,'ID-56'!C51,'ID-61'!B51,'ID-64'!C51,'ID-68'!C51,'ID-69'!C51,'ID-76'!C51,'ID-78'!C51,'ID-79'!C51,'ID-80'!C51,'ID-81'!C51)</f>
        <v>5.9918888706211617E-13</v>
      </c>
      <c r="E44" s="1">
        <v>5</v>
      </c>
      <c r="F44" s="13">
        <f>STDEV('ID-19'!B51,'ID-46'!B51,'ID-56'!B51,'ID-60'!B51,'ID-63'!B51,'ID-64'!B51,'ID-68'!B51,'ID-69'!B51,'ID-76'!B51,'ID-78'!B51,'ID-79'!B51,'ID-80'!B51,'ID-81'!B51)/SQRT('Sample number'!$A$4)</f>
        <v>1.7340784831076452E-13</v>
      </c>
      <c r="G44" s="13">
        <f>STDEV('ID-19'!C51,'ID-56'!C51,'ID-61'!B51,'ID-64'!C51,'ID-68'!C51,'ID-69'!C51,'ID-76'!C51,'ID-78'!C51,'ID-79'!C51,'ID-80'!C51,'ID-81'!C51)/SQRT('Sample number'!$B$4)</f>
        <v>1.806622469941524E-13</v>
      </c>
    </row>
    <row r="45" spans="1:7" x14ac:dyDescent="0.25">
      <c r="A45" s="1">
        <v>5.125</v>
      </c>
      <c r="B45" s="1">
        <f>STDEV('ID-19'!B52,'ID-46'!B52,'ID-56'!B52,'ID-60'!B52,'ID-63'!B52,'ID-64'!B52,'ID-68'!B52,'ID-69'!B52,'ID-76'!B52,'ID-78'!B52,'ID-79'!B52,'ID-80'!B52,'ID-81'!B52)</f>
        <v>6.2252127957446549E-13</v>
      </c>
      <c r="C45" s="1">
        <f>STDEV('ID-19'!C52,'ID-56'!C52,'ID-61'!B52,'ID-64'!C52,'ID-68'!C52,'ID-69'!C52,'ID-76'!C52,'ID-78'!C52,'ID-79'!C52,'ID-80'!C52,'ID-81'!C52)</f>
        <v>5.8825408478307992E-13</v>
      </c>
      <c r="E45" s="1">
        <v>5.125</v>
      </c>
      <c r="F45" s="13">
        <f>STDEV('ID-19'!B52,'ID-46'!B52,'ID-56'!B52,'ID-60'!B52,'ID-63'!B52,'ID-64'!B52,'ID-68'!B52,'ID-69'!B52,'ID-76'!B52,'ID-78'!B52,'ID-79'!B52,'ID-80'!B52,'ID-81'!B52)/SQRT('Sample number'!$A$4)</f>
        <v>1.7265633796716838E-13</v>
      </c>
      <c r="G45" s="13">
        <f>STDEV('ID-19'!C52,'ID-56'!C52,'ID-61'!B52,'ID-64'!C52,'ID-68'!C52,'ID-69'!C52,'ID-76'!C52,'ID-78'!C52,'ID-79'!C52,'ID-80'!C52,'ID-81'!C52)/SQRT('Sample number'!$B$4)</f>
        <v>1.7736528005630818E-13</v>
      </c>
    </row>
    <row r="46" spans="1:7" x14ac:dyDescent="0.25">
      <c r="A46" s="1">
        <v>5.25</v>
      </c>
      <c r="B46" s="1">
        <f>STDEV('ID-19'!B53,'ID-46'!B53,'ID-56'!B53,'ID-60'!B53,'ID-63'!B53,'ID-64'!B53,'ID-68'!B53,'ID-69'!B53,'ID-76'!B53,'ID-78'!B53,'ID-79'!B53,'ID-80'!B53,'ID-81'!B53)</f>
        <v>6.222996705779809E-13</v>
      </c>
      <c r="C46" s="1">
        <f>STDEV('ID-19'!C53,'ID-56'!C53,'ID-61'!B53,'ID-64'!C53,'ID-68'!C53,'ID-69'!C53,'ID-76'!C53,'ID-78'!C53,'ID-79'!C53,'ID-80'!C53,'ID-81'!C53)</f>
        <v>5.7628929053337466E-13</v>
      </c>
      <c r="E46" s="1">
        <v>5.25</v>
      </c>
      <c r="F46" s="13">
        <f>STDEV('ID-19'!B53,'ID-46'!B53,'ID-56'!B53,'ID-60'!B53,'ID-63'!B53,'ID-64'!B53,'ID-68'!B53,'ID-69'!B53,'ID-76'!B53,'ID-78'!B53,'ID-79'!B53,'ID-80'!B53,'ID-81'!B53)/SQRT('Sample number'!$A$4)</f>
        <v>1.7259487469025074E-13</v>
      </c>
      <c r="G46" s="13">
        <f>STDEV('ID-19'!C53,'ID-56'!C53,'ID-61'!B53,'ID-64'!C53,'ID-68'!C53,'ID-69'!C53,'ID-76'!C53,'ID-78'!C53,'ID-79'!C53,'ID-80'!C53,'ID-81'!C53)/SQRT('Sample number'!$B$4)</f>
        <v>1.7375775885448325E-13</v>
      </c>
    </row>
    <row r="47" spans="1:7" x14ac:dyDescent="0.25">
      <c r="A47" s="1">
        <v>5.375</v>
      </c>
      <c r="B47" s="1">
        <f>STDEV('ID-19'!B54,'ID-46'!B54,'ID-56'!B54,'ID-60'!B54,'ID-63'!B54,'ID-64'!B54,'ID-68'!B54,'ID-69'!B54,'ID-76'!B54,'ID-78'!B54,'ID-79'!B54,'ID-80'!B54,'ID-81'!B54)</f>
        <v>6.195101515816349E-13</v>
      </c>
      <c r="C47" s="1">
        <f>STDEV('ID-19'!C54,'ID-56'!C54,'ID-61'!B54,'ID-64'!C54,'ID-68'!C54,'ID-69'!C54,'ID-76'!C54,'ID-78'!C54,'ID-79'!C54,'ID-80'!C54,'ID-81'!C54)</f>
        <v>5.7312488960837239E-13</v>
      </c>
      <c r="E47" s="1">
        <v>5.375</v>
      </c>
      <c r="F47" s="13">
        <f>STDEV('ID-19'!B54,'ID-46'!B54,'ID-56'!B54,'ID-60'!B54,'ID-63'!B54,'ID-64'!B54,'ID-68'!B54,'ID-69'!B54,'ID-76'!B54,'ID-78'!B54,'ID-79'!B54,'ID-80'!B54,'ID-81'!B54)/SQRT('Sample number'!$A$4)</f>
        <v>1.7182120132292716E-13</v>
      </c>
      <c r="G47" s="13">
        <f>STDEV('ID-19'!C54,'ID-56'!C54,'ID-61'!B54,'ID-64'!C54,'ID-68'!C54,'ID-69'!C54,'ID-76'!C54,'ID-78'!C54,'ID-79'!C54,'ID-80'!C54,'ID-81'!C54)/SQRT('Sample number'!$B$4)</f>
        <v>1.7280365607680272E-13</v>
      </c>
    </row>
    <row r="48" spans="1:7" x14ac:dyDescent="0.25">
      <c r="A48" s="1">
        <v>5.5</v>
      </c>
      <c r="B48" s="1">
        <f>STDEV('ID-19'!B55,'ID-46'!B55,'ID-56'!B55,'ID-60'!B55,'ID-63'!B55,'ID-64'!B55,'ID-68'!B55,'ID-69'!B55,'ID-76'!B55,'ID-78'!B55,'ID-79'!B55,'ID-80'!B55,'ID-81'!B55)</f>
        <v>6.1867562462243269E-13</v>
      </c>
      <c r="C48" s="1">
        <f>STDEV('ID-19'!C55,'ID-56'!C55,'ID-61'!B55,'ID-64'!C55,'ID-68'!C55,'ID-69'!C55,'ID-76'!C55,'ID-78'!C55,'ID-79'!C55,'ID-80'!C55,'ID-81'!C55)</f>
        <v>5.7284723323319444E-13</v>
      </c>
      <c r="E48" s="1">
        <v>5.5</v>
      </c>
      <c r="F48" s="13">
        <f>STDEV('ID-19'!B55,'ID-46'!B55,'ID-56'!B55,'ID-60'!B55,'ID-63'!B55,'ID-64'!B55,'ID-68'!B55,'ID-69'!B55,'ID-76'!B55,'ID-78'!B55,'ID-79'!B55,'ID-80'!B55,'ID-81'!B55)/SQRT('Sample number'!$A$4)</f>
        <v>1.7158974518891481E-13</v>
      </c>
      <c r="G48" s="13">
        <f>STDEV('ID-19'!C55,'ID-56'!C55,'ID-61'!B55,'ID-64'!C55,'ID-68'!C55,'ID-69'!C55,'ID-76'!C55,'ID-78'!C55,'ID-79'!C55,'ID-80'!C55,'ID-81'!C55)/SQRT('Sample number'!$B$4)</f>
        <v>1.7271993952979221E-13</v>
      </c>
    </row>
    <row r="49" spans="1:7" x14ac:dyDescent="0.25">
      <c r="A49" s="1">
        <v>5.625</v>
      </c>
      <c r="B49" s="1">
        <f>STDEV('ID-19'!B56,'ID-46'!B56,'ID-56'!B56,'ID-60'!B56,'ID-63'!B56,'ID-64'!B56,'ID-68'!B56,'ID-69'!B56,'ID-76'!B56,'ID-78'!B56,'ID-79'!B56,'ID-80'!B56,'ID-81'!B56)</f>
        <v>6.2140159877763736E-13</v>
      </c>
      <c r="C49" s="1">
        <f>STDEV('ID-19'!C56,'ID-56'!C56,'ID-61'!B56,'ID-64'!C56,'ID-68'!C56,'ID-69'!C56,'ID-76'!C56,'ID-78'!C56,'ID-79'!C56,'ID-80'!C56,'ID-81'!C56)</f>
        <v>5.7459596668179794E-13</v>
      </c>
      <c r="E49" s="1">
        <v>5.625</v>
      </c>
      <c r="F49" s="13">
        <f>STDEV('ID-19'!B56,'ID-46'!B56,'ID-56'!B56,'ID-60'!B56,'ID-63'!B56,'ID-64'!B56,'ID-68'!B56,'ID-69'!B56,'ID-76'!B56,'ID-78'!B56,'ID-79'!B56,'ID-80'!B56,'ID-81'!B56)/SQRT('Sample number'!$A$4)</f>
        <v>1.7234579438831329E-13</v>
      </c>
      <c r="G49" s="13">
        <f>STDEV('ID-19'!C56,'ID-56'!C56,'ID-61'!B56,'ID-64'!C56,'ID-68'!C56,'ID-69'!C56,'ID-76'!C56,'ID-78'!C56,'ID-79'!C56,'ID-80'!C56,'ID-81'!C56)/SQRT('Sample number'!$B$4)</f>
        <v>1.7324720250318875E-13</v>
      </c>
    </row>
    <row r="50" spans="1:7" x14ac:dyDescent="0.25">
      <c r="A50" s="1">
        <v>5.75</v>
      </c>
      <c r="B50" s="1">
        <f>STDEV('ID-19'!B57,'ID-46'!B57,'ID-56'!B57,'ID-60'!B57,'ID-63'!B57,'ID-64'!B57,'ID-68'!B57,'ID-69'!B57,'ID-76'!B57,'ID-78'!B57,'ID-79'!B57,'ID-80'!B57,'ID-81'!B57)</f>
        <v>6.2847629122075063E-13</v>
      </c>
      <c r="C50" s="1">
        <f>STDEV('ID-19'!C57,'ID-56'!C57,'ID-61'!B57,'ID-64'!C57,'ID-68'!C57,'ID-69'!C57,'ID-76'!C57,'ID-78'!C57,'ID-79'!C57,'ID-80'!C57,'ID-81'!C57)</f>
        <v>5.7552020115940275E-13</v>
      </c>
      <c r="E50" s="1">
        <v>5.75</v>
      </c>
      <c r="F50" s="13">
        <f>STDEV('ID-19'!B57,'ID-46'!B57,'ID-56'!B57,'ID-60'!B57,'ID-63'!B57,'ID-64'!B57,'ID-68'!B57,'ID-69'!B57,'ID-76'!B57,'ID-78'!B57,'ID-79'!B57,'ID-80'!B57,'ID-81'!B57)/SQRT('Sample number'!$A$4)</f>
        <v>1.7430796103152732E-13</v>
      </c>
      <c r="G50" s="13">
        <f>STDEV('ID-19'!C57,'ID-56'!C57,'ID-61'!B57,'ID-64'!C57,'ID-68'!C57,'ID-69'!C57,'ID-76'!C57,'ID-78'!C57,'ID-79'!C57,'ID-80'!C57,'ID-81'!C57)/SQRT('Sample number'!$B$4)</f>
        <v>1.7352586968323652E-13</v>
      </c>
    </row>
    <row r="51" spans="1:7" x14ac:dyDescent="0.25">
      <c r="A51" s="1">
        <v>5.875</v>
      </c>
      <c r="B51" s="1">
        <f>STDEV('ID-19'!B58,'ID-46'!B58,'ID-56'!B58,'ID-60'!B58,'ID-63'!B58,'ID-64'!B58,'ID-68'!B58,'ID-69'!B58,'ID-76'!B58,'ID-78'!B58,'ID-79'!B58,'ID-80'!B58,'ID-81'!B58)</f>
        <v>6.2806519657417154E-13</v>
      </c>
      <c r="C51" s="1">
        <f>STDEV('ID-19'!C58,'ID-56'!C58,'ID-61'!B58,'ID-64'!C58,'ID-68'!C58,'ID-69'!C58,'ID-76'!C58,'ID-78'!C58,'ID-79'!C58,'ID-80'!C58,'ID-81'!C58)</f>
        <v>5.7599163473202425E-13</v>
      </c>
      <c r="E51" s="1">
        <v>5.875</v>
      </c>
      <c r="F51" s="13">
        <f>STDEV('ID-19'!B58,'ID-46'!B58,'ID-56'!B58,'ID-60'!B58,'ID-63'!B58,'ID-64'!B58,'ID-68'!B58,'ID-69'!B58,'ID-76'!B58,'ID-78'!B58,'ID-79'!B58,'ID-80'!B58,'ID-81'!B58)/SQRT('Sample number'!$A$4)</f>
        <v>1.7419394389096504E-13</v>
      </c>
      <c r="G51" s="13">
        <f>STDEV('ID-19'!C58,'ID-56'!C58,'ID-61'!B58,'ID-64'!C58,'ID-68'!C58,'ID-69'!C58,'ID-76'!C58,'ID-78'!C58,'ID-79'!C58,'ID-80'!C58,'ID-81'!C58)/SQRT('Sample number'!$B$4)</f>
        <v>1.7366801225359673E-13</v>
      </c>
    </row>
    <row r="52" spans="1:7" x14ac:dyDescent="0.25">
      <c r="A52" s="1">
        <v>6</v>
      </c>
      <c r="B52" s="1">
        <f>STDEV('ID-19'!B59,'ID-46'!B59,'ID-56'!B59,'ID-60'!B59,'ID-63'!B59,'ID-64'!B59,'ID-68'!B59,'ID-69'!B59,'ID-76'!B59,'ID-78'!B59,'ID-79'!B59,'ID-80'!B59,'ID-81'!B59)</f>
        <v>6.1820470550951182E-13</v>
      </c>
      <c r="C52" s="1">
        <f>STDEV('ID-19'!C59,'ID-56'!C59,'ID-61'!B59,'ID-64'!C59,'ID-68'!C59,'ID-69'!C59,'ID-76'!C59,'ID-78'!C59,'ID-79'!C59,'ID-80'!C59,'ID-81'!C59)</f>
        <v>5.7792469133879548E-13</v>
      </c>
      <c r="E52" s="1">
        <v>6</v>
      </c>
      <c r="F52" s="13">
        <f>STDEV('ID-19'!B59,'ID-46'!B59,'ID-56'!B59,'ID-60'!B59,'ID-63'!B59,'ID-64'!B59,'ID-68'!B59,'ID-69'!B59,'ID-76'!B59,'ID-78'!B59,'ID-79'!B59,'ID-80'!B59,'ID-81'!B59)/SQRT('Sample number'!$A$4)</f>
        <v>1.7145913572674311E-13</v>
      </c>
      <c r="G52" s="13">
        <f>STDEV('ID-19'!C59,'ID-56'!C59,'ID-61'!B59,'ID-64'!C59,'ID-68'!C59,'ID-69'!C59,'ID-76'!C59,'ID-78'!C59,'ID-79'!C59,'ID-80'!C59,'ID-81'!C59)/SQRT('Sample number'!$B$4)</f>
        <v>1.7425085075024926E-13</v>
      </c>
    </row>
    <row r="53" spans="1:7" x14ac:dyDescent="0.25">
      <c r="A53" s="1">
        <v>6.125</v>
      </c>
      <c r="B53" s="1">
        <f>STDEV('ID-19'!B60,'ID-46'!B60,'ID-56'!B60,'ID-60'!B60,'ID-63'!B60,'ID-64'!B60,'ID-68'!B60,'ID-69'!B60,'ID-76'!B60,'ID-78'!B60,'ID-79'!B60,'ID-80'!B60,'ID-81'!B60)</f>
        <v>6.1997212743225285E-13</v>
      </c>
      <c r="C53" s="1">
        <f>STDEV('ID-19'!C60,'ID-56'!C60,'ID-61'!B60,'ID-64'!C60,'ID-68'!C60,'ID-69'!C60,'ID-76'!C60,'ID-78'!C60,'ID-79'!C60,'ID-80'!C60,'ID-81'!C60)</f>
        <v>5.7795913752915438E-13</v>
      </c>
      <c r="E53" s="1">
        <v>6.125</v>
      </c>
      <c r="F53" s="13">
        <f>STDEV('ID-19'!B60,'ID-46'!B60,'ID-56'!B60,'ID-60'!B60,'ID-63'!B60,'ID-64'!B60,'ID-68'!B60,'ID-69'!B60,'ID-76'!B60,'ID-78'!B60,'ID-79'!B60,'ID-80'!B60,'ID-81'!B60)/SQRT('Sample number'!$A$4)</f>
        <v>1.7194933037042171E-13</v>
      </c>
      <c r="G53" s="13">
        <f>STDEV('ID-19'!C60,'ID-56'!C60,'ID-61'!B60,'ID-64'!C60,'ID-68'!C60,'ID-69'!C60,'ID-76'!C60,'ID-78'!C60,'ID-79'!C60,'ID-80'!C60,'ID-81'!C60)/SQRT('Sample number'!$B$4)</f>
        <v>1.7426123666741993E-13</v>
      </c>
    </row>
    <row r="54" spans="1:7" x14ac:dyDescent="0.25">
      <c r="A54" s="1">
        <v>6.25</v>
      </c>
      <c r="B54" s="1">
        <f>STDEV('ID-19'!B61,'ID-46'!B61,'ID-56'!B61,'ID-60'!B61,'ID-63'!B61,'ID-64'!B61,'ID-68'!B61,'ID-69'!B61,'ID-76'!B61,'ID-78'!B61,'ID-79'!B61,'ID-80'!B61,'ID-81'!B61)</f>
        <v>6.2114907410231729E-13</v>
      </c>
      <c r="C54" s="1">
        <f>STDEV('ID-19'!C61,'ID-56'!C61,'ID-61'!B61,'ID-64'!C61,'ID-68'!C61,'ID-69'!C61,'ID-76'!C61,'ID-78'!C61,'ID-79'!C61,'ID-80'!C61,'ID-81'!C61)</f>
        <v>5.682183059705418E-13</v>
      </c>
      <c r="E54" s="1">
        <v>6.25</v>
      </c>
      <c r="F54" s="13">
        <f>STDEV('ID-19'!B61,'ID-46'!B61,'ID-56'!B61,'ID-60'!B61,'ID-63'!B61,'ID-64'!B61,'ID-68'!B61,'ID-69'!B61,'ID-76'!B61,'ID-78'!B61,'ID-79'!B61,'ID-80'!B61,'ID-81'!B61)/SQRT('Sample number'!$A$4)</f>
        <v>1.722757566448374E-13</v>
      </c>
      <c r="G54" s="13">
        <f>STDEV('ID-19'!C61,'ID-56'!C61,'ID-61'!B61,'ID-64'!C61,'ID-68'!C61,'ID-69'!C61,'ID-76'!C61,'ID-78'!C61,'ID-79'!C61,'ID-80'!C61,'ID-81'!C61)/SQRT('Sample number'!$B$4)</f>
        <v>1.7132426544687716E-13</v>
      </c>
    </row>
    <row r="55" spans="1:7" x14ac:dyDescent="0.25">
      <c r="A55" s="1">
        <v>6.375</v>
      </c>
      <c r="B55" s="1">
        <f>STDEV('ID-19'!B62,'ID-46'!B62,'ID-56'!B62,'ID-60'!B62,'ID-63'!B62,'ID-64'!B62,'ID-68'!B62,'ID-69'!B62,'ID-76'!B62,'ID-78'!B62,'ID-79'!B62,'ID-80'!B62,'ID-81'!B62)</f>
        <v>6.2332061307595203E-13</v>
      </c>
      <c r="C55" s="1">
        <f>STDEV('ID-19'!C62,'ID-56'!C62,'ID-61'!B62,'ID-64'!C62,'ID-68'!C62,'ID-69'!C62,'ID-76'!C62,'ID-78'!C62,'ID-79'!C62,'ID-80'!C62,'ID-81'!C62)</f>
        <v>5.5952368496574875E-13</v>
      </c>
      <c r="E55" s="1">
        <v>6.375</v>
      </c>
      <c r="F55" s="13">
        <f>STDEV('ID-19'!B62,'ID-46'!B62,'ID-56'!B62,'ID-60'!B62,'ID-63'!B62,'ID-64'!B62,'ID-68'!B62,'ID-69'!B62,'ID-76'!B62,'ID-78'!B62,'ID-79'!B62,'ID-80'!B62,'ID-81'!B62)/SQRT('Sample number'!$A$4)</f>
        <v>1.7287803319223037E-13</v>
      </c>
      <c r="G55" s="13">
        <f>STDEV('ID-19'!C62,'ID-56'!C62,'ID-61'!B62,'ID-64'!C62,'ID-68'!C62,'ID-69'!C62,'ID-76'!C62,'ID-78'!C62,'ID-79'!C62,'ID-80'!C62,'ID-81'!C62)/SQRT('Sample number'!$B$4)</f>
        <v>1.6870273857712794E-13</v>
      </c>
    </row>
    <row r="56" spans="1:7" x14ac:dyDescent="0.25">
      <c r="A56" s="1">
        <v>6.5</v>
      </c>
      <c r="B56" s="1">
        <f>STDEV('ID-19'!B63,'ID-46'!B63,'ID-56'!B63,'ID-60'!B63,'ID-63'!B63,'ID-64'!B63,'ID-68'!B63,'ID-69'!B63,'ID-76'!B63,'ID-78'!B63,'ID-79'!B63,'ID-80'!B63,'ID-81'!B63)</f>
        <v>6.2402210841538174E-13</v>
      </c>
      <c r="C56" s="1">
        <f>STDEV('ID-19'!C63,'ID-56'!C63,'ID-61'!B63,'ID-64'!C63,'ID-68'!C63,'ID-69'!C63,'ID-76'!C63,'ID-78'!C63,'ID-79'!C63,'ID-80'!C63,'ID-81'!C63)</f>
        <v>5.5922898495103845E-13</v>
      </c>
      <c r="E56" s="1">
        <v>6.5</v>
      </c>
      <c r="F56" s="13">
        <f>STDEV('ID-19'!B63,'ID-46'!B63,'ID-56'!B63,'ID-60'!B63,'ID-63'!B63,'ID-64'!B63,'ID-68'!B63,'ID-69'!B63,'ID-76'!B63,'ID-78'!B63,'ID-79'!B63,'ID-80'!B63,'ID-81'!B63)/SQRT('Sample number'!$A$4)</f>
        <v>1.7307259299344674E-13</v>
      </c>
      <c r="G56" s="13">
        <f>STDEV('ID-19'!C63,'ID-56'!C63,'ID-61'!B63,'ID-64'!C63,'ID-68'!C63,'ID-69'!C63,'ID-76'!C63,'ID-78'!C63,'ID-79'!C63,'ID-80'!C63,'ID-81'!C63)/SQRT('Sample number'!$B$4)</f>
        <v>1.6861388317944555E-13</v>
      </c>
    </row>
    <row r="57" spans="1:7" x14ac:dyDescent="0.25">
      <c r="A57" s="1">
        <v>6.625</v>
      </c>
      <c r="B57" s="1">
        <f>STDEV('ID-19'!B64,'ID-46'!B64,'ID-56'!B64,'ID-60'!B64,'ID-63'!B64,'ID-64'!B64,'ID-68'!B64,'ID-69'!B64,'ID-76'!B64,'ID-78'!B64,'ID-79'!B64,'ID-80'!B64,'ID-81'!B64)</f>
        <v>6.2450568641594585E-13</v>
      </c>
      <c r="C57" s="1">
        <f>STDEV('ID-19'!C64,'ID-56'!C64,'ID-61'!B64,'ID-64'!C64,'ID-68'!C64,'ID-69'!C64,'ID-76'!C64,'ID-78'!C64,'ID-79'!C64,'ID-80'!C64,'ID-81'!C64)</f>
        <v>5.6489075495211975E-13</v>
      </c>
      <c r="E57" s="1">
        <v>6.625</v>
      </c>
      <c r="F57" s="13">
        <f>STDEV('ID-19'!B64,'ID-46'!B64,'ID-56'!B64,'ID-60'!B64,'ID-63'!B64,'ID-64'!B64,'ID-68'!B64,'ID-69'!B64,'ID-76'!B64,'ID-78'!B64,'ID-79'!B64,'ID-80'!B64,'ID-81'!B64)/SQRT('Sample number'!$A$4)</f>
        <v>1.7320671339934828E-13</v>
      </c>
      <c r="G57" s="13">
        <f>STDEV('ID-19'!C64,'ID-56'!C64,'ID-61'!B64,'ID-64'!C64,'ID-68'!C64,'ID-69'!C64,'ID-76'!C64,'ID-78'!C64,'ID-79'!C64,'ID-80'!C64,'ID-81'!C64)/SQRT('Sample number'!$B$4)</f>
        <v>1.7032097106516161E-13</v>
      </c>
    </row>
    <row r="58" spans="1:7" x14ac:dyDescent="0.25">
      <c r="A58" s="1">
        <v>6.75</v>
      </c>
      <c r="B58" s="1">
        <f>STDEV('ID-19'!B65,'ID-46'!B65,'ID-56'!B65,'ID-60'!B65,'ID-63'!B65,'ID-64'!B65,'ID-68'!B65,'ID-69'!B65,'ID-76'!B65,'ID-78'!B65,'ID-79'!B65,'ID-80'!B65,'ID-81'!B65)</f>
        <v>6.2455764524805354E-13</v>
      </c>
      <c r="C58" s="1">
        <f>STDEV('ID-19'!C65,'ID-56'!C65,'ID-61'!B65,'ID-64'!C65,'ID-68'!C65,'ID-69'!C65,'ID-76'!C65,'ID-78'!C65,'ID-79'!C65,'ID-80'!C65,'ID-81'!C65)</f>
        <v>5.6602527714339053E-13</v>
      </c>
      <c r="E58" s="1">
        <v>6.75</v>
      </c>
      <c r="F58" s="13">
        <f>STDEV('ID-19'!B65,'ID-46'!B65,'ID-56'!B65,'ID-60'!B65,'ID-63'!B65,'ID-64'!B65,'ID-68'!B65,'ID-69'!B65,'ID-76'!B65,'ID-78'!B65,'ID-79'!B65,'ID-80'!B65,'ID-81'!B65)/SQRT('Sample number'!$A$4)</f>
        <v>1.7322112418653119E-13</v>
      </c>
      <c r="G58" s="13">
        <f>STDEV('ID-19'!C65,'ID-56'!C65,'ID-61'!B65,'ID-64'!C65,'ID-68'!C65,'ID-69'!C65,'ID-76'!C65,'ID-78'!C65,'ID-79'!C65,'ID-80'!C65,'ID-81'!C65)/SQRT('Sample number'!$B$4)</f>
        <v>1.7066304237650498E-13</v>
      </c>
    </row>
    <row r="59" spans="1:7" x14ac:dyDescent="0.25">
      <c r="A59" s="1">
        <v>6.875</v>
      </c>
      <c r="B59" s="1">
        <f>STDEV('ID-19'!B66,'ID-46'!B66,'ID-56'!B66,'ID-60'!B66,'ID-63'!B66,'ID-64'!B66,'ID-68'!B66,'ID-69'!B66,'ID-76'!B66,'ID-78'!B66,'ID-79'!B66,'ID-80'!B66,'ID-81'!B66)</f>
        <v>6.263714605151447E-13</v>
      </c>
      <c r="C59" s="1">
        <f>STDEV('ID-19'!C66,'ID-56'!C66,'ID-61'!B66,'ID-64'!C66,'ID-68'!C66,'ID-69'!C66,'ID-76'!C66,'ID-78'!C66,'ID-79'!C66,'ID-80'!C66,'ID-81'!C66)</f>
        <v>5.6736909695758823E-13</v>
      </c>
      <c r="E59" s="1">
        <v>6.875</v>
      </c>
      <c r="F59" s="13">
        <f>STDEV('ID-19'!B66,'ID-46'!B66,'ID-56'!B66,'ID-60'!B66,'ID-63'!B66,'ID-64'!B66,'ID-68'!B66,'ID-69'!B66,'ID-76'!B66,'ID-78'!B66,'ID-79'!B66,'ID-80'!B66,'ID-81'!B66)/SQRT('Sample number'!$A$4)</f>
        <v>1.7372418602881706E-13</v>
      </c>
      <c r="G59" s="13">
        <f>STDEV('ID-19'!C66,'ID-56'!C66,'ID-61'!B66,'ID-64'!C66,'ID-68'!C66,'ID-69'!C66,'ID-76'!C66,'ID-78'!C66,'ID-79'!C66,'ID-80'!C66,'ID-81'!C66)/SQRT('Sample number'!$B$4)</f>
        <v>1.7106821929555397E-13</v>
      </c>
    </row>
    <row r="60" spans="1:7" x14ac:dyDescent="0.25">
      <c r="A60" s="1">
        <v>7</v>
      </c>
      <c r="B60" s="1">
        <f>STDEV('ID-19'!B67,'ID-46'!B67,'ID-56'!B67,'ID-60'!B67,'ID-63'!B67,'ID-64'!B67,'ID-68'!B67,'ID-69'!B67,'ID-76'!B67,'ID-78'!B67,'ID-79'!B67,'ID-80'!B67,'ID-81'!B67)</f>
        <v>6.2638652337205719E-13</v>
      </c>
      <c r="C60" s="1">
        <f>STDEV('ID-19'!C67,'ID-56'!C67,'ID-61'!B67,'ID-64'!C67,'ID-68'!C67,'ID-69'!C67,'ID-76'!C67,'ID-78'!C67,'ID-79'!C67,'ID-80'!C67,'ID-81'!C67)</f>
        <v>5.6510395438281743E-13</v>
      </c>
      <c r="E60" s="1">
        <v>7</v>
      </c>
      <c r="F60" s="13">
        <f>STDEV('ID-19'!B67,'ID-46'!B67,'ID-56'!B67,'ID-60'!B67,'ID-63'!B67,'ID-64'!B67,'ID-68'!B67,'ID-69'!B67,'ID-76'!B67,'ID-78'!B67,'ID-79'!B67,'ID-80'!B67,'ID-81'!B67)/SQRT('Sample number'!$A$4)</f>
        <v>1.737283637136596E-13</v>
      </c>
      <c r="G60" s="13">
        <f>STDEV('ID-19'!C67,'ID-56'!C67,'ID-61'!B67,'ID-64'!C67,'ID-68'!C67,'ID-69'!C67,'ID-76'!C67,'ID-78'!C67,'ID-79'!C67,'ID-80'!C67,'ID-81'!C67)/SQRT('Sample number'!$B$4)</f>
        <v>1.7038525311217449E-13</v>
      </c>
    </row>
    <row r="61" spans="1:7" x14ac:dyDescent="0.25">
      <c r="A61" s="1">
        <v>7.125</v>
      </c>
      <c r="B61" s="1">
        <f>STDEV('ID-19'!B68,'ID-46'!B68,'ID-56'!B68,'ID-60'!B68,'ID-63'!B68,'ID-64'!B68,'ID-68'!B68,'ID-69'!B68,'ID-76'!B68,'ID-78'!B68,'ID-79'!B68,'ID-80'!B68,'ID-81'!B68)</f>
        <v>6.2656245041472092E-13</v>
      </c>
      <c r="C61" s="1">
        <f>STDEV('ID-19'!C68,'ID-56'!C68,'ID-61'!B68,'ID-64'!C68,'ID-68'!C68,'ID-69'!C68,'ID-76'!C68,'ID-78'!C68,'ID-79'!C68,'ID-80'!C68,'ID-81'!C68)</f>
        <v>5.5635198158681658E-13</v>
      </c>
      <c r="E61" s="1">
        <v>7.125</v>
      </c>
      <c r="F61" s="13">
        <f>STDEV('ID-19'!B68,'ID-46'!B68,'ID-56'!B68,'ID-60'!B68,'ID-63'!B68,'ID-64'!B68,'ID-68'!B68,'ID-69'!B68,'ID-76'!B68,'ID-78'!B68,'ID-79'!B68,'ID-80'!B68,'ID-81'!B68)/SQRT('Sample number'!$A$4)</f>
        <v>1.7377715709620306E-13</v>
      </c>
      <c r="G61" s="13">
        <f>STDEV('ID-19'!C68,'ID-56'!C68,'ID-61'!B68,'ID-64'!C68,'ID-68'!C68,'ID-69'!C68,'ID-76'!C68,'ID-78'!C68,'ID-79'!C68,'ID-80'!C68,'ID-81'!C68)/SQRT('Sample number'!$B$4)</f>
        <v>1.6774643402674427E-13</v>
      </c>
    </row>
    <row r="62" spans="1:7" x14ac:dyDescent="0.25">
      <c r="A62" s="1">
        <v>7.25</v>
      </c>
      <c r="B62" s="1">
        <f>STDEV('ID-19'!B69,'ID-46'!B69,'ID-56'!B69,'ID-60'!B69,'ID-63'!B69,'ID-64'!B69,'ID-68'!B69,'ID-69'!B69,'ID-76'!B69,'ID-78'!B69,'ID-79'!B69,'ID-80'!B69,'ID-81'!B69)</f>
        <v>6.2314349912056565E-13</v>
      </c>
      <c r="C62" s="1">
        <f>STDEV('ID-19'!C69,'ID-56'!C69,'ID-61'!B69,'ID-64'!C69,'ID-68'!C69,'ID-69'!C69,'ID-76'!C69,'ID-78'!C69,'ID-79'!C69,'ID-80'!C69,'ID-81'!C69)</f>
        <v>5.5453875050459266E-13</v>
      </c>
      <c r="E62" s="1">
        <v>7.25</v>
      </c>
      <c r="F62" s="13">
        <f>STDEV('ID-19'!B69,'ID-46'!B69,'ID-56'!B69,'ID-60'!B69,'ID-63'!B69,'ID-64'!B69,'ID-68'!B69,'ID-69'!B69,'ID-76'!B69,'ID-78'!B69,'ID-79'!B69,'ID-80'!B69,'ID-81'!B69)/SQRT('Sample number'!$A$4)</f>
        <v>1.7282891061932683E-13</v>
      </c>
      <c r="G62" s="13">
        <f>STDEV('ID-19'!C69,'ID-56'!C69,'ID-61'!B69,'ID-64'!C69,'ID-68'!C69,'ID-69'!C69,'ID-76'!C69,'ID-78'!C69,'ID-79'!C69,'ID-80'!C69,'ID-81'!C69)/SQRT('Sample number'!$B$4)</f>
        <v>1.6719972428511272E-13</v>
      </c>
    </row>
    <row r="63" spans="1:7" x14ac:dyDescent="0.25">
      <c r="A63" s="1">
        <v>7.375</v>
      </c>
      <c r="B63" s="1">
        <f>STDEV('ID-19'!B70,'ID-46'!B70,'ID-56'!B70,'ID-60'!B70,'ID-63'!B70,'ID-64'!B70,'ID-68'!B70,'ID-69'!B70,'ID-76'!B70,'ID-78'!B70,'ID-79'!B70,'ID-80'!B70,'ID-81'!B70)</f>
        <v>6.1620460749533452E-13</v>
      </c>
      <c r="C63" s="1">
        <f>STDEV('ID-19'!C70,'ID-56'!C70,'ID-61'!B70,'ID-64'!C70,'ID-68'!C70,'ID-69'!C70,'ID-76'!C70,'ID-78'!C70,'ID-79'!C70,'ID-80'!C70,'ID-81'!C70)</f>
        <v>5.5227903746390909E-13</v>
      </c>
      <c r="E63" s="1">
        <v>7.375</v>
      </c>
      <c r="F63" s="13">
        <f>STDEV('ID-19'!B70,'ID-46'!B70,'ID-56'!B70,'ID-60'!B70,'ID-63'!B70,'ID-64'!B70,'ID-68'!B70,'ID-69'!B70,'ID-76'!B70,'ID-78'!B70,'ID-79'!B70,'ID-80'!B70,'ID-81'!B70)/SQRT('Sample number'!$A$4)</f>
        <v>1.7090440834627618E-13</v>
      </c>
      <c r="G63" s="13">
        <f>STDEV('ID-19'!C70,'ID-56'!C70,'ID-61'!B70,'ID-64'!C70,'ID-68'!C70,'ID-69'!C70,'ID-76'!C70,'ID-78'!C70,'ID-79'!C70,'ID-80'!C70,'ID-81'!C70)/SQRT('Sample number'!$B$4)</f>
        <v>1.6651839516785632E-13</v>
      </c>
    </row>
    <row r="64" spans="1:7" x14ac:dyDescent="0.25">
      <c r="A64" s="1">
        <v>7.5</v>
      </c>
      <c r="B64" s="1">
        <f>STDEV('ID-19'!B71,'ID-46'!B71,'ID-56'!B71,'ID-60'!B71,'ID-63'!B71,'ID-64'!B71,'ID-68'!B71,'ID-69'!B71,'ID-76'!B71,'ID-78'!B71,'ID-79'!B71,'ID-80'!B71,'ID-81'!B71)</f>
        <v>6.08154735492365E-13</v>
      </c>
      <c r="C64" s="1">
        <f>STDEV('ID-19'!C71,'ID-56'!C71,'ID-61'!B71,'ID-64'!C71,'ID-68'!C71,'ID-69'!C71,'ID-76'!C71,'ID-78'!C71,'ID-79'!C71,'ID-80'!C71,'ID-81'!C71)</f>
        <v>5.5897683085308245E-13</v>
      </c>
      <c r="E64" s="1">
        <v>7.5</v>
      </c>
      <c r="F64" s="13">
        <f>STDEV('ID-19'!B71,'ID-46'!B71,'ID-56'!B71,'ID-60'!B71,'ID-63'!B71,'ID-64'!B71,'ID-68'!B71,'ID-69'!B71,'ID-76'!B71,'ID-78'!B71,'ID-79'!B71,'ID-80'!B71,'ID-81'!B71)/SQRT('Sample number'!$A$4)</f>
        <v>1.6867177555645859E-13</v>
      </c>
      <c r="G64" s="13">
        <f>STDEV('ID-19'!C71,'ID-56'!C71,'ID-61'!B71,'ID-64'!C71,'ID-68'!C71,'ID-69'!C71,'ID-76'!C71,'ID-78'!C71,'ID-79'!C71,'ID-80'!C71,'ID-81'!C71)/SQRT('Sample number'!$B$4)</f>
        <v>1.6853785585833004E-13</v>
      </c>
    </row>
    <row r="65" spans="1:7" x14ac:dyDescent="0.25">
      <c r="A65" s="1">
        <v>7.625</v>
      </c>
      <c r="B65" s="1">
        <f>STDEV('ID-19'!B72,'ID-46'!B72,'ID-56'!B72,'ID-60'!B72,'ID-63'!B72,'ID-64'!B72,'ID-68'!B72,'ID-69'!B72,'ID-76'!B72,'ID-78'!B72,'ID-79'!B72,'ID-80'!B72,'ID-81'!B72)</f>
        <v>6.0575410462183852E-13</v>
      </c>
      <c r="C65" s="1">
        <f>STDEV('ID-19'!C72,'ID-56'!C72,'ID-61'!B72,'ID-64'!C72,'ID-68'!C72,'ID-69'!C72,'ID-76'!C72,'ID-78'!C72,'ID-79'!C72,'ID-80'!C72,'ID-81'!C72)</f>
        <v>5.6129469113999112E-13</v>
      </c>
      <c r="E65" s="1">
        <v>7.625</v>
      </c>
      <c r="F65" s="13">
        <f>STDEV('ID-19'!B72,'ID-46'!B72,'ID-56'!B72,'ID-60'!B72,'ID-63'!B72,'ID-64'!B72,'ID-68'!B72,'ID-69'!B72,'ID-76'!B72,'ID-78'!B72,'ID-79'!B72,'ID-80'!B72,'ID-81'!B72)/SQRT('Sample number'!$A$4)</f>
        <v>1.6800596034898591E-13</v>
      </c>
      <c r="G65" s="13">
        <f>STDEV('ID-19'!C72,'ID-56'!C72,'ID-61'!B72,'ID-64'!C72,'ID-68'!C72,'ID-69'!C72,'ID-76'!C72,'ID-78'!C72,'ID-79'!C72,'ID-80'!C72,'ID-81'!C72)/SQRT('Sample number'!$B$4)</f>
        <v>1.6923671702997926E-13</v>
      </c>
    </row>
    <row r="66" spans="1:7" x14ac:dyDescent="0.25">
      <c r="A66" s="1">
        <v>7.75</v>
      </c>
      <c r="B66" s="1">
        <f>STDEV('ID-19'!B73,'ID-46'!B73,'ID-56'!B73,'ID-60'!B73,'ID-63'!B73,'ID-64'!B73,'ID-68'!B73,'ID-69'!B73,'ID-76'!B73,'ID-78'!B73,'ID-79'!B73,'ID-80'!B73,'ID-81'!B73)</f>
        <v>6.022885974400675E-13</v>
      </c>
      <c r="C66" s="1">
        <f>STDEV('ID-19'!C73,'ID-56'!C73,'ID-61'!B73,'ID-64'!C73,'ID-68'!C73,'ID-69'!C73,'ID-76'!C73,'ID-78'!C73,'ID-79'!C73,'ID-80'!C73,'ID-81'!C73)</f>
        <v>5.6911432587394859E-13</v>
      </c>
      <c r="E66" s="1">
        <v>7.75</v>
      </c>
      <c r="F66" s="13">
        <f>STDEV('ID-19'!B73,'ID-46'!B73,'ID-56'!B73,'ID-60'!B73,'ID-63'!B73,'ID-64'!B73,'ID-68'!B73,'ID-69'!B73,'ID-76'!B73,'ID-78'!B73,'ID-79'!B73,'ID-80'!B73,'ID-81'!B73)/SQRT('Sample number'!$A$4)</f>
        <v>1.6704480159211175E-13</v>
      </c>
      <c r="G66" s="13">
        <f>STDEV('ID-19'!C73,'ID-56'!C73,'ID-61'!B73,'ID-64'!C73,'ID-68'!C73,'ID-69'!C73,'ID-76'!C73,'ID-78'!C73,'ID-79'!C73,'ID-80'!C73,'ID-81'!C73)/SQRT('Sample number'!$B$4)</f>
        <v>1.7159442561272178E-13</v>
      </c>
    </row>
    <row r="67" spans="1:7" x14ac:dyDescent="0.25">
      <c r="A67" s="1">
        <v>7.875</v>
      </c>
      <c r="B67" s="1">
        <f>STDEV('ID-19'!B74,'ID-46'!B74,'ID-56'!B74,'ID-60'!B74,'ID-63'!B74,'ID-64'!B74,'ID-68'!B74,'ID-69'!B74,'ID-76'!B74,'ID-78'!B74,'ID-79'!B74,'ID-80'!B74,'ID-81'!B74)</f>
        <v>6.0088441675584938E-13</v>
      </c>
      <c r="C67" s="1">
        <f>STDEV('ID-19'!C74,'ID-56'!C74,'ID-61'!B74,'ID-64'!C74,'ID-68'!C74,'ID-69'!C74,'ID-76'!C74,'ID-78'!C74,'ID-79'!C74,'ID-80'!C74,'ID-81'!C74)</f>
        <v>5.7229584274442678E-13</v>
      </c>
      <c r="E67" s="1">
        <v>7.875</v>
      </c>
      <c r="F67" s="13">
        <f>STDEV('ID-19'!B74,'ID-46'!B74,'ID-56'!B74,'ID-60'!B74,'ID-63'!B74,'ID-64'!B74,'ID-68'!B74,'ID-69'!B74,'ID-76'!B74,'ID-78'!B74,'ID-79'!B74,'ID-80'!B74,'ID-81'!B74)/SQRT('Sample number'!$A$4)</f>
        <v>1.66655351941576E-13</v>
      </c>
      <c r="G67" s="13">
        <f>STDEV('ID-19'!C74,'ID-56'!C74,'ID-61'!B74,'ID-64'!C74,'ID-68'!C74,'ID-69'!C74,'ID-76'!C74,'ID-78'!C74,'ID-79'!C74,'ID-80'!C74,'ID-81'!C74)/SQRT('Sample number'!$B$4)</f>
        <v>1.725536890421365E-13</v>
      </c>
    </row>
    <row r="68" spans="1:7" x14ac:dyDescent="0.25">
      <c r="A68" s="1">
        <v>8</v>
      </c>
      <c r="B68" s="1">
        <f>STDEV('ID-19'!B75,'ID-46'!B75,'ID-56'!B75,'ID-60'!B75,'ID-63'!B75,'ID-64'!B75,'ID-68'!B75,'ID-69'!B75,'ID-76'!B75,'ID-78'!B75,'ID-79'!B75,'ID-80'!B75,'ID-81'!B75)</f>
        <v>5.9813827793176006E-13</v>
      </c>
      <c r="C68" s="1">
        <f>STDEV('ID-19'!C75,'ID-56'!C75,'ID-61'!B75,'ID-64'!C75,'ID-68'!C75,'ID-69'!C75,'ID-76'!C75,'ID-78'!C75,'ID-79'!C75,'ID-80'!C75,'ID-81'!C75)</f>
        <v>5.6945963761292345E-13</v>
      </c>
      <c r="E68" s="1">
        <v>8</v>
      </c>
      <c r="F68" s="13">
        <f>STDEV('ID-19'!B75,'ID-46'!B75,'ID-56'!B75,'ID-60'!B75,'ID-63'!B75,'ID-64'!B75,'ID-68'!B75,'ID-69'!B75,'ID-76'!B75,'ID-78'!B75,'ID-79'!B75,'ID-80'!B75,'ID-81'!B75)/SQRT('Sample number'!$A$4)</f>
        <v>1.6589371006928399E-13</v>
      </c>
      <c r="G68" s="13">
        <f>STDEV('ID-19'!C75,'ID-56'!C75,'ID-61'!B75,'ID-64'!C75,'ID-68'!C75,'ID-69'!C75,'ID-76'!C75,'ID-78'!C75,'ID-79'!C75,'ID-80'!C75,'ID-81'!C75)/SQRT('Sample number'!$B$4)</f>
        <v>1.7169854101943856E-13</v>
      </c>
    </row>
    <row r="69" spans="1:7" x14ac:dyDescent="0.25">
      <c r="A69" s="1">
        <v>8.125</v>
      </c>
      <c r="B69" s="1">
        <f>STDEV('ID-19'!B76,'ID-46'!B76,'ID-56'!B76,'ID-60'!B76,'ID-63'!B76,'ID-64'!B76,'ID-68'!B76,'ID-69'!B76,'ID-76'!B76,'ID-78'!B76,'ID-79'!B76,'ID-80'!B76,'ID-81'!B76)</f>
        <v>5.8700555480366975E-13</v>
      </c>
      <c r="C69" s="1">
        <f>STDEV('ID-19'!C76,'ID-56'!C76,'ID-61'!B76,'ID-64'!C76,'ID-68'!C76,'ID-69'!C76,'ID-76'!C76,'ID-78'!C76,'ID-79'!C76,'ID-80'!C76,'ID-81'!C76)</f>
        <v>5.644301675722758E-13</v>
      </c>
      <c r="E69" s="1">
        <v>8.125</v>
      </c>
      <c r="F69" s="13">
        <f>STDEV('ID-19'!B76,'ID-46'!B76,'ID-56'!B76,'ID-60'!B76,'ID-63'!B76,'ID-64'!B76,'ID-68'!B76,'ID-69'!B76,'ID-76'!B76,'ID-78'!B76,'ID-79'!B76,'ID-80'!B76,'ID-81'!B76)/SQRT('Sample number'!$A$4)</f>
        <v>1.6280604821744755E-13</v>
      </c>
      <c r="G69" s="13">
        <f>STDEV('ID-19'!C76,'ID-56'!C76,'ID-61'!B76,'ID-64'!C76,'ID-68'!C76,'ID-69'!C76,'ID-76'!C76,'ID-78'!C76,'ID-79'!C76,'ID-80'!C76,'ID-81'!C76)/SQRT('Sample number'!$B$4)</f>
        <v>1.7018209874496932E-13</v>
      </c>
    </row>
    <row r="70" spans="1:7" x14ac:dyDescent="0.25">
      <c r="A70" s="1">
        <v>8.25</v>
      </c>
      <c r="B70" s="1">
        <f>STDEV('ID-19'!B77,'ID-46'!B77,'ID-56'!B77,'ID-60'!B77,'ID-63'!B77,'ID-64'!B77,'ID-68'!B77,'ID-69'!B77,'ID-76'!B77,'ID-78'!B77,'ID-79'!B77,'ID-80'!B77,'ID-81'!B77)</f>
        <v>5.8191739350070099E-13</v>
      </c>
      <c r="C70" s="1">
        <f>STDEV('ID-19'!C77,'ID-56'!C77,'ID-61'!B77,'ID-64'!C77,'ID-68'!C77,'ID-69'!C77,'ID-76'!C77,'ID-78'!C77,'ID-79'!C77,'ID-80'!C77,'ID-81'!C77)</f>
        <v>5.6168190389179438E-13</v>
      </c>
      <c r="E70" s="1">
        <v>8.25</v>
      </c>
      <c r="F70" s="13">
        <f>STDEV('ID-19'!B77,'ID-46'!B77,'ID-56'!B77,'ID-60'!B77,'ID-63'!B77,'ID-64'!B77,'ID-68'!B77,'ID-69'!B77,'ID-76'!B77,'ID-78'!B77,'ID-79'!B77,'ID-80'!B77,'ID-81'!B77)/SQRT('Sample number'!$A$4)</f>
        <v>1.6139484618085635E-13</v>
      </c>
      <c r="G70" s="13">
        <f>STDEV('ID-19'!C77,'ID-56'!C77,'ID-61'!B77,'ID-64'!C77,'ID-68'!C77,'ID-69'!C77,'ID-76'!C77,'ID-78'!C77,'ID-79'!C77,'ID-80'!C77,'ID-81'!C77)/SQRT('Sample number'!$B$4)</f>
        <v>1.6935346606741312E-13</v>
      </c>
    </row>
    <row r="71" spans="1:7" x14ac:dyDescent="0.25">
      <c r="A71" s="1">
        <v>8.375</v>
      </c>
      <c r="B71" s="1">
        <f>STDEV('ID-19'!B78,'ID-46'!B78,'ID-56'!B78,'ID-60'!B78,'ID-63'!B78,'ID-64'!B78,'ID-68'!B78,'ID-69'!B78,'ID-76'!B78,'ID-78'!B78,'ID-79'!B78,'ID-80'!B78,'ID-81'!B78)</f>
        <v>5.8108675546271585E-13</v>
      </c>
      <c r="C71" s="1">
        <f>STDEV('ID-19'!C78,'ID-56'!C78,'ID-61'!B78,'ID-64'!C78,'ID-68'!C78,'ID-69'!C78,'ID-76'!C78,'ID-78'!C78,'ID-79'!C78,'ID-80'!C78,'ID-81'!C78)</f>
        <v>5.5508376119577189E-13</v>
      </c>
      <c r="E71" s="1">
        <v>8.375</v>
      </c>
      <c r="F71" s="13">
        <f>STDEV('ID-19'!B78,'ID-46'!B78,'ID-56'!B78,'ID-60'!B78,'ID-63'!B78,'ID-64'!B78,'ID-68'!B78,'ID-69'!B78,'ID-76'!B78,'ID-78'!B78,'ID-79'!B78,'ID-80'!B78,'ID-81'!B78)/SQRT('Sample number'!$A$4)</f>
        <v>1.6116446863952511E-13</v>
      </c>
      <c r="G71" s="13">
        <f>STDEV('ID-19'!C78,'ID-56'!C78,'ID-61'!B78,'ID-64'!C78,'ID-68'!C78,'ID-69'!C78,'ID-76'!C78,'ID-78'!C78,'ID-79'!C78,'ID-80'!C78,'ID-81'!C78)/SQRT('Sample number'!$B$4)</f>
        <v>1.6736405119141945E-13</v>
      </c>
    </row>
    <row r="72" spans="1:7" x14ac:dyDescent="0.25">
      <c r="A72" s="1">
        <v>8.5</v>
      </c>
      <c r="B72" s="1">
        <f>STDEV('ID-19'!B79,'ID-46'!B79,'ID-56'!B79,'ID-60'!B79,'ID-63'!B79,'ID-64'!B79,'ID-68'!B79,'ID-69'!B79,'ID-76'!B79,'ID-78'!B79,'ID-79'!B79,'ID-80'!B79,'ID-81'!B79)</f>
        <v>5.8783461258711788E-13</v>
      </c>
      <c r="C72" s="1">
        <f>STDEV('ID-19'!C79,'ID-56'!C79,'ID-61'!B79,'ID-64'!C79,'ID-68'!C79,'ID-69'!C79,'ID-76'!C79,'ID-78'!C79,'ID-79'!C79,'ID-80'!C79,'ID-81'!C79)</f>
        <v>5.5128380251057618E-13</v>
      </c>
      <c r="E72" s="1">
        <v>8.5</v>
      </c>
      <c r="F72" s="13">
        <f>STDEV('ID-19'!B79,'ID-46'!B79,'ID-56'!B79,'ID-60'!B79,'ID-63'!B79,'ID-64'!B79,'ID-68'!B79,'ID-69'!B79,'ID-76'!B79,'ID-78'!B79,'ID-79'!B79,'ID-80'!B79,'ID-81'!B79)/SQRT('Sample number'!$A$4)</f>
        <v>1.6303598747502793E-13</v>
      </c>
      <c r="G72" s="13">
        <f>STDEV('ID-19'!C79,'ID-56'!C79,'ID-61'!B79,'ID-64'!C79,'ID-68'!C79,'ID-69'!C79,'ID-76'!C79,'ID-78'!C79,'ID-79'!C79,'ID-80'!C79,'ID-81'!C79)/SQRT('Sample number'!$B$4)</f>
        <v>1.6621832053890612E-13</v>
      </c>
    </row>
    <row r="73" spans="1:7" x14ac:dyDescent="0.25">
      <c r="A73" s="1">
        <v>8.625</v>
      </c>
      <c r="B73" s="1">
        <f>STDEV('ID-19'!B80,'ID-46'!B80,'ID-56'!B80,'ID-60'!B80,'ID-63'!B80,'ID-64'!B80,'ID-68'!B80,'ID-69'!B80,'ID-76'!B80,'ID-78'!B80,'ID-79'!B80,'ID-80'!B80,'ID-81'!B80)</f>
        <v>5.8239790913033268E-13</v>
      </c>
      <c r="C73" s="1">
        <f>STDEV('ID-19'!C80,'ID-56'!C80,'ID-61'!B80,'ID-64'!C80,'ID-68'!C80,'ID-69'!C80,'ID-76'!C80,'ID-78'!C80,'ID-79'!C80,'ID-80'!C80,'ID-81'!C80)</f>
        <v>5.536727596463134E-13</v>
      </c>
      <c r="E73" s="1">
        <v>8.625</v>
      </c>
      <c r="F73" s="13">
        <f>STDEV('ID-19'!B80,'ID-46'!B80,'ID-56'!B80,'ID-60'!B80,'ID-63'!B80,'ID-64'!B80,'ID-68'!B80,'ID-69'!B80,'ID-76'!B80,'ID-78'!B80,'ID-79'!B80,'ID-80'!B80,'ID-81'!B80)/SQRT('Sample number'!$A$4)</f>
        <v>1.6152811723787935E-13</v>
      </c>
      <c r="G73" s="13">
        <f>STDEV('ID-19'!C80,'ID-56'!C80,'ID-61'!B80,'ID-64'!C80,'ID-68'!C80,'ID-69'!C80,'ID-76'!C80,'ID-78'!C80,'ID-79'!C80,'ID-80'!C80,'ID-81'!C80)/SQRT('Sample number'!$B$4)</f>
        <v>1.6693861821704091E-13</v>
      </c>
    </row>
    <row r="74" spans="1:7" x14ac:dyDescent="0.25">
      <c r="A74" s="1">
        <v>8.75</v>
      </c>
      <c r="B74" s="1">
        <f>STDEV('ID-19'!B81,'ID-46'!B81,'ID-56'!B81,'ID-60'!B81,'ID-63'!B81,'ID-64'!B81,'ID-68'!B81,'ID-69'!B81,'ID-76'!B81,'ID-78'!B81,'ID-79'!B81,'ID-80'!B81,'ID-81'!B81)</f>
        <v>5.8146392610629851E-13</v>
      </c>
      <c r="C74" s="1">
        <f>STDEV('ID-19'!C81,'ID-56'!C81,'ID-61'!B81,'ID-64'!C81,'ID-68'!C81,'ID-69'!C81,'ID-76'!C81,'ID-78'!C81,'ID-79'!C81,'ID-80'!C81,'ID-81'!C81)</f>
        <v>5.5317090537447978E-13</v>
      </c>
      <c r="E74" s="1">
        <v>8.75</v>
      </c>
      <c r="F74" s="13">
        <f>STDEV('ID-19'!B81,'ID-46'!B81,'ID-56'!B81,'ID-60'!B81,'ID-63'!B81,'ID-64'!B81,'ID-68'!B81,'ID-69'!B81,'ID-76'!B81,'ID-78'!B81,'ID-79'!B81,'ID-80'!B81,'ID-81'!B81)/SQRT('Sample number'!$A$4)</f>
        <v>1.6126907695452795E-13</v>
      </c>
      <c r="G74" s="13">
        <f>STDEV('ID-19'!C81,'ID-56'!C81,'ID-61'!B81,'ID-64'!C81,'ID-68'!C81,'ID-69'!C81,'ID-76'!C81,'ID-78'!C81,'ID-79'!C81,'ID-80'!C81,'ID-81'!C81)/SQRT('Sample number'!$B$4)</f>
        <v>1.6678730346075826E-13</v>
      </c>
    </row>
    <row r="75" spans="1:7" x14ac:dyDescent="0.25">
      <c r="A75" s="1">
        <v>8.875</v>
      </c>
      <c r="B75" s="1">
        <f>STDEV('ID-19'!B82,'ID-46'!B82,'ID-56'!B82,'ID-60'!B82,'ID-63'!B82,'ID-64'!B82,'ID-68'!B82,'ID-69'!B82,'ID-76'!B82,'ID-78'!B82,'ID-79'!B82,'ID-80'!B82,'ID-81'!B82)</f>
        <v>5.7999505900621823E-13</v>
      </c>
      <c r="C75" s="1">
        <f>STDEV('ID-19'!C82,'ID-56'!C82,'ID-61'!B82,'ID-64'!C82,'ID-68'!C82,'ID-69'!C82,'ID-76'!C82,'ID-78'!C82,'ID-79'!C82,'ID-80'!C82,'ID-81'!C82)</f>
        <v>5.5415845878667945E-13</v>
      </c>
      <c r="E75" s="1">
        <v>8.875</v>
      </c>
      <c r="F75" s="13">
        <f>STDEV('ID-19'!B82,'ID-46'!B82,'ID-56'!B82,'ID-60'!B82,'ID-63'!B82,'ID-64'!B82,'ID-68'!B82,'ID-69'!B82,'ID-76'!B82,'ID-78'!B82,'ID-79'!B82,'ID-80'!B82,'ID-81'!B82)/SQRT('Sample number'!$A$4)</f>
        <v>1.608616865202063E-13</v>
      </c>
      <c r="G75" s="13">
        <f>STDEV('ID-19'!C82,'ID-56'!C82,'ID-61'!B82,'ID-64'!C82,'ID-68'!C82,'ID-69'!C82,'ID-76'!C82,'ID-78'!C82,'ID-79'!C82,'ID-80'!C82,'ID-81'!C82)/SQRT('Sample number'!$B$4)</f>
        <v>1.6708506201791294E-13</v>
      </c>
    </row>
    <row r="76" spans="1:7" x14ac:dyDescent="0.25">
      <c r="A76" s="1">
        <v>9</v>
      </c>
      <c r="B76" s="1">
        <f>STDEV('ID-19'!B83,'ID-46'!B83,'ID-56'!B83,'ID-60'!B83,'ID-63'!B83,'ID-64'!B83,'ID-68'!B83,'ID-69'!B83,'ID-76'!B83,'ID-78'!B83,'ID-79'!B83,'ID-80'!B83,'ID-81'!B83)</f>
        <v>5.7916418974738108E-13</v>
      </c>
      <c r="C76" s="1">
        <f>STDEV('ID-19'!C83,'ID-56'!C83,'ID-61'!B83,'ID-64'!C83,'ID-68'!C83,'ID-69'!C83,'ID-76'!C83,'ID-78'!C83,'ID-79'!C83,'ID-80'!C83,'ID-81'!C83)</f>
        <v>5.5454509838628674E-13</v>
      </c>
      <c r="E76" s="1">
        <v>9</v>
      </c>
      <c r="F76" s="13">
        <f>STDEV('ID-19'!B83,'ID-46'!B83,'ID-56'!B83,'ID-60'!B83,'ID-63'!B83,'ID-64'!B83,'ID-68'!B83,'ID-69'!B83,'ID-76'!B83,'ID-78'!B83,'ID-79'!B83,'ID-80'!B83,'ID-81'!B83)/SQRT('Sample number'!$A$4)</f>
        <v>1.6063124484974907E-13</v>
      </c>
      <c r="G76" s="13">
        <f>STDEV('ID-19'!C83,'ID-56'!C83,'ID-61'!B83,'ID-64'!C83,'ID-68'!C83,'ID-69'!C83,'ID-76'!C83,'ID-78'!C83,'ID-79'!C83,'ID-80'!C83,'ID-81'!C83)/SQRT('Sample number'!$B$4)</f>
        <v>1.6720163824345753E-13</v>
      </c>
    </row>
    <row r="77" spans="1:7" x14ac:dyDescent="0.25">
      <c r="A77" s="1">
        <v>9.125</v>
      </c>
      <c r="B77" s="1">
        <f>STDEV('ID-19'!B84,'ID-46'!B84,'ID-56'!B84,'ID-60'!B84,'ID-63'!B84,'ID-64'!B84,'ID-68'!B84,'ID-69'!B84,'ID-76'!B84,'ID-78'!B84,'ID-79'!B84,'ID-80'!B84,'ID-81'!B84)</f>
        <v>5.7231537764432434E-13</v>
      </c>
      <c r="C77" s="1">
        <f>STDEV('ID-19'!C84,'ID-56'!C84,'ID-61'!B84,'ID-64'!C84,'ID-68'!C84,'ID-69'!C84,'ID-76'!C84,'ID-78'!C84,'ID-79'!C84,'ID-80'!C84,'ID-81'!C84)</f>
        <v>5.4618389005583938E-13</v>
      </c>
      <c r="E77" s="1">
        <v>9.125</v>
      </c>
      <c r="F77" s="13">
        <f>STDEV('ID-19'!B84,'ID-46'!B84,'ID-56'!B84,'ID-60'!B84,'ID-63'!B84,'ID-64'!B84,'ID-68'!B84,'ID-69'!B84,'ID-76'!B84,'ID-78'!B84,'ID-79'!B84,'ID-80'!B84,'ID-81'!B84)/SQRT('Sample number'!$A$4)</f>
        <v>1.5873172614101142E-13</v>
      </c>
      <c r="G77" s="13">
        <f>STDEV('ID-19'!C84,'ID-56'!C84,'ID-61'!B84,'ID-64'!C84,'ID-68'!C84,'ID-69'!C84,'ID-76'!C84,'ID-78'!C84,'ID-79'!C84,'ID-80'!C84,'ID-81'!C84)/SQRT('Sample number'!$B$4)</f>
        <v>1.6468063907744956E-13</v>
      </c>
    </row>
    <row r="78" spans="1:7" x14ac:dyDescent="0.25">
      <c r="A78" s="1">
        <v>9.25</v>
      </c>
      <c r="B78" s="1">
        <f>STDEV('ID-19'!B85,'ID-46'!B85,'ID-56'!B85,'ID-60'!B85,'ID-63'!B85,'ID-64'!B85,'ID-68'!B85,'ID-69'!B85,'ID-76'!B85,'ID-78'!B85,'ID-79'!B85,'ID-80'!B85,'ID-81'!B85)</f>
        <v>5.7003995285039021E-13</v>
      </c>
      <c r="C78" s="1">
        <f>STDEV('ID-19'!C85,'ID-56'!C85,'ID-61'!B85,'ID-64'!C85,'ID-68'!C85,'ID-69'!C85,'ID-76'!C85,'ID-78'!C85,'ID-79'!C85,'ID-80'!C85,'ID-81'!C85)</f>
        <v>5.3073511725317551E-13</v>
      </c>
      <c r="E78" s="1">
        <v>9.25</v>
      </c>
      <c r="F78" s="13">
        <f>STDEV('ID-19'!B85,'ID-46'!B85,'ID-56'!B85,'ID-60'!B85,'ID-63'!B85,'ID-64'!B85,'ID-68'!B85,'ID-69'!B85,'ID-76'!B85,'ID-78'!B85,'ID-79'!B85,'ID-80'!B85,'ID-81'!B85)/SQRT('Sample number'!$A$4)</f>
        <v>1.5810063685116591E-13</v>
      </c>
      <c r="G78" s="13">
        <f>STDEV('ID-19'!C85,'ID-56'!C85,'ID-61'!B85,'ID-64'!C85,'ID-68'!C85,'ID-69'!C85,'ID-76'!C85,'ID-78'!C85,'ID-79'!C85,'ID-80'!C85,'ID-81'!C85)/SQRT('Sample number'!$B$4)</f>
        <v>1.6002265881764198E-13</v>
      </c>
    </row>
    <row r="79" spans="1:7" x14ac:dyDescent="0.25">
      <c r="A79" s="1">
        <v>9.375</v>
      </c>
      <c r="B79" s="1">
        <f>STDEV('ID-19'!B86,'ID-46'!B86,'ID-56'!B86,'ID-60'!B86,'ID-63'!B86,'ID-64'!B86,'ID-68'!B86,'ID-69'!B86,'ID-76'!B86,'ID-78'!B86,'ID-79'!B86,'ID-80'!B86,'ID-81'!B86)</f>
        <v>5.6926626050605823E-13</v>
      </c>
      <c r="C79" s="1">
        <f>STDEV('ID-19'!C86,'ID-56'!C86,'ID-61'!B86,'ID-64'!C86,'ID-68'!C86,'ID-69'!C86,'ID-76'!C86,'ID-78'!C86,'ID-79'!C86,'ID-80'!C86,'ID-81'!C86)</f>
        <v>5.2886160878476882E-13</v>
      </c>
      <c r="E79" s="1">
        <v>9.375</v>
      </c>
      <c r="F79" s="13">
        <f>STDEV('ID-19'!B86,'ID-46'!B86,'ID-56'!B86,'ID-60'!B86,'ID-63'!B86,'ID-64'!B86,'ID-68'!B86,'ID-69'!B86,'ID-76'!B86,'ID-78'!B86,'ID-79'!B86,'ID-80'!B86,'ID-81'!B86)/SQRT('Sample number'!$A$4)</f>
        <v>1.5788605320355645E-13</v>
      </c>
      <c r="G79" s="13">
        <f>STDEV('ID-19'!C86,'ID-56'!C86,'ID-61'!B86,'ID-64'!C86,'ID-68'!C86,'ID-69'!C86,'ID-76'!C86,'ID-78'!C86,'ID-79'!C86,'ID-80'!C86,'ID-81'!C86)/SQRT('Sample number'!$B$4)</f>
        <v>1.5945777476025486E-13</v>
      </c>
    </row>
    <row r="80" spans="1:7" x14ac:dyDescent="0.25">
      <c r="A80" s="1">
        <v>9.5</v>
      </c>
      <c r="B80" s="1">
        <f>STDEV('ID-19'!B87,'ID-46'!B87,'ID-56'!B87,'ID-60'!B87,'ID-63'!B87,'ID-64'!B87,'ID-68'!B87,'ID-69'!B87,'ID-76'!B87,'ID-78'!B87,'ID-79'!B87,'ID-80'!B87,'ID-81'!B87)</f>
        <v>5.6807688525408585E-13</v>
      </c>
      <c r="C80" s="1">
        <f>STDEV('ID-19'!C87,'ID-56'!C87,'ID-61'!B87,'ID-64'!C87,'ID-68'!C87,'ID-69'!C87,'ID-76'!C87,'ID-78'!C87,'ID-79'!C87,'ID-80'!C87,'ID-81'!C87)</f>
        <v>5.2548877064712148E-13</v>
      </c>
      <c r="E80" s="1">
        <v>9.5</v>
      </c>
      <c r="F80" s="13">
        <f>STDEV('ID-19'!B87,'ID-46'!B87,'ID-56'!B87,'ID-60'!B87,'ID-63'!B87,'ID-64'!B87,'ID-68'!B87,'ID-69'!B87,'ID-76'!B87,'ID-78'!B87,'ID-79'!B87,'ID-80'!B87,'ID-81'!B87)/SQRT('Sample number'!$A$4)</f>
        <v>1.5755617986072921E-13</v>
      </c>
      <c r="G80" s="13">
        <f>STDEV('ID-19'!C87,'ID-56'!C87,'ID-61'!B87,'ID-64'!C87,'ID-68'!C87,'ID-69'!C87,'ID-76'!C87,'ID-78'!C87,'ID-79'!C87,'ID-80'!C87,'ID-81'!C87)/SQRT('Sample number'!$B$4)</f>
        <v>1.5844082579832964E-13</v>
      </c>
    </row>
    <row r="81" spans="1:7" x14ac:dyDescent="0.25">
      <c r="A81" s="1">
        <v>9.625</v>
      </c>
      <c r="B81" s="1">
        <f>STDEV('ID-19'!B88,'ID-46'!B88,'ID-56'!B88,'ID-60'!B88,'ID-63'!B88,'ID-64'!B88,'ID-68'!B88,'ID-69'!B88,'ID-76'!B88,'ID-78'!B88,'ID-79'!B88,'ID-80'!B88,'ID-81'!B88)</f>
        <v>5.5662602939432334E-13</v>
      </c>
      <c r="C81" s="1">
        <f>STDEV('ID-19'!C88,'ID-56'!C88,'ID-61'!B88,'ID-64'!C88,'ID-68'!C88,'ID-69'!C88,'ID-76'!C88,'ID-78'!C88,'ID-79'!C88,'ID-80'!C88,'ID-81'!C88)</f>
        <v>5.2593228885965538E-13</v>
      </c>
      <c r="E81" s="1">
        <v>9.625</v>
      </c>
      <c r="F81" s="13">
        <f>STDEV('ID-19'!B88,'ID-46'!B88,'ID-56'!B88,'ID-60'!B88,'ID-63'!B88,'ID-64'!B88,'ID-68'!B88,'ID-69'!B88,'ID-76'!B88,'ID-78'!B88,'ID-79'!B88,'ID-80'!B88,'ID-81'!B88)/SQRT('Sample number'!$A$4)</f>
        <v>1.5438028386455066E-13</v>
      </c>
      <c r="G81" s="13">
        <f>STDEV('ID-19'!C88,'ID-56'!C88,'ID-61'!B88,'ID-64'!C88,'ID-68'!C88,'ID-69'!C88,'ID-76'!C88,'ID-78'!C88,'ID-79'!C88,'ID-80'!C88,'ID-81'!C88)/SQRT('Sample number'!$B$4)</f>
        <v>1.5857455157093546E-13</v>
      </c>
    </row>
    <row r="82" spans="1:7" x14ac:dyDescent="0.25">
      <c r="A82" s="1">
        <v>9.75</v>
      </c>
      <c r="B82" s="1">
        <f>STDEV('ID-19'!B89,'ID-46'!B89,'ID-56'!B89,'ID-60'!B89,'ID-63'!B89,'ID-64'!B89,'ID-68'!B89,'ID-69'!B89,'ID-76'!B89,'ID-78'!B89,'ID-79'!B89,'ID-80'!B89,'ID-81'!B89)</f>
        <v>5.452013268902423E-13</v>
      </c>
      <c r="C82" s="1">
        <f>STDEV('ID-19'!C89,'ID-56'!C89,'ID-61'!B89,'ID-64'!C89,'ID-68'!C89,'ID-69'!C89,'ID-76'!C89,'ID-78'!C89,'ID-79'!C89,'ID-80'!C89,'ID-81'!C89)</f>
        <v>5.2935099064283702E-13</v>
      </c>
      <c r="E82" s="1">
        <v>9.75</v>
      </c>
      <c r="F82" s="13">
        <f>STDEV('ID-19'!B89,'ID-46'!B89,'ID-56'!B89,'ID-60'!B89,'ID-63'!B89,'ID-64'!B89,'ID-68'!B89,'ID-69'!B89,'ID-76'!B89,'ID-78'!B89,'ID-79'!B89,'ID-80'!B89,'ID-81'!B89)/SQRT('Sample number'!$A$4)</f>
        <v>1.5121164150413636E-13</v>
      </c>
      <c r="G82" s="13">
        <f>STDEV('ID-19'!C89,'ID-56'!C89,'ID-61'!B89,'ID-64'!C89,'ID-68'!C89,'ID-69'!C89,'ID-76'!C89,'ID-78'!C89,'ID-79'!C89,'ID-80'!C89,'ID-81'!C89)/SQRT('Sample number'!$B$4)</f>
        <v>1.5960532894229296E-13</v>
      </c>
    </row>
    <row r="83" spans="1:7" x14ac:dyDescent="0.25">
      <c r="A83" s="1">
        <v>9.875</v>
      </c>
      <c r="B83" s="1">
        <f>STDEV('ID-19'!B90,'ID-46'!B90,'ID-56'!B90,'ID-60'!B90,'ID-63'!B90,'ID-64'!B90,'ID-68'!B90,'ID-69'!B90,'ID-76'!B90,'ID-78'!B90,'ID-79'!B90,'ID-80'!B90,'ID-81'!B90)</f>
        <v>5.3051107822005927E-13</v>
      </c>
      <c r="C83" s="1">
        <f>STDEV('ID-19'!C90,'ID-56'!C90,'ID-61'!B90,'ID-64'!C90,'ID-68'!C90,'ID-69'!C90,'ID-76'!C90,'ID-78'!C90,'ID-79'!C90,'ID-80'!C90,'ID-81'!C90)</f>
        <v>5.2898037314280953E-13</v>
      </c>
      <c r="E83" s="1">
        <v>9.875</v>
      </c>
      <c r="F83" s="13">
        <f>STDEV('ID-19'!B90,'ID-46'!B90,'ID-56'!B90,'ID-60'!B90,'ID-63'!B90,'ID-64'!B90,'ID-68'!B90,'ID-69'!B90,'ID-76'!B90,'ID-78'!B90,'ID-79'!B90,'ID-80'!B90,'ID-81'!B90)/SQRT('Sample number'!$A$4)</f>
        <v>1.4713729959416239E-13</v>
      </c>
      <c r="G83" s="13">
        <f>STDEV('ID-19'!C90,'ID-56'!C90,'ID-61'!B90,'ID-64'!C90,'ID-68'!C90,'ID-69'!C90,'ID-76'!C90,'ID-78'!C90,'ID-79'!C90,'ID-80'!C90,'ID-81'!C90)/SQRT('Sample number'!$B$4)</f>
        <v>1.5949358356153563E-13</v>
      </c>
    </row>
    <row r="84" spans="1:7" x14ac:dyDescent="0.25">
      <c r="A84" s="1">
        <v>10</v>
      </c>
      <c r="B84" s="1">
        <f>STDEV('ID-19'!B91,'ID-46'!B91,'ID-56'!B91,'ID-60'!B91,'ID-63'!B91,'ID-64'!B91,'ID-68'!B91,'ID-69'!B91,'ID-76'!B91,'ID-78'!B91,'ID-79'!B91,'ID-80'!B91,'ID-81'!B91)</f>
        <v>5.2697825878619831E-13</v>
      </c>
      <c r="C84" s="1">
        <f>STDEV('ID-19'!C91,'ID-56'!C91,'ID-61'!B91,'ID-64'!C91,'ID-68'!C91,'ID-69'!C91,'ID-76'!C91,'ID-78'!C91,'ID-79'!C91,'ID-80'!C91,'ID-81'!C91)</f>
        <v>5.3333249658945925E-13</v>
      </c>
      <c r="E84" s="1">
        <v>10</v>
      </c>
      <c r="F84" s="13">
        <f>STDEV('ID-19'!B91,'ID-46'!B91,'ID-56'!B91,'ID-60'!B91,'ID-63'!B91,'ID-64'!B91,'ID-68'!B91,'ID-69'!B91,'ID-76'!B91,'ID-78'!B91,'ID-79'!B91,'ID-80'!B91,'ID-81'!B91)/SQRT('Sample number'!$A$4)</f>
        <v>1.461574717775669E-13</v>
      </c>
      <c r="G84" s="13">
        <f>STDEV('ID-19'!C91,'ID-56'!C91,'ID-61'!B91,'ID-64'!C91,'ID-68'!C91,'ID-69'!C91,'ID-76'!C91,'ID-78'!C91,'ID-79'!C91,'ID-80'!C91,'ID-81'!C91)/SQRT('Sample number'!$B$4)</f>
        <v>1.6080579815370339E-13</v>
      </c>
    </row>
    <row r="85" spans="1:7" x14ac:dyDescent="0.25">
      <c r="A85" s="1">
        <v>10.125</v>
      </c>
      <c r="B85" s="1">
        <f>STDEV('ID-19'!B92,'ID-46'!B92,'ID-56'!B92,'ID-60'!B92,'ID-63'!B92,'ID-64'!B92,'ID-68'!B92,'ID-69'!B92,'ID-76'!B92,'ID-78'!B92,'ID-79'!B92,'ID-80'!B92,'ID-81'!B92)</f>
        <v>5.2306654128424804E-13</v>
      </c>
      <c r="C85" s="1">
        <f>STDEV('ID-19'!C92,'ID-56'!C92,'ID-61'!B92,'ID-64'!C92,'ID-68'!C92,'ID-69'!C92,'ID-76'!C92,'ID-78'!C92,'ID-79'!C92,'ID-80'!C92,'ID-81'!C92)</f>
        <v>5.3562402934814203E-13</v>
      </c>
      <c r="E85" s="1">
        <v>10.125</v>
      </c>
      <c r="F85" s="13">
        <f>STDEV('ID-19'!B92,'ID-46'!B92,'ID-56'!B92,'ID-60'!B92,'ID-63'!B92,'ID-64'!B92,'ID-68'!B92,'ID-69'!B92,'ID-76'!B92,'ID-78'!B92,'ID-79'!B92,'ID-80'!B92,'ID-81'!B92)/SQRT('Sample number'!$A$4)</f>
        <v>1.4507255654461215E-13</v>
      </c>
      <c r="G85" s="13">
        <f>STDEV('ID-19'!C92,'ID-56'!C92,'ID-61'!B92,'ID-64'!C92,'ID-68'!C92,'ID-69'!C92,'ID-76'!C92,'ID-78'!C92,'ID-79'!C92,'ID-80'!C92,'ID-81'!C92)/SQRT('Sample number'!$B$4)</f>
        <v>1.6149672127691784E-13</v>
      </c>
    </row>
    <row r="86" spans="1:7" x14ac:dyDescent="0.25">
      <c r="A86" s="1">
        <v>10.25</v>
      </c>
      <c r="B86" s="1">
        <f>STDEV('ID-19'!B93,'ID-46'!B93,'ID-56'!B93,'ID-60'!B93,'ID-63'!B93,'ID-64'!B93,'ID-68'!B93,'ID-69'!B93,'ID-76'!B93,'ID-78'!B93,'ID-79'!B93,'ID-80'!B93,'ID-81'!B93)</f>
        <v>5.1897688432807618E-13</v>
      </c>
      <c r="C86" s="1">
        <f>STDEV('ID-19'!C93,'ID-56'!C93,'ID-61'!B93,'ID-64'!C93,'ID-68'!C93,'ID-69'!C93,'ID-76'!C93,'ID-78'!C93,'ID-79'!C93,'ID-80'!C93,'ID-81'!C93)</f>
        <v>5.3634771048549959E-13</v>
      </c>
      <c r="E86" s="1">
        <v>10.25</v>
      </c>
      <c r="F86" s="13">
        <f>STDEV('ID-19'!B93,'ID-46'!B93,'ID-56'!B93,'ID-60'!B93,'ID-63'!B93,'ID-64'!B93,'ID-68'!B93,'ID-69'!B93,'ID-76'!B93,'ID-78'!B93,'ID-79'!B93,'ID-80'!B93,'ID-81'!B93)/SQRT('Sample number'!$A$4)</f>
        <v>1.4393828978657095E-13</v>
      </c>
      <c r="G86" s="13">
        <f>STDEV('ID-19'!C93,'ID-56'!C93,'ID-61'!B93,'ID-64'!C93,'ID-68'!C93,'ID-69'!C93,'ID-76'!C93,'ID-78'!C93,'ID-79'!C93,'ID-80'!C93,'ID-81'!C93)/SQRT('Sample number'!$B$4)</f>
        <v>1.6171491934968808E-13</v>
      </c>
    </row>
    <row r="87" spans="1:7" x14ac:dyDescent="0.25">
      <c r="A87" s="1">
        <v>10.375</v>
      </c>
      <c r="B87" s="1">
        <f>STDEV('ID-19'!B94,'ID-46'!B94,'ID-56'!B94,'ID-60'!B94,'ID-63'!B94,'ID-64'!B94,'ID-68'!B94,'ID-69'!B94,'ID-76'!B94,'ID-78'!B94,'ID-79'!B94,'ID-80'!B94,'ID-81'!B94)</f>
        <v>5.1709225808998518E-13</v>
      </c>
      <c r="C87" s="1">
        <f>STDEV('ID-19'!C94,'ID-56'!C94,'ID-61'!B94,'ID-64'!C94,'ID-68'!C94,'ID-69'!C94,'ID-76'!C94,'ID-78'!C94,'ID-79'!C94,'ID-80'!C94,'ID-81'!C94)</f>
        <v>5.406193723088617E-13</v>
      </c>
      <c r="E87" s="1">
        <v>10.375</v>
      </c>
      <c r="F87" s="13">
        <f>STDEV('ID-19'!B94,'ID-46'!B94,'ID-56'!B94,'ID-60'!B94,'ID-63'!B94,'ID-64'!B94,'ID-68'!B94,'ID-69'!B94,'ID-76'!B94,'ID-78'!B94,'ID-79'!B94,'ID-80'!B94,'ID-81'!B94)/SQRT('Sample number'!$A$4)</f>
        <v>1.434155885145308E-13</v>
      </c>
      <c r="G87" s="13">
        <f>STDEV('ID-19'!C94,'ID-56'!C94,'ID-61'!B94,'ID-64'!C94,'ID-68'!C94,'ID-69'!C94,'ID-76'!C94,'ID-78'!C94,'ID-79'!C94,'ID-80'!C94,'ID-81'!C94)/SQRT('Sample number'!$B$4)</f>
        <v>1.6300287384963149E-13</v>
      </c>
    </row>
    <row r="88" spans="1:7" x14ac:dyDescent="0.25">
      <c r="A88" s="1">
        <v>10.5</v>
      </c>
      <c r="B88" s="1">
        <f>STDEV('ID-19'!B95,'ID-46'!B95,'ID-56'!B95,'ID-60'!B95,'ID-63'!B95,'ID-64'!B95,'ID-68'!B95,'ID-69'!B95,'ID-76'!B95,'ID-78'!B95,'ID-79'!B95,'ID-80'!B95,'ID-81'!B95)</f>
        <v>5.1682594303141604E-13</v>
      </c>
      <c r="C88" s="1">
        <f>STDEV('ID-19'!C95,'ID-56'!C95,'ID-61'!B95,'ID-64'!C95,'ID-68'!C95,'ID-69'!C95,'ID-76'!C95,'ID-78'!C95,'ID-79'!C95,'ID-80'!C95,'ID-81'!C95)</f>
        <v>5.4525921780602465E-13</v>
      </c>
      <c r="E88" s="1">
        <v>10.5</v>
      </c>
      <c r="F88" s="13">
        <f>STDEV('ID-19'!B95,'ID-46'!B95,'ID-56'!B95,'ID-60'!B95,'ID-63'!B95,'ID-64'!B95,'ID-68'!B95,'ID-69'!B95,'ID-76'!B95,'ID-78'!B95,'ID-79'!B95,'ID-80'!B95,'ID-81'!B95)/SQRT('Sample number'!$A$4)</f>
        <v>1.433417260069078E-13</v>
      </c>
      <c r="G88" s="13">
        <f>STDEV('ID-19'!C95,'ID-56'!C95,'ID-61'!B95,'ID-64'!C95,'ID-68'!C95,'ID-69'!C95,'ID-76'!C95,'ID-78'!C95,'ID-79'!C95,'ID-80'!C95,'ID-81'!C95)/SQRT('Sample number'!$B$4)</f>
        <v>1.6440183990411415E-13</v>
      </c>
    </row>
    <row r="89" spans="1:7" x14ac:dyDescent="0.25">
      <c r="A89" s="1">
        <v>10.625</v>
      </c>
      <c r="B89" s="1">
        <f>STDEV('ID-19'!B96,'ID-46'!B96,'ID-56'!B96,'ID-60'!B96,'ID-63'!B96,'ID-64'!B96,'ID-68'!B96,'ID-69'!B96,'ID-76'!B96,'ID-78'!B96,'ID-79'!B96,'ID-80'!B96,'ID-81'!B96)</f>
        <v>5.1584887852194655E-13</v>
      </c>
      <c r="C89" s="1">
        <f>STDEV('ID-19'!C96,'ID-56'!C96,'ID-61'!B96,'ID-64'!C96,'ID-68'!C96,'ID-69'!C96,'ID-76'!C96,'ID-78'!C96,'ID-79'!C96,'ID-80'!C96,'ID-81'!C96)</f>
        <v>5.4924505293577878E-13</v>
      </c>
      <c r="E89" s="1">
        <v>10.625</v>
      </c>
      <c r="F89" s="13">
        <f>STDEV('ID-19'!B96,'ID-46'!B96,'ID-56'!B96,'ID-60'!B96,'ID-63'!B96,'ID-64'!B96,'ID-68'!B96,'ID-69'!B96,'ID-76'!B96,'ID-78'!B96,'ID-79'!B96,'ID-80'!B96,'ID-81'!B96)/SQRT('Sample number'!$A$4)</f>
        <v>1.4307073706934408E-13</v>
      </c>
      <c r="G89" s="13">
        <f>STDEV('ID-19'!C96,'ID-56'!C96,'ID-61'!B96,'ID-64'!C96,'ID-68'!C96,'ID-69'!C96,'ID-76'!C96,'ID-78'!C96,'ID-79'!C96,'ID-80'!C96,'ID-81'!C96)/SQRT('Sample number'!$B$4)</f>
        <v>1.6560361441335162E-13</v>
      </c>
    </row>
    <row r="90" spans="1:7" x14ac:dyDescent="0.25">
      <c r="A90" s="1">
        <v>10.75</v>
      </c>
      <c r="B90" s="1">
        <f>STDEV('ID-19'!B97,'ID-46'!B97,'ID-56'!B97,'ID-60'!B97,'ID-63'!B97,'ID-64'!B97,'ID-68'!B97,'ID-69'!B97,'ID-76'!B97,'ID-78'!B97,'ID-79'!B97,'ID-80'!B97,'ID-81'!B97)</f>
        <v>5.1260953976118364E-13</v>
      </c>
      <c r="C90" s="1">
        <f>STDEV('ID-19'!C97,'ID-56'!C97,'ID-61'!B97,'ID-64'!C97,'ID-68'!C97,'ID-69'!C97,'ID-76'!C97,'ID-78'!C97,'ID-79'!C97,'ID-80'!C97,'ID-81'!C97)</f>
        <v>5.4704793349128746E-13</v>
      </c>
      <c r="E90" s="1">
        <v>10.75</v>
      </c>
      <c r="F90" s="13">
        <f>STDEV('ID-19'!B97,'ID-46'!B97,'ID-56'!B97,'ID-60'!B97,'ID-63'!B97,'ID-64'!B97,'ID-68'!B97,'ID-69'!B97,'ID-76'!B97,'ID-78'!B97,'ID-79'!B97,'ID-80'!B97,'ID-81'!B97)/SQRT('Sample number'!$A$4)</f>
        <v>1.4217230614622648E-13</v>
      </c>
      <c r="G90" s="13">
        <f>STDEV('ID-19'!C97,'ID-56'!C97,'ID-61'!B97,'ID-64'!C97,'ID-68'!C97,'ID-69'!C97,'ID-76'!C97,'ID-78'!C97,'ID-79'!C97,'ID-80'!C97,'ID-81'!C97)/SQRT('Sample number'!$B$4)</f>
        <v>1.649411579754451E-13</v>
      </c>
    </row>
    <row r="91" spans="1:7" x14ac:dyDescent="0.25">
      <c r="A91" s="1">
        <v>10.875</v>
      </c>
      <c r="B91" s="1">
        <f>STDEV('ID-19'!B98,'ID-46'!B98,'ID-56'!B98,'ID-60'!B98,'ID-63'!B98,'ID-64'!B98,'ID-68'!B98,'ID-69'!B98,'ID-76'!B98,'ID-78'!B98,'ID-79'!B98,'ID-80'!B98,'ID-81'!B98)</f>
        <v>5.2104260686018248E-13</v>
      </c>
      <c r="C91" s="1">
        <f>STDEV('ID-19'!C98,'ID-56'!C98,'ID-61'!B98,'ID-64'!C98,'ID-68'!C98,'ID-69'!C98,'ID-76'!C98,'ID-78'!C98,'ID-79'!C98,'ID-80'!C98,'ID-81'!C98)</f>
        <v>5.6698959150693655E-13</v>
      </c>
      <c r="E91" s="1">
        <v>10.875</v>
      </c>
      <c r="F91" s="13">
        <f>STDEV('ID-19'!B98,'ID-46'!B98,'ID-56'!B98,'ID-60'!B98,'ID-63'!B98,'ID-64'!B98,'ID-68'!B98,'ID-69'!B98,'ID-76'!B98,'ID-78'!B98,'ID-79'!B98,'ID-80'!B98,'ID-81'!B98)/SQRT('Sample number'!$A$4)</f>
        <v>1.4451121813352406E-13</v>
      </c>
      <c r="G91" s="13">
        <f>STDEV('ID-19'!C98,'ID-56'!C98,'ID-61'!B98,'ID-64'!C98,'ID-68'!C98,'ID-69'!C98,'ID-76'!C98,'ID-78'!C98,'ID-79'!C98,'ID-80'!C98,'ID-81'!C98)/SQRT('Sample number'!$B$4)</f>
        <v>1.7095379409685339E-13</v>
      </c>
    </row>
    <row r="92" spans="1:7" x14ac:dyDescent="0.25">
      <c r="A92" s="1">
        <v>11</v>
      </c>
      <c r="B92" s="1">
        <f>STDEV('ID-19'!B99,'ID-46'!B99,'ID-56'!B99,'ID-60'!B99,'ID-63'!B99,'ID-64'!B99,'ID-68'!B99,'ID-69'!B99,'ID-76'!B99,'ID-78'!B99,'ID-79'!B99,'ID-80'!B99,'ID-81'!B99)</f>
        <v>5.202392459002059E-13</v>
      </c>
      <c r="C92" s="1">
        <f>STDEV('ID-19'!C99,'ID-56'!C99,'ID-61'!B99,'ID-64'!C99,'ID-68'!C99,'ID-69'!C99,'ID-76'!C99,'ID-78'!C99,'ID-79'!C99,'ID-80'!C99,'ID-81'!C99)</f>
        <v>5.6645953685131998E-13</v>
      </c>
      <c r="E92" s="1">
        <v>11</v>
      </c>
      <c r="F92" s="13">
        <f>STDEV('ID-19'!B99,'ID-46'!B99,'ID-56'!B99,'ID-60'!B99,'ID-63'!B99,'ID-64'!B99,'ID-68'!B99,'ID-69'!B99,'ID-76'!B99,'ID-78'!B99,'ID-79'!B99,'ID-80'!B99,'ID-81'!B99)/SQRT('Sample number'!$A$4)</f>
        <v>1.4428840589245474E-13</v>
      </c>
      <c r="G92" s="13">
        <f>STDEV('ID-19'!C99,'ID-56'!C99,'ID-61'!B99,'ID-64'!C99,'ID-68'!C99,'ID-69'!C99,'ID-76'!C99,'ID-78'!C99,'ID-79'!C99,'ID-80'!C99,'ID-81'!C99)/SQRT('Sample number'!$B$4)</f>
        <v>1.7079397660493874E-13</v>
      </c>
    </row>
    <row r="93" spans="1:7" x14ac:dyDescent="0.25">
      <c r="A93" s="1">
        <v>11.125</v>
      </c>
      <c r="B93" s="1">
        <f>STDEV('ID-19'!B100,'ID-46'!B100,'ID-56'!B100,'ID-60'!B100,'ID-63'!B100,'ID-64'!B100,'ID-68'!B100,'ID-69'!B100,'ID-76'!B100,'ID-78'!B100,'ID-79'!B100,'ID-80'!B100,'ID-81'!B100)</f>
        <v>5.1890554044996861E-13</v>
      </c>
      <c r="C93" s="1">
        <f>STDEV('ID-19'!C100,'ID-56'!C100,'ID-61'!B100,'ID-64'!C100,'ID-68'!C100,'ID-69'!C100,'ID-76'!C100,'ID-78'!C100,'ID-79'!C100,'ID-80'!C100,'ID-81'!C100)</f>
        <v>5.5719672268487415E-13</v>
      </c>
      <c r="E93" s="1">
        <v>11.125</v>
      </c>
      <c r="F93" s="13">
        <f>STDEV('ID-19'!B100,'ID-46'!B100,'ID-56'!B100,'ID-60'!B100,'ID-63'!B100,'ID-64'!B100,'ID-68'!B100,'ID-69'!B100,'ID-76'!B100,'ID-78'!B100,'ID-79'!B100,'ID-80'!B100,'ID-81'!B100)/SQRT('Sample number'!$A$4)</f>
        <v>1.4391850255497807E-13</v>
      </c>
      <c r="G93" s="13">
        <f>STDEV('ID-19'!C100,'ID-56'!C100,'ID-61'!B100,'ID-64'!C100,'ID-68'!C100,'ID-69'!C100,'ID-76'!C100,'ID-78'!C100,'ID-79'!C100,'ID-80'!C100,'ID-81'!C100)/SQRT('Sample number'!$B$4)</f>
        <v>1.6800113305103969E-13</v>
      </c>
    </row>
    <row r="94" spans="1:7" x14ac:dyDescent="0.25">
      <c r="A94" s="1">
        <v>11.25</v>
      </c>
      <c r="B94" s="1">
        <f>STDEV('ID-19'!B101,'ID-46'!B101,'ID-56'!B101,'ID-60'!B101,'ID-63'!B101,'ID-64'!B101,'ID-68'!B101,'ID-69'!B101,'ID-76'!B101,'ID-78'!B101,'ID-79'!B101,'ID-80'!B101,'ID-81'!B101)</f>
        <v>5.1864564482718406E-13</v>
      </c>
      <c r="C94" s="1">
        <f>STDEV('ID-19'!C101,'ID-56'!C101,'ID-61'!B101,'ID-64'!C101,'ID-68'!C101,'ID-69'!C101,'ID-76'!C101,'ID-78'!C101,'ID-79'!C101,'ID-80'!C101,'ID-81'!C101)</f>
        <v>5.5395890933439784E-13</v>
      </c>
      <c r="E94" s="1">
        <v>11.25</v>
      </c>
      <c r="F94" s="13">
        <f>STDEV('ID-19'!B101,'ID-46'!B101,'ID-56'!B101,'ID-60'!B101,'ID-63'!B101,'ID-64'!B101,'ID-68'!B101,'ID-69'!B101,'ID-76'!B101,'ID-78'!B101,'ID-79'!B101,'ID-80'!B101,'ID-81'!B101)/SQRT('Sample number'!$A$4)</f>
        <v>1.4384642047849975E-13</v>
      </c>
      <c r="G94" s="13">
        <f>STDEV('ID-19'!C101,'ID-56'!C101,'ID-61'!B101,'ID-64'!C101,'ID-68'!C101,'ID-69'!C101,'ID-76'!C101,'ID-78'!C101,'ID-79'!C101,'ID-80'!C101,'ID-81'!C101)/SQRT('Sample number'!$B$4)</f>
        <v>1.6702489559424575E-13</v>
      </c>
    </row>
    <row r="95" spans="1:7" x14ac:dyDescent="0.25">
      <c r="A95" s="1">
        <v>11.375</v>
      </c>
      <c r="B95" s="1">
        <f>STDEV('ID-19'!B102,'ID-46'!B102,'ID-56'!B102,'ID-60'!B102,'ID-63'!B102,'ID-64'!B102,'ID-68'!B102,'ID-69'!B102,'ID-76'!B102,'ID-78'!B102,'ID-79'!B102,'ID-80'!B102,'ID-81'!B102)</f>
        <v>5.1550184606310944E-13</v>
      </c>
      <c r="C95" s="1">
        <f>STDEV('ID-19'!C102,'ID-56'!C102,'ID-61'!B102,'ID-64'!C102,'ID-68'!C102,'ID-69'!C102,'ID-76'!C102,'ID-78'!C102,'ID-79'!C102,'ID-80'!C102,'ID-81'!C102)</f>
        <v>5.5104111994082472E-13</v>
      </c>
      <c r="E95" s="1">
        <v>11.375</v>
      </c>
      <c r="F95" s="13">
        <f>STDEV('ID-19'!B102,'ID-46'!B102,'ID-56'!B102,'ID-60'!B102,'ID-63'!B102,'ID-64'!B102,'ID-68'!B102,'ID-69'!B102,'ID-76'!B102,'ID-78'!B102,'ID-79'!B102,'ID-80'!B102,'ID-81'!B102)/SQRT('Sample number'!$A$4)</f>
        <v>1.4297448758283735E-13</v>
      </c>
      <c r="G95" s="13">
        <f>STDEV('ID-19'!C102,'ID-56'!C102,'ID-61'!B102,'ID-64'!C102,'ID-68'!C102,'ID-69'!C102,'ID-76'!C102,'ID-78'!C102,'ID-79'!C102,'ID-80'!C102,'ID-81'!C102)/SQRT('Sample number'!$B$4)</f>
        <v>1.6614514899099478E-13</v>
      </c>
    </row>
    <row r="96" spans="1:7" x14ac:dyDescent="0.25">
      <c r="A96" s="1">
        <v>11.5</v>
      </c>
      <c r="B96" s="1">
        <f>STDEV('ID-19'!B103,'ID-46'!B103,'ID-56'!B103,'ID-60'!B103,'ID-63'!B103,'ID-64'!B103,'ID-68'!B103,'ID-69'!B103,'ID-76'!B103,'ID-78'!B103,'ID-79'!B103,'ID-80'!B103,'ID-81'!B103)</f>
        <v>5.1241575677956859E-13</v>
      </c>
      <c r="C96" s="1">
        <f>STDEV('ID-19'!C103,'ID-56'!C103,'ID-61'!B103,'ID-64'!C103,'ID-68'!C103,'ID-69'!C103,'ID-76'!C103,'ID-78'!C103,'ID-79'!C103,'ID-80'!C103,'ID-81'!C103)</f>
        <v>5.4779842218717137E-13</v>
      </c>
      <c r="E96" s="1">
        <v>11.5</v>
      </c>
      <c r="F96" s="13">
        <f>STDEV('ID-19'!B103,'ID-46'!B103,'ID-56'!B103,'ID-60'!B103,'ID-63'!B103,'ID-64'!B103,'ID-68'!B103,'ID-69'!B103,'ID-76'!B103,'ID-78'!B103,'ID-79'!B103,'ID-80'!B103,'ID-81'!B103)/SQRT('Sample number'!$A$4)</f>
        <v>1.42118560417263E-13</v>
      </c>
      <c r="G96" s="13">
        <f>STDEV('ID-19'!C103,'ID-56'!C103,'ID-61'!B103,'ID-64'!C103,'ID-68'!C103,'ID-69'!C103,'ID-76'!C103,'ID-78'!C103,'ID-79'!C103,'ID-80'!C103,'ID-81'!C103)/SQRT('Sample number'!$B$4)</f>
        <v>1.6516743883123146E-13</v>
      </c>
    </row>
    <row r="97" spans="1:7" x14ac:dyDescent="0.25">
      <c r="A97" s="1">
        <v>11.625</v>
      </c>
      <c r="B97" s="1">
        <f>STDEV('ID-19'!B104,'ID-46'!B104,'ID-56'!B104,'ID-60'!B104,'ID-63'!B104,'ID-64'!B104,'ID-68'!B104,'ID-69'!B104,'ID-76'!B104,'ID-78'!B104,'ID-79'!B104,'ID-80'!B104,'ID-81'!B104)</f>
        <v>5.1062153013718335E-13</v>
      </c>
      <c r="C97" s="1">
        <f>STDEV('ID-19'!C104,'ID-56'!C104,'ID-61'!B104,'ID-64'!C104,'ID-68'!C104,'ID-69'!C104,'ID-76'!C104,'ID-78'!C104,'ID-79'!C104,'ID-80'!C104,'ID-81'!C104)</f>
        <v>5.4404978329900338E-13</v>
      </c>
      <c r="E97" s="1">
        <v>11.625</v>
      </c>
      <c r="F97" s="13">
        <f>STDEV('ID-19'!B104,'ID-46'!B104,'ID-56'!B104,'ID-60'!B104,'ID-63'!B104,'ID-64'!B104,'ID-68'!B104,'ID-69'!B104,'ID-76'!B104,'ID-78'!B104,'ID-79'!B104,'ID-80'!B104,'ID-81'!B104)/SQRT('Sample number'!$A$4)</f>
        <v>1.4162093148196119E-13</v>
      </c>
      <c r="G97" s="13">
        <f>STDEV('ID-19'!C104,'ID-56'!C104,'ID-61'!B104,'ID-64'!C104,'ID-68'!C104,'ID-69'!C104,'ID-76'!C104,'ID-78'!C104,'ID-79'!C104,'ID-80'!C104,'ID-81'!C104)/SQRT('Sample number'!$B$4)</f>
        <v>1.6403718167972345E-13</v>
      </c>
    </row>
    <row r="98" spans="1:7" x14ac:dyDescent="0.25">
      <c r="A98" s="1">
        <v>11.75</v>
      </c>
      <c r="B98" s="1">
        <f>STDEV('ID-19'!B105,'ID-46'!B105,'ID-56'!B105,'ID-60'!B105,'ID-63'!B105,'ID-64'!B105,'ID-68'!B105,'ID-69'!B105,'ID-76'!B105,'ID-78'!B105,'ID-79'!B105,'ID-80'!B105,'ID-81'!B105)</f>
        <v>5.0985155002620844E-13</v>
      </c>
      <c r="C98" s="1">
        <f>STDEV('ID-19'!C105,'ID-56'!C105,'ID-61'!B105,'ID-64'!C105,'ID-68'!C105,'ID-69'!C105,'ID-76'!C105,'ID-78'!C105,'ID-79'!C105,'ID-80'!C105,'ID-81'!C105)</f>
        <v>5.4262042485221155E-13</v>
      </c>
      <c r="E98" s="1">
        <v>11.75</v>
      </c>
      <c r="F98" s="13">
        <f>STDEV('ID-19'!B105,'ID-46'!B105,'ID-56'!B105,'ID-60'!B105,'ID-63'!B105,'ID-64'!B105,'ID-68'!B105,'ID-69'!B105,'ID-76'!B105,'ID-78'!B105,'ID-79'!B105,'ID-80'!B105,'ID-81'!B105)/SQRT('Sample number'!$A$4)</f>
        <v>1.4140737742263753E-13</v>
      </c>
      <c r="G98" s="13">
        <f>STDEV('ID-19'!C105,'ID-56'!C105,'ID-61'!B105,'ID-64'!C105,'ID-68'!C105,'ID-69'!C105,'ID-76'!C105,'ID-78'!C105,'ID-79'!C105,'ID-80'!C105,'ID-81'!C105)/SQRT('Sample number'!$B$4)</f>
        <v>1.6360621389254766E-13</v>
      </c>
    </row>
    <row r="99" spans="1:7" x14ac:dyDescent="0.25">
      <c r="A99" s="1">
        <v>11.875</v>
      </c>
      <c r="B99" s="1">
        <f>STDEV('ID-19'!B106,'ID-46'!B106,'ID-56'!B106,'ID-60'!B106,'ID-63'!B106,'ID-64'!B106,'ID-68'!B106,'ID-69'!B106,'ID-76'!B106,'ID-78'!B106,'ID-79'!B106,'ID-80'!B106,'ID-81'!B106)</f>
        <v>5.1620134997233603E-13</v>
      </c>
      <c r="C99" s="1">
        <f>STDEV('ID-19'!C106,'ID-56'!C106,'ID-61'!B106,'ID-64'!C106,'ID-68'!C106,'ID-69'!C106,'ID-76'!C106,'ID-78'!C106,'ID-79'!C106,'ID-80'!C106,'ID-81'!C106)</f>
        <v>5.3979726732428779E-13</v>
      </c>
      <c r="E99" s="1">
        <v>11.875</v>
      </c>
      <c r="F99" s="13">
        <f>STDEV('ID-19'!B106,'ID-46'!B106,'ID-56'!B106,'ID-60'!B106,'ID-63'!B106,'ID-64'!B106,'ID-68'!B106,'ID-69'!B106,'ID-76'!B106,'ID-78'!B106,'ID-79'!B106,'ID-80'!B106,'ID-81'!B106)/SQRT('Sample number'!$A$4)</f>
        <v>1.4316849506069148E-13</v>
      </c>
      <c r="G99" s="13">
        <f>STDEV('ID-19'!C106,'ID-56'!C106,'ID-61'!B106,'ID-64'!C106,'ID-68'!C106,'ID-69'!C106,'ID-76'!C106,'ID-78'!C106,'ID-79'!C106,'ID-80'!C106,'ID-81'!C106)/SQRT('Sample number'!$B$4)</f>
        <v>1.6275499987034852E-13</v>
      </c>
    </row>
    <row r="100" spans="1:7" x14ac:dyDescent="0.25">
      <c r="A100" s="1">
        <v>12</v>
      </c>
      <c r="B100" s="1">
        <f>STDEV('ID-19'!B107,'ID-46'!B107,'ID-56'!B107,'ID-60'!B107,'ID-63'!B107,'ID-64'!B107,'ID-68'!B107,'ID-69'!B107,'ID-76'!B107,'ID-78'!B107,'ID-79'!B107,'ID-80'!B107,'ID-81'!B107)</f>
        <v>5.1689307409871825E-13</v>
      </c>
      <c r="C100" s="1">
        <f>STDEV('ID-19'!C107,'ID-56'!C107,'ID-61'!B107,'ID-64'!C107,'ID-68'!C107,'ID-69'!C107,'ID-76'!C107,'ID-78'!C107,'ID-79'!C107,'ID-80'!C107,'ID-81'!C107)</f>
        <v>5.3611781827217001E-13</v>
      </c>
      <c r="E100" s="1">
        <v>12</v>
      </c>
      <c r="F100" s="13">
        <f>STDEV('ID-19'!B107,'ID-46'!B107,'ID-56'!B107,'ID-60'!B107,'ID-63'!B107,'ID-64'!B107,'ID-68'!B107,'ID-69'!B107,'ID-76'!B107,'ID-78'!B107,'ID-79'!B107,'ID-80'!B107,'ID-81'!B107)/SQRT('Sample number'!$A$4)</f>
        <v>1.4336034481501047E-13</v>
      </c>
      <c r="G100" s="13">
        <f>STDEV('ID-19'!C107,'ID-56'!C107,'ID-61'!B107,'ID-64'!C107,'ID-68'!C107,'ID-69'!C107,'ID-76'!C107,'ID-78'!C107,'ID-79'!C107,'ID-80'!C107,'ID-81'!C107)/SQRT('Sample number'!$B$4)</f>
        <v>1.6164560423933912E-13</v>
      </c>
    </row>
    <row r="101" spans="1:7" x14ac:dyDescent="0.25">
      <c r="A101" s="1">
        <v>12.125</v>
      </c>
      <c r="B101" s="1">
        <f>STDEV('ID-19'!B108,'ID-46'!B108,'ID-56'!B108,'ID-60'!B108,'ID-63'!B108,'ID-64'!B108,'ID-68'!B108,'ID-69'!B108,'ID-76'!B108,'ID-78'!B108,'ID-79'!B108,'ID-80'!B108,'ID-81'!B108)</f>
        <v>5.1666229585796089E-13</v>
      </c>
      <c r="C101" s="1">
        <f>STDEV('ID-19'!C108,'ID-56'!C108,'ID-61'!B108,'ID-64'!C108,'ID-68'!C108,'ID-69'!C108,'ID-76'!C108,'ID-78'!C108,'ID-79'!C108,'ID-80'!C108,'ID-81'!C108)</f>
        <v>5.3023001216318801E-13</v>
      </c>
      <c r="E101" s="1">
        <v>12.125</v>
      </c>
      <c r="F101" s="13">
        <f>STDEV('ID-19'!B108,'ID-46'!B108,'ID-56'!B108,'ID-60'!B108,'ID-63'!B108,'ID-64'!B108,'ID-68'!B108,'ID-69'!B108,'ID-76'!B108,'ID-78'!B108,'ID-79'!B108,'ID-80'!B108,'ID-81'!B108)/SQRT('Sample number'!$A$4)</f>
        <v>1.4329633844729415E-13</v>
      </c>
      <c r="G101" s="13">
        <f>STDEV('ID-19'!C108,'ID-56'!C108,'ID-61'!B108,'ID-64'!C108,'ID-68'!C108,'ID-69'!C108,'ID-76'!C108,'ID-78'!C108,'ID-79'!C108,'ID-80'!C108,'ID-81'!C108)/SQRT('Sample number'!$B$4)</f>
        <v>1.5987036390280677E-13</v>
      </c>
    </row>
    <row r="102" spans="1:7" x14ac:dyDescent="0.25">
      <c r="A102" s="1">
        <v>12.25</v>
      </c>
      <c r="B102" s="1">
        <f>STDEV('ID-19'!B109,'ID-46'!B109,'ID-56'!B109,'ID-60'!B109,'ID-63'!B109,'ID-64'!B109,'ID-68'!B109,'ID-69'!B109,'ID-76'!B109,'ID-78'!B109,'ID-79'!B109,'ID-80'!B109,'ID-81'!B109)</f>
        <v>5.1612570905824717E-13</v>
      </c>
      <c r="C102" s="1">
        <f>STDEV('ID-19'!C109,'ID-56'!C109,'ID-61'!B109,'ID-64'!C109,'ID-68'!C109,'ID-69'!C109,'ID-76'!C109,'ID-78'!C109,'ID-79'!C109,'ID-80'!C109,'ID-81'!C109)</f>
        <v>5.1381035834752618E-13</v>
      </c>
      <c r="E102" s="1">
        <v>12.25</v>
      </c>
      <c r="F102" s="13">
        <f>STDEV('ID-19'!B109,'ID-46'!B109,'ID-56'!B109,'ID-60'!B109,'ID-63'!B109,'ID-64'!B109,'ID-68'!B109,'ID-69'!B109,'ID-76'!B109,'ID-78'!B109,'ID-79'!B109,'ID-80'!B109,'ID-81'!B109)/SQRT('Sample number'!$A$4)</f>
        <v>1.4314751604574762E-13</v>
      </c>
      <c r="G102" s="13">
        <f>STDEV('ID-19'!C109,'ID-56'!C109,'ID-61'!B109,'ID-64'!C109,'ID-68'!C109,'ID-69'!C109,'ID-76'!C109,'ID-78'!C109,'ID-79'!C109,'ID-80'!C109,'ID-81'!C109)/SQRT('Sample number'!$B$4)</f>
        <v>1.5491965200334517E-13</v>
      </c>
    </row>
    <row r="103" spans="1:7" x14ac:dyDescent="0.25">
      <c r="A103" s="1">
        <v>12.375</v>
      </c>
      <c r="B103" s="1">
        <f>STDEV('ID-19'!B110,'ID-46'!B110,'ID-56'!B110,'ID-60'!B110,'ID-63'!B110,'ID-64'!B110,'ID-68'!B110,'ID-69'!B110,'ID-76'!B110,'ID-78'!B110,'ID-79'!B110,'ID-80'!B110,'ID-81'!B110)</f>
        <v>5.1385118773369443E-13</v>
      </c>
      <c r="C103" s="1">
        <f>STDEV('ID-19'!C110,'ID-56'!C110,'ID-61'!B110,'ID-64'!C110,'ID-68'!C110,'ID-69'!C110,'ID-76'!C110,'ID-78'!C110,'ID-79'!C110,'ID-80'!C110,'ID-81'!C110)</f>
        <v>5.016771367191519E-13</v>
      </c>
      <c r="E103" s="1">
        <v>12.375</v>
      </c>
      <c r="F103" s="13">
        <f>STDEV('ID-19'!B110,'ID-46'!B110,'ID-56'!B110,'ID-60'!B110,'ID-63'!B110,'ID-64'!B110,'ID-68'!B110,'ID-69'!B110,'ID-76'!B110,'ID-78'!B110,'ID-79'!B110,'ID-80'!B110,'ID-81'!B110)/SQRT('Sample number'!$A$4)</f>
        <v>1.4251667733322368E-13</v>
      </c>
      <c r="G103" s="13">
        <f>STDEV('ID-19'!C110,'ID-56'!C110,'ID-61'!B110,'ID-64'!C110,'ID-68'!C110,'ID-69'!C110,'ID-76'!C110,'ID-78'!C110,'ID-79'!C110,'ID-80'!C110,'ID-81'!C110)/SQRT('Sample number'!$B$4)</f>
        <v>1.5126134803611404E-13</v>
      </c>
    </row>
    <row r="104" spans="1:7" x14ac:dyDescent="0.25">
      <c r="A104" s="1">
        <v>12.5</v>
      </c>
      <c r="B104" s="1">
        <f>STDEV('ID-19'!B111,'ID-46'!B111,'ID-56'!B111,'ID-60'!B111,'ID-63'!B111,'ID-64'!B111,'ID-68'!B111,'ID-69'!B111,'ID-76'!B111,'ID-78'!B111,'ID-79'!B111,'ID-80'!B111,'ID-81'!B111)</f>
        <v>5.1428996577000208E-13</v>
      </c>
      <c r="C104" s="1">
        <f>STDEV('ID-19'!C111,'ID-56'!C111,'ID-61'!B111,'ID-64'!C111,'ID-68'!C111,'ID-69'!C111,'ID-76'!C111,'ID-78'!C111,'ID-79'!C111,'ID-80'!C111,'ID-81'!C111)</f>
        <v>4.8955881590314171E-13</v>
      </c>
      <c r="E104" s="1">
        <v>12.5</v>
      </c>
      <c r="F104" s="13">
        <f>STDEV('ID-19'!B111,'ID-46'!B111,'ID-56'!B111,'ID-60'!B111,'ID-63'!B111,'ID-64'!B111,'ID-68'!B111,'ID-69'!B111,'ID-76'!B111,'ID-78'!B111,'ID-79'!B111,'ID-80'!B111,'ID-81'!B111)/SQRT('Sample number'!$A$4)</f>
        <v>1.4263837246464326E-13</v>
      </c>
      <c r="G104" s="13">
        <f>STDEV('ID-19'!C111,'ID-56'!C111,'ID-61'!B111,'ID-64'!C111,'ID-68'!C111,'ID-69'!C111,'ID-76'!C111,'ID-78'!C111,'ID-79'!C111,'ID-80'!C111,'ID-81'!C111)/SQRT('Sample number'!$B$4)</f>
        <v>1.476075368328541E-13</v>
      </c>
    </row>
    <row r="105" spans="1:7" x14ac:dyDescent="0.25">
      <c r="A105" s="1">
        <v>12.625</v>
      </c>
      <c r="B105" s="1">
        <f>STDEV('ID-19'!B112,'ID-46'!B112,'ID-56'!B112,'ID-60'!B112,'ID-63'!B112,'ID-64'!B112,'ID-68'!B112,'ID-69'!B112,'ID-76'!B112,'ID-78'!B112,'ID-79'!B112,'ID-80'!B112,'ID-81'!B112)</f>
        <v>5.1174732711537122E-13</v>
      </c>
      <c r="C105" s="1">
        <f>STDEV('ID-19'!C112,'ID-56'!C112,'ID-61'!B112,'ID-64'!C112,'ID-68'!C112,'ID-69'!C112,'ID-76'!C112,'ID-78'!C112,'ID-79'!C112,'ID-80'!C112,'ID-81'!C112)</f>
        <v>4.8909545489066428E-13</v>
      </c>
      <c r="E105" s="1">
        <v>12.625</v>
      </c>
      <c r="F105" s="13">
        <f>STDEV('ID-19'!B112,'ID-46'!B112,'ID-56'!B112,'ID-60'!B112,'ID-63'!B112,'ID-64'!B112,'ID-68'!B112,'ID-69'!B112,'ID-76'!B112,'ID-78'!B112,'ID-79'!B112,'ID-80'!B112,'ID-81'!B112)/SQRT('Sample number'!$A$4)</f>
        <v>1.4193317138431647E-13</v>
      </c>
      <c r="G105" s="13">
        <f>STDEV('ID-19'!C112,'ID-56'!C112,'ID-61'!B112,'ID-64'!C112,'ID-68'!C112,'ID-69'!C112,'ID-76'!C112,'ID-78'!C112,'ID-79'!C112,'ID-80'!C112,'ID-81'!C112)/SQRT('Sample number'!$B$4)</f>
        <v>1.4746782823095713E-13</v>
      </c>
    </row>
    <row r="106" spans="1:7" x14ac:dyDescent="0.25">
      <c r="A106" s="1">
        <v>12.75</v>
      </c>
      <c r="B106" s="1">
        <f>STDEV('ID-19'!B113,'ID-46'!B113,'ID-56'!B113,'ID-60'!B113,'ID-63'!B113,'ID-64'!B113,'ID-68'!B113,'ID-69'!B113,'ID-76'!B113,'ID-78'!B113,'ID-79'!B113,'ID-80'!B113,'ID-81'!B113)</f>
        <v>5.1416447006918077E-13</v>
      </c>
      <c r="C106" s="1">
        <f>STDEV('ID-19'!C113,'ID-56'!C113,'ID-61'!B113,'ID-64'!C113,'ID-68'!C113,'ID-69'!C113,'ID-76'!C113,'ID-78'!C113,'ID-79'!C113,'ID-80'!C113,'ID-81'!C113)</f>
        <v>4.8848913513146321E-13</v>
      </c>
      <c r="E106" s="1">
        <v>12.75</v>
      </c>
      <c r="F106" s="13">
        <f>STDEV('ID-19'!B113,'ID-46'!B113,'ID-56'!B113,'ID-60'!B113,'ID-63'!B113,'ID-64'!B113,'ID-68'!B113,'ID-69'!B113,'ID-76'!B113,'ID-78'!B113,'ID-79'!B113,'ID-80'!B113,'ID-81'!B113)/SQRT('Sample number'!$A$4)</f>
        <v>1.4260356621970778E-13</v>
      </c>
      <c r="G106" s="13">
        <f>STDEV('ID-19'!C113,'ID-56'!C113,'ID-61'!B113,'ID-64'!C113,'ID-68'!C113,'ID-69'!C113,'ID-76'!C113,'ID-78'!C113,'ID-79'!C113,'ID-80'!C113,'ID-81'!C113)/SQRT('Sample number'!$B$4)</f>
        <v>1.4728501594511634E-13</v>
      </c>
    </row>
    <row r="107" spans="1:7" x14ac:dyDescent="0.25">
      <c r="A107" s="1">
        <v>12.875</v>
      </c>
      <c r="B107" s="1">
        <f>STDEV('ID-19'!B114,'ID-46'!B114,'ID-56'!B114,'ID-60'!B114,'ID-63'!B114,'ID-64'!B114,'ID-68'!B114,'ID-69'!B114,'ID-76'!B114,'ID-78'!B114,'ID-79'!B114,'ID-80'!B114,'ID-81'!B114)</f>
        <v>5.201342863979365E-13</v>
      </c>
      <c r="C107" s="1">
        <f>STDEV('ID-19'!C114,'ID-56'!C114,'ID-61'!B114,'ID-64'!C114,'ID-68'!C114,'ID-69'!C114,'ID-76'!C114,'ID-78'!C114,'ID-79'!C114,'ID-80'!C114,'ID-81'!C114)</f>
        <v>4.8871282440478313E-13</v>
      </c>
      <c r="E107" s="1">
        <v>12.875</v>
      </c>
      <c r="F107" s="13">
        <f>STDEV('ID-19'!B114,'ID-46'!B114,'ID-56'!B114,'ID-60'!B114,'ID-63'!B114,'ID-64'!B114,'ID-68'!B114,'ID-69'!B114,'ID-76'!B114,'ID-78'!B114,'ID-79'!B114,'ID-80'!B114,'ID-81'!B114)/SQRT('Sample number'!$A$4)</f>
        <v>1.4425929536420245E-13</v>
      </c>
      <c r="G107" s="13">
        <f>STDEV('ID-19'!C114,'ID-56'!C114,'ID-61'!B114,'ID-64'!C114,'ID-68'!C114,'ID-69'!C114,'ID-76'!C114,'ID-78'!C114,'ID-79'!C114,'ID-80'!C114,'ID-81'!C114)/SQRT('Sample number'!$B$4)</f>
        <v>1.4735246079868265E-13</v>
      </c>
    </row>
    <row r="108" spans="1:7" x14ac:dyDescent="0.25">
      <c r="A108" s="1">
        <v>13</v>
      </c>
      <c r="B108" s="1">
        <f>STDEV('ID-19'!B115,'ID-46'!B115,'ID-56'!B115,'ID-60'!B115,'ID-63'!B115,'ID-64'!B115,'ID-68'!B115,'ID-69'!B115,'ID-76'!B115,'ID-78'!B115,'ID-79'!B115,'ID-80'!B115,'ID-81'!B115)</f>
        <v>5.1728327268525084E-13</v>
      </c>
      <c r="C108" s="1">
        <f>STDEV('ID-19'!C115,'ID-56'!C115,'ID-61'!B115,'ID-64'!C115,'ID-68'!C115,'ID-69'!C115,'ID-76'!C115,'ID-78'!C115,'ID-79'!C115,'ID-80'!C115,'ID-81'!C115)</f>
        <v>4.8839097782513053E-13</v>
      </c>
      <c r="E108" s="1">
        <v>13</v>
      </c>
      <c r="F108" s="13">
        <f>STDEV('ID-19'!B115,'ID-46'!B115,'ID-56'!B115,'ID-60'!B115,'ID-63'!B115,'ID-64'!B115,'ID-68'!B115,'ID-69'!B115,'ID-76'!B115,'ID-78'!B115,'ID-79'!B115,'ID-80'!B115,'ID-81'!B115)/SQRT('Sample number'!$A$4)</f>
        <v>1.4346856643126868E-13</v>
      </c>
      <c r="G108" s="13">
        <f>STDEV('ID-19'!C115,'ID-56'!C115,'ID-61'!B115,'ID-64'!C115,'ID-68'!C115,'ID-69'!C115,'ID-76'!C115,'ID-78'!C115,'ID-79'!C115,'ID-80'!C115,'ID-81'!C115)/SQRT('Sample number'!$B$4)</f>
        <v>1.4725542040370383E-13</v>
      </c>
    </row>
    <row r="109" spans="1:7" x14ac:dyDescent="0.25">
      <c r="A109" s="1">
        <v>13.125</v>
      </c>
      <c r="B109" s="1">
        <f>STDEV('ID-19'!B116,'ID-46'!B116,'ID-56'!B116,'ID-60'!B116,'ID-63'!B116,'ID-64'!B116,'ID-68'!B116,'ID-69'!B116,'ID-76'!B116,'ID-78'!B116,'ID-79'!B116,'ID-80'!B116,'ID-81'!B116)</f>
        <v>5.1183602066765658E-13</v>
      </c>
      <c r="C109" s="1">
        <f>STDEV('ID-19'!C116,'ID-56'!C116,'ID-61'!B116,'ID-64'!C116,'ID-68'!C116,'ID-69'!C116,'ID-76'!C116,'ID-78'!C116,'ID-79'!C116,'ID-80'!C116,'ID-81'!C116)</f>
        <v>4.8723308239651605E-13</v>
      </c>
      <c r="E109" s="1">
        <v>13.125</v>
      </c>
      <c r="F109" s="13">
        <f>STDEV('ID-19'!B116,'ID-46'!B116,'ID-56'!B116,'ID-60'!B116,'ID-63'!B116,'ID-64'!B116,'ID-68'!B116,'ID-69'!B116,'ID-76'!B116,'ID-78'!B116,'ID-79'!B116,'ID-80'!B116,'ID-81'!B116)/SQRT('Sample number'!$A$4)</f>
        <v>1.4195777054974476E-13</v>
      </c>
      <c r="G109" s="13">
        <f>STDEV('ID-19'!C116,'ID-56'!C116,'ID-61'!B116,'ID-64'!C116,'ID-68'!C116,'ID-69'!C116,'ID-76'!C116,'ID-78'!C116,'ID-79'!C116,'ID-80'!C116,'ID-81'!C116)/SQRT('Sample number'!$B$4)</f>
        <v>1.4690630179614186E-13</v>
      </c>
    </row>
    <row r="110" spans="1:7" x14ac:dyDescent="0.25">
      <c r="A110" s="1">
        <v>13.25</v>
      </c>
      <c r="B110" s="1">
        <f>STDEV('ID-19'!B117,'ID-46'!B117,'ID-56'!B117,'ID-60'!B117,'ID-63'!B117,'ID-64'!B117,'ID-68'!B117,'ID-69'!B117,'ID-76'!B117,'ID-78'!B117,'ID-79'!B117,'ID-80'!B117,'ID-81'!B117)</f>
        <v>4.9385562622939141E-13</v>
      </c>
      <c r="C110" s="1">
        <f>STDEV('ID-19'!C117,'ID-56'!C117,'ID-61'!B117,'ID-64'!C117,'ID-68'!C117,'ID-69'!C117,'ID-76'!C117,'ID-78'!C117,'ID-79'!C117,'ID-80'!C117,'ID-81'!C117)</f>
        <v>4.9111656732042033E-13</v>
      </c>
      <c r="E110" s="1">
        <v>13.25</v>
      </c>
      <c r="F110" s="13">
        <f>STDEV('ID-19'!B117,'ID-46'!B117,'ID-56'!B117,'ID-60'!B117,'ID-63'!B117,'ID-64'!B117,'ID-68'!B117,'ID-69'!B117,'ID-76'!B117,'ID-78'!B117,'ID-79'!B117,'ID-80'!B117,'ID-81'!B117)/SQRT('Sample number'!$A$4)</f>
        <v>1.3697090638818843E-13</v>
      </c>
      <c r="G110" s="13">
        <f>STDEV('ID-19'!C117,'ID-56'!C117,'ID-61'!B117,'ID-64'!C117,'ID-68'!C117,'ID-69'!C117,'ID-76'!C117,'ID-78'!C117,'ID-79'!C117,'ID-80'!C117,'ID-81'!C117)/SQRT('Sample number'!$B$4)</f>
        <v>1.4807721655719569E-13</v>
      </c>
    </row>
    <row r="111" spans="1:7" x14ac:dyDescent="0.25">
      <c r="A111" s="1">
        <v>13.375</v>
      </c>
      <c r="B111" s="1">
        <f>STDEV('ID-19'!B118,'ID-46'!B118,'ID-56'!B118,'ID-60'!B118,'ID-63'!B118,'ID-64'!B118,'ID-68'!B118,'ID-69'!B118,'ID-76'!B118,'ID-78'!B118,'ID-79'!B118,'ID-80'!B118,'ID-81'!B118)</f>
        <v>4.9292851402193937E-13</v>
      </c>
      <c r="C111" s="1">
        <f>STDEV('ID-19'!C118,'ID-56'!C118,'ID-61'!B118,'ID-64'!C118,'ID-68'!C118,'ID-69'!C118,'ID-76'!C118,'ID-78'!C118,'ID-79'!C118,'ID-80'!C118,'ID-81'!C118)</f>
        <v>5.0079313265801228E-13</v>
      </c>
      <c r="E111" s="1">
        <v>13.375</v>
      </c>
      <c r="F111" s="13">
        <f>STDEV('ID-19'!B118,'ID-46'!B118,'ID-56'!B118,'ID-60'!B118,'ID-63'!B118,'ID-64'!B118,'ID-68'!B118,'ID-69'!B118,'ID-76'!B118,'ID-78'!B118,'ID-79'!B118,'ID-80'!B118,'ID-81'!B118)/SQRT('Sample number'!$A$4)</f>
        <v>1.3671377172649019E-13</v>
      </c>
      <c r="G111" s="13">
        <f>STDEV('ID-19'!C118,'ID-56'!C118,'ID-61'!B118,'ID-64'!C118,'ID-68'!C118,'ID-69'!C118,'ID-76'!C118,'ID-78'!C118,'ID-79'!C118,'ID-80'!C118,'ID-81'!C118)/SQRT('Sample number'!$B$4)</f>
        <v>1.5099481078302763E-13</v>
      </c>
    </row>
    <row r="112" spans="1:7" x14ac:dyDescent="0.25">
      <c r="A112" s="1">
        <v>13.5</v>
      </c>
      <c r="B112" s="1">
        <f>STDEV('ID-19'!B119,'ID-46'!B119,'ID-56'!B119,'ID-60'!B119,'ID-63'!B119,'ID-64'!B119,'ID-68'!B119,'ID-69'!B119,'ID-76'!B119,'ID-78'!B119,'ID-79'!B119,'ID-80'!B119,'ID-81'!B119)</f>
        <v>4.7721533653205348E-13</v>
      </c>
      <c r="C112" s="1">
        <f>STDEV('ID-19'!C119,'ID-56'!C119,'ID-61'!B119,'ID-64'!C119,'ID-68'!C119,'ID-69'!C119,'ID-76'!C119,'ID-78'!C119,'ID-79'!C119,'ID-80'!C119,'ID-81'!C119)</f>
        <v>5.0682510961692456E-13</v>
      </c>
      <c r="E112" s="1">
        <v>13.5</v>
      </c>
      <c r="F112" s="13">
        <f>STDEV('ID-19'!B119,'ID-46'!B119,'ID-56'!B119,'ID-60'!B119,'ID-63'!B119,'ID-64'!B119,'ID-68'!B119,'ID-69'!B119,'ID-76'!B119,'ID-78'!B119,'ID-79'!B119,'ID-80'!B119,'ID-81'!B119)/SQRT('Sample number'!$A$4)</f>
        <v>1.323557204080094E-13</v>
      </c>
      <c r="G112" s="13">
        <f>STDEV('ID-19'!C119,'ID-56'!C119,'ID-61'!B119,'ID-64'!C119,'ID-68'!C119,'ID-69'!C119,'ID-76'!C119,'ID-78'!C119,'ID-79'!C119,'ID-80'!C119,'ID-81'!C119)/SQRT('Sample number'!$B$4)</f>
        <v>1.5281352026637137E-13</v>
      </c>
    </row>
    <row r="113" spans="1:7" x14ac:dyDescent="0.25">
      <c r="A113" s="1">
        <v>13.625</v>
      </c>
      <c r="B113" s="1">
        <f>STDEV('ID-19'!B120,'ID-46'!B120,'ID-56'!B120,'ID-60'!B120,'ID-63'!B120,'ID-64'!B120,'ID-68'!B120,'ID-69'!B120,'ID-76'!B120,'ID-78'!B120,'ID-79'!B120,'ID-80'!B120,'ID-81'!B120)</f>
        <v>4.7656364584528921E-13</v>
      </c>
      <c r="C113" s="1">
        <f>STDEV('ID-19'!C120,'ID-56'!C120,'ID-61'!B120,'ID-64'!C120,'ID-68'!C120,'ID-69'!C120,'ID-76'!C120,'ID-78'!C120,'ID-79'!C120,'ID-80'!C120,'ID-81'!C120)</f>
        <v>5.0975140799636197E-13</v>
      </c>
      <c r="E113" s="1">
        <v>13.625</v>
      </c>
      <c r="F113" s="13">
        <f>STDEV('ID-19'!B120,'ID-46'!B120,'ID-56'!B120,'ID-60'!B120,'ID-63'!B120,'ID-64'!B120,'ID-68'!B120,'ID-69'!B120,'ID-76'!B120,'ID-78'!B120,'ID-79'!B120,'ID-80'!B120,'ID-81'!B120)/SQRT('Sample number'!$A$4)</f>
        <v>1.3217497393209627E-13</v>
      </c>
      <c r="G113" s="13">
        <f>STDEV('ID-19'!C120,'ID-56'!C120,'ID-61'!B120,'ID-64'!C120,'ID-68'!C120,'ID-69'!C120,'ID-76'!C120,'ID-78'!C120,'ID-79'!C120,'ID-80'!C120,'ID-81'!C120)/SQRT('Sample number'!$B$4)</f>
        <v>1.5369583242539127E-13</v>
      </c>
    </row>
    <row r="114" spans="1:7" x14ac:dyDescent="0.25">
      <c r="A114" s="1">
        <v>13.75</v>
      </c>
      <c r="B114" s="1">
        <f>STDEV('ID-19'!B121,'ID-46'!B121,'ID-56'!B121,'ID-60'!B121,'ID-63'!B121,'ID-64'!B121,'ID-68'!B121,'ID-69'!B121,'ID-76'!B121,'ID-78'!B121,'ID-79'!B121,'ID-80'!B121,'ID-81'!B121)</f>
        <v>4.8660387010481721E-13</v>
      </c>
      <c r="C114" s="1">
        <f>STDEV('ID-19'!C121,'ID-56'!C121,'ID-61'!B121,'ID-64'!C121,'ID-68'!C121,'ID-69'!C121,'ID-76'!C121,'ID-78'!C121,'ID-79'!C121,'ID-80'!C121,'ID-81'!C121)</f>
        <v>5.0920830076406501E-13</v>
      </c>
      <c r="E114" s="1">
        <v>13.75</v>
      </c>
      <c r="F114" s="13">
        <f>STDEV('ID-19'!B121,'ID-46'!B121,'ID-56'!B121,'ID-60'!B121,'ID-63'!B121,'ID-64'!B121,'ID-68'!B121,'ID-69'!B121,'ID-76'!B121,'ID-78'!B121,'ID-79'!B121,'ID-80'!B121,'ID-81'!B121)/SQRT('Sample number'!$A$4)</f>
        <v>1.3495963111554902E-13</v>
      </c>
      <c r="G114" s="13">
        <f>STDEV('ID-19'!C121,'ID-56'!C121,'ID-61'!B121,'ID-64'!C121,'ID-68'!C121,'ID-69'!C121,'ID-76'!C121,'ID-78'!C121,'ID-79'!C121,'ID-80'!C121,'ID-81'!C121)/SQRT('Sample number'!$B$4)</f>
        <v>1.5353207943353151E-13</v>
      </c>
    </row>
    <row r="115" spans="1:7" x14ac:dyDescent="0.25">
      <c r="A115" s="1">
        <v>13.875</v>
      </c>
      <c r="B115" s="1">
        <f>STDEV('ID-19'!B122,'ID-46'!B122,'ID-56'!B122,'ID-60'!B122,'ID-63'!B122,'ID-64'!B122,'ID-68'!B122,'ID-69'!B122,'ID-76'!B122,'ID-78'!B122,'ID-79'!B122,'ID-80'!B122,'ID-81'!B122)</f>
        <v>4.8755149926804354E-13</v>
      </c>
      <c r="C115" s="1">
        <f>STDEV('ID-19'!C122,'ID-56'!C122,'ID-61'!B122,'ID-64'!C122,'ID-68'!C122,'ID-69'!C122,'ID-76'!C122,'ID-78'!C122,'ID-79'!C122,'ID-80'!C122,'ID-81'!C122)</f>
        <v>5.1196989062316593E-13</v>
      </c>
      <c r="E115" s="1">
        <v>13.875</v>
      </c>
      <c r="F115" s="13">
        <f>STDEV('ID-19'!B122,'ID-46'!B122,'ID-56'!B122,'ID-60'!B122,'ID-63'!B122,'ID-64'!B122,'ID-68'!B122,'ID-69'!B122,'ID-76'!B122,'ID-78'!B122,'ID-79'!B122,'ID-80'!B122,'ID-81'!B122)/SQRT('Sample number'!$A$4)</f>
        <v>1.3522245615694421E-13</v>
      </c>
      <c r="G115" s="13">
        <f>STDEV('ID-19'!C122,'ID-56'!C122,'ID-61'!B122,'ID-64'!C122,'ID-68'!C122,'ID-69'!C122,'ID-76'!C122,'ID-78'!C122,'ID-79'!C122,'ID-80'!C122,'ID-81'!C122)/SQRT('Sample number'!$B$4)</f>
        <v>1.5436473010512134E-13</v>
      </c>
    </row>
    <row r="116" spans="1:7" x14ac:dyDescent="0.25">
      <c r="A116" s="1">
        <v>14</v>
      </c>
      <c r="B116" s="1">
        <f>STDEV('ID-19'!B123,'ID-46'!B123,'ID-56'!B123,'ID-60'!B123,'ID-63'!B123,'ID-64'!B123,'ID-68'!B123,'ID-69'!B123,'ID-76'!B123,'ID-78'!B123,'ID-79'!B123,'ID-80'!B123,'ID-81'!B123)</f>
        <v>4.8353409762799285E-13</v>
      </c>
      <c r="C116" s="1">
        <f>STDEV('ID-19'!C123,'ID-56'!C123,'ID-61'!B123,'ID-64'!C123,'ID-68'!C123,'ID-69'!C123,'ID-76'!C123,'ID-78'!C123,'ID-79'!C123,'ID-80'!C123,'ID-81'!C123)</f>
        <v>5.1396059750423676E-13</v>
      </c>
      <c r="E116" s="1">
        <v>14</v>
      </c>
      <c r="F116" s="13">
        <f>STDEV('ID-19'!B123,'ID-46'!B123,'ID-56'!B123,'ID-60'!B123,'ID-63'!B123,'ID-64'!B123,'ID-68'!B123,'ID-69'!B123,'ID-76'!B123,'ID-78'!B123,'ID-79'!B123,'ID-80'!B123,'ID-81'!B123)/SQRT('Sample number'!$A$4)</f>
        <v>1.3410822941791837E-13</v>
      </c>
      <c r="G116" s="13">
        <f>STDEV('ID-19'!C123,'ID-56'!C123,'ID-61'!B123,'ID-64'!C123,'ID-68'!C123,'ID-69'!C123,'ID-76'!C123,'ID-78'!C123,'ID-79'!C123,'ID-80'!C123,'ID-81'!C123)/SQRT('Sample number'!$B$4)</f>
        <v>1.5496495081349321E-13</v>
      </c>
    </row>
    <row r="117" spans="1:7" x14ac:dyDescent="0.25">
      <c r="A117" s="1">
        <v>14.125</v>
      </c>
      <c r="B117" s="1">
        <f>STDEV('ID-19'!B124,'ID-46'!B124,'ID-56'!B124,'ID-60'!B124,'ID-63'!B124,'ID-64'!B124,'ID-68'!B124,'ID-69'!B124,'ID-76'!B124,'ID-78'!B124,'ID-79'!B124,'ID-80'!B124,'ID-81'!B124)</f>
        <v>4.8277278266706809E-13</v>
      </c>
      <c r="C117" s="1">
        <f>STDEV('ID-19'!C124,'ID-56'!C124,'ID-61'!B124,'ID-64'!C124,'ID-68'!C124,'ID-69'!C124,'ID-76'!C124,'ID-78'!C124,'ID-79'!C124,'ID-80'!C124,'ID-81'!C124)</f>
        <v>5.1530260890546759E-13</v>
      </c>
      <c r="E117" s="1">
        <v>14.125</v>
      </c>
      <c r="F117" s="13">
        <f>STDEV('ID-19'!B124,'ID-46'!B124,'ID-56'!B124,'ID-60'!B124,'ID-63'!B124,'ID-64'!B124,'ID-68'!B124,'ID-69'!B124,'ID-76'!B124,'ID-78'!B124,'ID-79'!B124,'ID-80'!B124,'ID-81'!B124)/SQRT('Sample number'!$A$4)</f>
        <v>1.3389707863881128E-13</v>
      </c>
      <c r="G117" s="13">
        <f>STDEV('ID-19'!C124,'ID-56'!C124,'ID-61'!B124,'ID-64'!C124,'ID-68'!C124,'ID-69'!C124,'ID-76'!C124,'ID-78'!C124,'ID-79'!C124,'ID-80'!C124,'ID-81'!C124)/SQRT('Sample number'!$B$4)</f>
        <v>1.5536958247551701E-13</v>
      </c>
    </row>
    <row r="118" spans="1:7" x14ac:dyDescent="0.25">
      <c r="A118" s="1">
        <v>14.25</v>
      </c>
      <c r="B118" s="1">
        <f>STDEV('ID-19'!B125,'ID-46'!B125,'ID-56'!B125,'ID-60'!B125,'ID-63'!B125,'ID-64'!B125,'ID-68'!B125,'ID-69'!B125,'ID-76'!B125,'ID-78'!B125,'ID-79'!B125,'ID-80'!B125,'ID-81'!B125)</f>
        <v>4.8186527020760042E-13</v>
      </c>
      <c r="C118" s="1">
        <f>STDEV('ID-19'!C125,'ID-56'!C125,'ID-61'!B125,'ID-64'!C125,'ID-68'!C125,'ID-69'!C125,'ID-76'!C125,'ID-78'!C125,'ID-79'!C125,'ID-80'!C125,'ID-81'!C125)</f>
        <v>5.1780451920809646E-13</v>
      </c>
      <c r="E118" s="1">
        <v>14.25</v>
      </c>
      <c r="F118" s="13">
        <f>STDEV('ID-19'!B125,'ID-46'!B125,'ID-56'!B125,'ID-60'!B125,'ID-63'!B125,'ID-64'!B125,'ID-68'!B125,'ID-69'!B125,'ID-76'!B125,'ID-78'!B125,'ID-79'!B125,'ID-80'!B125,'ID-81'!B125)/SQRT('Sample number'!$A$4)</f>
        <v>1.336453799691395E-13</v>
      </c>
      <c r="G118" s="13">
        <f>STDEV('ID-19'!C125,'ID-56'!C125,'ID-61'!B125,'ID-64'!C125,'ID-68'!C125,'ID-69'!C125,'ID-76'!C125,'ID-78'!C125,'ID-79'!C125,'ID-80'!C125,'ID-81'!C125)/SQRT('Sample number'!$B$4)</f>
        <v>1.5612393681487559E-13</v>
      </c>
    </row>
    <row r="119" spans="1:7" x14ac:dyDescent="0.25">
      <c r="A119" s="1">
        <v>14.375</v>
      </c>
      <c r="B119" s="1">
        <f>STDEV('ID-19'!B126,'ID-46'!B126,'ID-56'!B126,'ID-60'!B126,'ID-63'!B126,'ID-64'!B126,'ID-68'!B126,'ID-69'!B126,'ID-76'!B126,'ID-78'!B126,'ID-79'!B126,'ID-80'!B126,'ID-81'!B126)</f>
        <v>4.8168828643554332E-13</v>
      </c>
      <c r="C119" s="1">
        <f>STDEV('ID-19'!C126,'ID-56'!C126,'ID-61'!B126,'ID-64'!C126,'ID-68'!C126,'ID-69'!C126,'ID-76'!C126,'ID-78'!C126,'ID-79'!C126,'ID-80'!C126,'ID-81'!C126)</f>
        <v>5.1664214353236954E-13</v>
      </c>
      <c r="E119" s="1">
        <v>14.375</v>
      </c>
      <c r="F119" s="13">
        <f>STDEV('ID-19'!B126,'ID-46'!B126,'ID-56'!B126,'ID-60'!B126,'ID-63'!B126,'ID-64'!B126,'ID-68'!B126,'ID-69'!B126,'ID-76'!B126,'ID-78'!B126,'ID-79'!B126,'ID-80'!B126,'ID-81'!B126)/SQRT('Sample number'!$A$4)</f>
        <v>1.3359629350259513E-13</v>
      </c>
      <c r="G119" s="13">
        <f>STDEV('ID-19'!C126,'ID-56'!C126,'ID-61'!B126,'ID-64'!C126,'ID-68'!C126,'ID-69'!C126,'ID-76'!C126,'ID-78'!C126,'ID-79'!C126,'ID-80'!C126,'ID-81'!C126)/SQRT('Sample number'!$B$4)</f>
        <v>1.5577346736198269E-13</v>
      </c>
    </row>
    <row r="120" spans="1:7" x14ac:dyDescent="0.25">
      <c r="A120" s="1">
        <v>14.5</v>
      </c>
      <c r="B120" s="1">
        <f>STDEV('ID-19'!B127,'ID-46'!B127,'ID-56'!B127,'ID-60'!B127,'ID-63'!B127,'ID-64'!B127,'ID-68'!B127,'ID-69'!B127,'ID-76'!B127,'ID-78'!B127,'ID-79'!B127,'ID-80'!B127,'ID-81'!B127)</f>
        <v>4.8133632687965106E-13</v>
      </c>
      <c r="C120" s="1">
        <f>STDEV('ID-19'!C127,'ID-56'!C127,'ID-61'!B127,'ID-64'!C127,'ID-68'!C127,'ID-69'!C127,'ID-76'!C127,'ID-78'!C127,'ID-79'!C127,'ID-80'!C127,'ID-81'!C127)</f>
        <v>5.1732797200498864E-13</v>
      </c>
      <c r="E120" s="1">
        <v>14.5</v>
      </c>
      <c r="F120" s="13">
        <f>STDEV('ID-19'!B127,'ID-46'!B127,'ID-56'!B127,'ID-60'!B127,'ID-63'!B127,'ID-64'!B127,'ID-68'!B127,'ID-69'!B127,'ID-76'!B127,'ID-78'!B127,'ID-79'!B127,'ID-80'!B127,'ID-81'!B127)/SQRT('Sample number'!$A$4)</f>
        <v>1.3349867748523674E-13</v>
      </c>
      <c r="G120" s="13">
        <f>STDEV('ID-19'!C127,'ID-56'!C127,'ID-61'!B127,'ID-64'!C127,'ID-68'!C127,'ID-69'!C127,'ID-76'!C127,'ID-78'!C127,'ID-79'!C127,'ID-80'!C127,'ID-81'!C127)/SQRT('Sample number'!$B$4)</f>
        <v>1.5598025242691179E-13</v>
      </c>
    </row>
    <row r="121" spans="1:7" x14ac:dyDescent="0.25">
      <c r="A121" s="1">
        <v>14.625</v>
      </c>
      <c r="B121" s="1">
        <f>STDEV('ID-19'!B128,'ID-46'!B128,'ID-56'!B128,'ID-60'!B128,'ID-63'!B128,'ID-64'!B128,'ID-68'!B128,'ID-69'!B128,'ID-76'!B128,'ID-78'!B128,'ID-79'!B128,'ID-80'!B128,'ID-81'!B128)</f>
        <v>4.8253337901991481E-13</v>
      </c>
      <c r="C121" s="1">
        <f>STDEV('ID-19'!C128,'ID-56'!C128,'ID-61'!B128,'ID-64'!C128,'ID-68'!C128,'ID-69'!C128,'ID-76'!C128,'ID-78'!C128,'ID-79'!C128,'ID-80'!C128,'ID-81'!C128)</f>
        <v>5.179839617018172E-13</v>
      </c>
      <c r="E121" s="1">
        <v>14.625</v>
      </c>
      <c r="F121" s="13">
        <f>STDEV('ID-19'!B128,'ID-46'!B128,'ID-56'!B128,'ID-60'!B128,'ID-63'!B128,'ID-64'!B128,'ID-68'!B128,'ID-69'!B128,'ID-76'!B128,'ID-78'!B128,'ID-79'!B128,'ID-80'!B128,'ID-81'!B128)/SQRT('Sample number'!$A$4)</f>
        <v>1.338306800137848E-13</v>
      </c>
      <c r="G121" s="13">
        <f>STDEV('ID-19'!C128,'ID-56'!C128,'ID-61'!B128,'ID-64'!C128,'ID-68'!C128,'ID-69'!C128,'ID-76'!C128,'ID-78'!C128,'ID-79'!C128,'ID-80'!C128,'ID-81'!C128)/SQRT('Sample number'!$B$4)</f>
        <v>1.5617804076243171E-13</v>
      </c>
    </row>
    <row r="122" spans="1:7" x14ac:dyDescent="0.25">
      <c r="A122" s="1">
        <v>14.75</v>
      </c>
      <c r="B122" s="1">
        <f>STDEV('ID-19'!B129,'ID-46'!B129,'ID-56'!B129,'ID-60'!B129,'ID-63'!B129,'ID-64'!B129,'ID-68'!B129,'ID-69'!B129,'ID-76'!B129,'ID-78'!B129,'ID-79'!B129,'ID-80'!B129,'ID-81'!B129)</f>
        <v>4.7974323146110502E-13</v>
      </c>
      <c r="C122" s="1">
        <f>STDEV('ID-19'!C129,'ID-56'!C129,'ID-61'!B129,'ID-64'!C129,'ID-68'!C129,'ID-69'!C129,'ID-76'!C129,'ID-78'!C129,'ID-79'!C129,'ID-80'!C129,'ID-81'!C129)</f>
        <v>5.172303207669438E-13</v>
      </c>
      <c r="E122" s="1">
        <v>14.75</v>
      </c>
      <c r="F122" s="13">
        <f>STDEV('ID-19'!B129,'ID-46'!B129,'ID-56'!B129,'ID-60'!B129,'ID-63'!B129,'ID-64'!B129,'ID-68'!B129,'ID-69'!B129,'ID-76'!B129,'ID-78'!B129,'ID-79'!B129,'ID-80'!B129,'ID-81'!B129)/SQRT('Sample number'!$A$4)</f>
        <v>1.3305683231460023E-13</v>
      </c>
      <c r="G122" s="13">
        <f>STDEV('ID-19'!C129,'ID-56'!C129,'ID-61'!B129,'ID-64'!C129,'ID-68'!C129,'ID-69'!C129,'ID-76'!C129,'ID-78'!C129,'ID-79'!C129,'ID-80'!C129,'ID-81'!C129)/SQRT('Sample number'!$B$4)</f>
        <v>1.559508094708292E-13</v>
      </c>
    </row>
    <row r="123" spans="1:7" x14ac:dyDescent="0.25">
      <c r="A123" s="1">
        <v>14.875</v>
      </c>
      <c r="B123" s="1">
        <f>STDEV('ID-19'!B130,'ID-46'!B130,'ID-56'!B130,'ID-60'!B130,'ID-63'!B130,'ID-64'!B130,'ID-68'!B130,'ID-69'!B130,'ID-76'!B130,'ID-78'!B130,'ID-79'!B130,'ID-80'!B130,'ID-81'!B130)</f>
        <v>4.7928212836584453E-13</v>
      </c>
      <c r="C123" s="1">
        <f>STDEV('ID-19'!C130,'ID-56'!C130,'ID-61'!B130,'ID-64'!C130,'ID-68'!C130,'ID-69'!C130,'ID-76'!C130,'ID-78'!C130,'ID-79'!C130,'ID-80'!C130,'ID-81'!C130)</f>
        <v>5.1278668908751791E-13</v>
      </c>
      <c r="E123" s="1">
        <v>14.875</v>
      </c>
      <c r="F123" s="13">
        <f>STDEV('ID-19'!B130,'ID-46'!B130,'ID-56'!B130,'ID-60'!B130,'ID-63'!B130,'ID-64'!B130,'ID-68'!B130,'ID-69'!B130,'ID-76'!B130,'ID-78'!B130,'ID-79'!B130,'ID-80'!B130,'ID-81'!B130)/SQRT('Sample number'!$A$4)</f>
        <v>1.329289453258897E-13</v>
      </c>
      <c r="G123" s="13">
        <f>STDEV('ID-19'!C130,'ID-56'!C130,'ID-61'!B130,'ID-64'!C130,'ID-68'!C130,'ID-69'!C130,'ID-76'!C130,'ID-78'!C130,'ID-79'!C130,'ID-80'!C130,'ID-81'!C130)/SQRT('Sample number'!$B$4)</f>
        <v>1.5461100410835716E-13</v>
      </c>
    </row>
    <row r="124" spans="1:7" x14ac:dyDescent="0.25">
      <c r="A124" s="1">
        <v>15</v>
      </c>
      <c r="B124" s="1">
        <f>STDEV('ID-19'!B131,'ID-46'!B131,'ID-56'!B131,'ID-60'!B131,'ID-63'!B131,'ID-64'!B131,'ID-68'!B131,'ID-69'!B131,'ID-76'!B131,'ID-78'!B131,'ID-79'!B131,'ID-80'!B131,'ID-81'!B131)</f>
        <v>4.7979496217107106E-13</v>
      </c>
      <c r="C124" s="1">
        <f>STDEV('ID-19'!C131,'ID-56'!C131,'ID-61'!B131,'ID-64'!C131,'ID-68'!C131,'ID-69'!C131,'ID-76'!C131,'ID-78'!C131,'ID-79'!C131,'ID-80'!C131,'ID-81'!C131)</f>
        <v>5.097549008227404E-13</v>
      </c>
      <c r="E124" s="1">
        <v>15</v>
      </c>
      <c r="F124" s="13">
        <f>STDEV('ID-19'!B131,'ID-46'!B131,'ID-56'!B131,'ID-60'!B131,'ID-63'!B131,'ID-64'!B131,'ID-68'!B131,'ID-69'!B131,'ID-76'!B131,'ID-78'!B131,'ID-79'!B131,'ID-80'!B131,'ID-81'!B131)/SQRT('Sample number'!$A$4)</f>
        <v>1.3307117983208476E-13</v>
      </c>
      <c r="G124" s="13">
        <f>STDEV('ID-19'!C131,'ID-56'!C131,'ID-61'!B131,'ID-64'!C131,'ID-68'!C131,'ID-69'!C131,'ID-76'!C131,'ID-78'!C131,'ID-79'!C131,'ID-80'!C131,'ID-81'!C131)/SQRT('Sample number'!$B$4)</f>
        <v>1.53696885552169E-13</v>
      </c>
    </row>
    <row r="125" spans="1:7" x14ac:dyDescent="0.25">
      <c r="A125" s="1">
        <v>15.125</v>
      </c>
      <c r="B125" s="1">
        <f>STDEV('ID-19'!B132,'ID-46'!B132,'ID-56'!B132,'ID-60'!B132,'ID-63'!B132,'ID-64'!B132,'ID-68'!B132,'ID-69'!B132,'ID-76'!B132,'ID-78'!B132,'ID-79'!B132,'ID-80'!B132,'ID-81'!B132)</f>
        <v>4.8089415745313648E-13</v>
      </c>
      <c r="C125" s="1">
        <f>STDEV('ID-19'!C132,'ID-56'!C132,'ID-61'!B132,'ID-64'!C132,'ID-68'!C132,'ID-69'!C132,'ID-76'!C132,'ID-78'!C132,'ID-79'!C132,'ID-80'!C132,'ID-81'!C132)</f>
        <v>5.0173322058720678E-13</v>
      </c>
      <c r="E125" s="1">
        <v>15.125</v>
      </c>
      <c r="F125" s="13">
        <f>STDEV('ID-19'!B132,'ID-46'!B132,'ID-56'!B132,'ID-60'!B132,'ID-63'!B132,'ID-64'!B132,'ID-68'!B132,'ID-69'!B132,'ID-76'!B132,'ID-78'!B132,'ID-79'!B132,'ID-80'!B132,'ID-81'!B132)/SQRT('Sample number'!$A$4)</f>
        <v>1.3337604175141052E-13</v>
      </c>
      <c r="G125" s="13">
        <f>STDEV('ID-19'!C132,'ID-56'!C132,'ID-61'!B132,'ID-64'!C132,'ID-68'!C132,'ID-69'!C132,'ID-76'!C132,'ID-78'!C132,'ID-79'!C132,'ID-80'!C132,'ID-81'!C132)/SQRT('Sample number'!$B$4)</f>
        <v>1.512782579585804E-13</v>
      </c>
    </row>
    <row r="126" spans="1:7" x14ac:dyDescent="0.25">
      <c r="A126" s="1">
        <v>15.25</v>
      </c>
      <c r="B126" s="1">
        <f>STDEV('ID-19'!B133,'ID-46'!B133,'ID-56'!B133,'ID-60'!B133,'ID-63'!B133,'ID-64'!B133,'ID-68'!B133,'ID-69'!B133,'ID-76'!B133,'ID-78'!B133,'ID-79'!B133,'ID-80'!B133,'ID-81'!B133)</f>
        <v>4.81497159716503E-13</v>
      </c>
      <c r="C126" s="1">
        <f>STDEV('ID-19'!C133,'ID-56'!C133,'ID-61'!B133,'ID-64'!C133,'ID-68'!C133,'ID-69'!C133,'ID-76'!C133,'ID-78'!C133,'ID-79'!C133,'ID-80'!C133,'ID-81'!C133)</f>
        <v>4.9785213297896304E-13</v>
      </c>
      <c r="E126" s="1">
        <v>15.25</v>
      </c>
      <c r="F126" s="13">
        <f>STDEV('ID-19'!B133,'ID-46'!B133,'ID-56'!B133,'ID-60'!B133,'ID-63'!B133,'ID-64'!B133,'ID-68'!B133,'ID-69'!B133,'ID-76'!B133,'ID-78'!B133,'ID-79'!B133,'ID-80'!B133,'ID-81'!B133)/SQRT('Sample number'!$A$4)</f>
        <v>1.3354328448831736E-13</v>
      </c>
      <c r="G126" s="13">
        <f>STDEV('ID-19'!C133,'ID-56'!C133,'ID-61'!B133,'ID-64'!C133,'ID-68'!C133,'ID-69'!C133,'ID-76'!C133,'ID-78'!C133,'ID-79'!C133,'ID-80'!C133,'ID-81'!C133)/SQRT('Sample number'!$B$4)</f>
        <v>1.5010806601539471E-13</v>
      </c>
    </row>
    <row r="127" spans="1:7" x14ac:dyDescent="0.25">
      <c r="A127" s="1">
        <v>15.375</v>
      </c>
      <c r="B127" s="1">
        <f>STDEV('ID-19'!B134,'ID-46'!B134,'ID-56'!B134,'ID-60'!B134,'ID-63'!B134,'ID-64'!B134,'ID-68'!B134,'ID-69'!B134,'ID-76'!B134,'ID-78'!B134,'ID-79'!B134,'ID-80'!B134,'ID-81'!B134)</f>
        <v>4.8185765390404731E-13</v>
      </c>
      <c r="C127" s="1">
        <f>STDEV('ID-19'!C134,'ID-56'!C134,'ID-61'!B134,'ID-64'!C134,'ID-68'!C134,'ID-69'!C134,'ID-76'!C134,'ID-78'!C134,'ID-79'!C134,'ID-80'!C134,'ID-81'!C134)</f>
        <v>4.9581257210872927E-13</v>
      </c>
      <c r="E127" s="1">
        <v>15.375</v>
      </c>
      <c r="F127" s="13">
        <f>STDEV('ID-19'!B134,'ID-46'!B134,'ID-56'!B134,'ID-60'!B134,'ID-63'!B134,'ID-64'!B134,'ID-68'!B134,'ID-69'!B134,'ID-76'!B134,'ID-78'!B134,'ID-79'!B134,'ID-80'!B134,'ID-81'!B134)/SQRT('Sample number'!$A$4)</f>
        <v>1.3364326758660179E-13</v>
      </c>
      <c r="G127" s="13">
        <f>STDEV('ID-19'!C134,'ID-56'!C134,'ID-61'!B134,'ID-64'!C134,'ID-68'!C134,'ID-69'!C134,'ID-76'!C134,'ID-78'!C134,'ID-79'!C134,'ID-80'!C134,'ID-81'!C134)/SQRT('Sample number'!$B$4)</f>
        <v>1.4949311527506235E-13</v>
      </c>
    </row>
    <row r="128" spans="1:7" x14ac:dyDescent="0.25">
      <c r="A128" s="1">
        <v>15.5</v>
      </c>
      <c r="B128" s="1">
        <f>STDEV('ID-19'!B135,'ID-46'!B135,'ID-56'!B135,'ID-60'!B135,'ID-63'!B135,'ID-64'!B135,'ID-68'!B135,'ID-69'!B135,'ID-76'!B135,'ID-78'!B135,'ID-79'!B135,'ID-80'!B135,'ID-81'!B135)</f>
        <v>4.8237418447739257E-13</v>
      </c>
      <c r="C128" s="1">
        <f>STDEV('ID-19'!C135,'ID-56'!C135,'ID-61'!B135,'ID-64'!C135,'ID-68'!C135,'ID-69'!C135,'ID-76'!C135,'ID-78'!C135,'ID-79'!C135,'ID-80'!C135,'ID-81'!C135)</f>
        <v>4.9233452002626503E-13</v>
      </c>
      <c r="E128" s="1">
        <v>15.5</v>
      </c>
      <c r="F128" s="13">
        <f>STDEV('ID-19'!B135,'ID-46'!B135,'ID-56'!B135,'ID-60'!B135,'ID-63'!B135,'ID-64'!B135,'ID-68'!B135,'ID-69'!B135,'ID-76'!B135,'ID-78'!B135,'ID-79'!B135,'ID-80'!B135,'ID-81'!B135)/SQRT('Sample number'!$A$4)</f>
        <v>1.3378652739179728E-13</v>
      </c>
      <c r="G128" s="13">
        <f>STDEV('ID-19'!C135,'ID-56'!C135,'ID-61'!B135,'ID-64'!C135,'ID-68'!C135,'ID-69'!C135,'ID-76'!C135,'ID-78'!C135,'ID-79'!C135,'ID-80'!C135,'ID-81'!C135)/SQRT('Sample number'!$B$4)</f>
        <v>1.4844444311516706E-13</v>
      </c>
    </row>
    <row r="129" spans="1:7" x14ac:dyDescent="0.25">
      <c r="A129" s="1">
        <v>15.625</v>
      </c>
      <c r="B129" s="1">
        <f>STDEV('ID-19'!B136,'ID-46'!B136,'ID-56'!B136,'ID-60'!B136,'ID-63'!B136,'ID-64'!B136,'ID-68'!B136,'ID-69'!B136,'ID-76'!B136,'ID-78'!B136,'ID-79'!B136,'ID-80'!B136,'ID-81'!B136)</f>
        <v>4.8762049763293794E-13</v>
      </c>
      <c r="C129" s="1">
        <f>STDEV('ID-19'!C136,'ID-56'!C136,'ID-61'!B136,'ID-64'!C136,'ID-68'!C136,'ID-69'!C136,'ID-76'!C136,'ID-78'!C136,'ID-79'!C136,'ID-80'!C136,'ID-81'!C136)</f>
        <v>4.8599254902108525E-13</v>
      </c>
      <c r="E129" s="1">
        <v>15.625</v>
      </c>
      <c r="F129" s="13">
        <f>STDEV('ID-19'!B136,'ID-46'!B136,'ID-56'!B136,'ID-60'!B136,'ID-63'!B136,'ID-64'!B136,'ID-68'!B136,'ID-69'!B136,'ID-76'!B136,'ID-78'!B136,'ID-79'!B136,'ID-80'!B136,'ID-81'!B136)/SQRT('Sample number'!$A$4)</f>
        <v>1.3524159286021728E-13</v>
      </c>
      <c r="G129" s="13">
        <f>STDEV('ID-19'!C136,'ID-56'!C136,'ID-61'!B136,'ID-64'!C136,'ID-68'!C136,'ID-69'!C136,'ID-76'!C136,'ID-78'!C136,'ID-79'!C136,'ID-80'!C136,'ID-81'!C136)/SQRT('Sample number'!$B$4)</f>
        <v>1.4653226691012212E-13</v>
      </c>
    </row>
    <row r="130" spans="1:7" x14ac:dyDescent="0.25">
      <c r="A130" s="1">
        <v>15.75</v>
      </c>
      <c r="B130" s="1">
        <f>STDEV('ID-19'!B137,'ID-46'!B137,'ID-56'!B137,'ID-60'!B137,'ID-63'!B137,'ID-64'!B137,'ID-68'!B137,'ID-69'!B137,'ID-76'!B137,'ID-78'!B137,'ID-79'!B137,'ID-80'!B137,'ID-81'!B137)</f>
        <v>4.8834211016840325E-13</v>
      </c>
      <c r="C130" s="1">
        <f>STDEV('ID-19'!C137,'ID-56'!C137,'ID-61'!B137,'ID-64'!C137,'ID-68'!C137,'ID-69'!C137,'ID-76'!C137,'ID-78'!C137,'ID-79'!C137,'ID-80'!C137,'ID-81'!C137)</f>
        <v>4.8064530914334227E-13</v>
      </c>
      <c r="E130" s="1">
        <v>15.75</v>
      </c>
      <c r="F130" s="13">
        <f>STDEV('ID-19'!B137,'ID-46'!B137,'ID-56'!B137,'ID-60'!B137,'ID-63'!B137,'ID-64'!B137,'ID-68'!B137,'ID-69'!B137,'ID-76'!B137,'ID-78'!B137,'ID-79'!B137,'ID-80'!B137,'ID-81'!B137)/SQRT('Sample number'!$A$4)</f>
        <v>1.3544173216772788E-13</v>
      </c>
      <c r="G130" s="13">
        <f>STDEV('ID-19'!C137,'ID-56'!C137,'ID-61'!B137,'ID-64'!C137,'ID-68'!C137,'ID-69'!C137,'ID-76'!C137,'ID-78'!C137,'ID-79'!C137,'ID-80'!C137,'ID-81'!C137)/SQRT('Sample number'!$B$4)</f>
        <v>1.4492001342480399E-13</v>
      </c>
    </row>
    <row r="131" spans="1:7" x14ac:dyDescent="0.25">
      <c r="A131" s="1">
        <v>15.875</v>
      </c>
      <c r="B131" s="1">
        <f>STDEV('ID-19'!B138,'ID-46'!B138,'ID-56'!B138,'ID-60'!B138,'ID-63'!B138,'ID-64'!B138,'ID-68'!B138,'ID-69'!B138,'ID-76'!B138,'ID-78'!B138,'ID-79'!B138,'ID-80'!B138,'ID-81'!B138)</f>
        <v>4.9047741663092116E-13</v>
      </c>
      <c r="C131" s="1">
        <f>STDEV('ID-19'!C138,'ID-56'!C138,'ID-61'!B138,'ID-64'!C138,'ID-68'!C138,'ID-69'!C138,'ID-76'!C138,'ID-78'!C138,'ID-79'!C138,'ID-80'!C138,'ID-81'!C138)</f>
        <v>4.6413927893439195E-13</v>
      </c>
      <c r="E131" s="1">
        <v>15.875</v>
      </c>
      <c r="F131" s="13">
        <f>STDEV('ID-19'!B138,'ID-46'!B138,'ID-56'!B138,'ID-60'!B138,'ID-63'!B138,'ID-64'!B138,'ID-68'!B138,'ID-69'!B138,'ID-76'!B138,'ID-78'!B138,'ID-79'!B138,'ID-80'!B138,'ID-81'!B138)/SQRT('Sample number'!$A$4)</f>
        <v>1.3603395962460772E-13</v>
      </c>
      <c r="G131" s="13">
        <f>STDEV('ID-19'!C138,'ID-56'!C138,'ID-61'!B138,'ID-64'!C138,'ID-68'!C138,'ID-69'!C138,'ID-76'!C138,'ID-78'!C138,'ID-79'!C138,'ID-80'!C138,'ID-81'!C138)/SQRT('Sample number'!$B$4)</f>
        <v>1.3994325806286221E-13</v>
      </c>
    </row>
    <row r="132" spans="1:7" x14ac:dyDescent="0.25">
      <c r="A132" s="1">
        <v>16</v>
      </c>
      <c r="B132" s="1">
        <f>STDEV('ID-19'!B139,'ID-46'!B139,'ID-56'!B139,'ID-60'!B139,'ID-63'!B139,'ID-64'!B139,'ID-68'!B139,'ID-69'!B139,'ID-76'!B139,'ID-78'!B139,'ID-79'!B139,'ID-80'!B139,'ID-81'!B139)</f>
        <v>4.934672272137687E-13</v>
      </c>
      <c r="C132" s="1">
        <f>STDEV('ID-19'!C139,'ID-56'!C139,'ID-61'!B139,'ID-64'!C139,'ID-68'!C139,'ID-69'!C139,'ID-76'!C139,'ID-78'!C139,'ID-79'!C139,'ID-80'!C139,'ID-81'!C139)</f>
        <v>4.6221526732333449E-13</v>
      </c>
      <c r="E132" s="1">
        <v>16</v>
      </c>
      <c r="F132" s="13">
        <f>STDEV('ID-19'!B139,'ID-46'!B139,'ID-56'!B139,'ID-60'!B139,'ID-63'!B139,'ID-64'!B139,'ID-68'!B139,'ID-69'!B139,'ID-76'!B139,'ID-78'!B139,'ID-79'!B139,'ID-80'!B139,'ID-81'!B139)/SQRT('Sample number'!$A$4)</f>
        <v>1.3686318388309861E-13</v>
      </c>
      <c r="G132" s="13">
        <f>STDEV('ID-19'!C139,'ID-56'!C139,'ID-61'!B139,'ID-64'!C139,'ID-68'!C139,'ID-69'!C139,'ID-76'!C139,'ID-78'!C139,'ID-79'!C139,'ID-80'!C139,'ID-81'!C139)/SQRT('Sample number'!$B$4)</f>
        <v>1.3936314673502904E-13</v>
      </c>
    </row>
    <row r="133" spans="1:7" x14ac:dyDescent="0.25">
      <c r="A133" s="1">
        <v>16.125</v>
      </c>
      <c r="B133" s="1">
        <f>STDEV('ID-19'!B140,'ID-46'!B140,'ID-56'!B140,'ID-60'!B140,'ID-63'!B140,'ID-64'!B140,'ID-68'!B140,'ID-69'!B140,'ID-76'!B140,'ID-78'!B140,'ID-79'!B140,'ID-80'!B140,'ID-81'!B140)</f>
        <v>4.9359368026895544E-13</v>
      </c>
      <c r="C133" s="1">
        <f>STDEV('ID-19'!C140,'ID-56'!C140,'ID-61'!B140,'ID-64'!C140,'ID-68'!C140,'ID-69'!C140,'ID-76'!C140,'ID-78'!C140,'ID-79'!C140,'ID-80'!C140,'ID-81'!C140)</f>
        <v>4.6375735652796936E-13</v>
      </c>
      <c r="E133" s="1">
        <v>16.125</v>
      </c>
      <c r="F133" s="13">
        <f>STDEV('ID-19'!B140,'ID-46'!B140,'ID-56'!B140,'ID-60'!B140,'ID-63'!B140,'ID-64'!B140,'ID-68'!B140,'ID-69'!B140,'ID-76'!B140,'ID-78'!B140,'ID-79'!B140,'ID-80'!B140,'ID-81'!B140)/SQRT('Sample number'!$A$4)</f>
        <v>1.3689825565036131E-13</v>
      </c>
      <c r="G133" s="13">
        <f>STDEV('ID-19'!C140,'ID-56'!C140,'ID-61'!B140,'ID-64'!C140,'ID-68'!C140,'ID-69'!C140,'ID-76'!C140,'ID-78'!C140,'ID-79'!C140,'ID-80'!C140,'ID-81'!C140)/SQRT('Sample number'!$B$4)</f>
        <v>1.3982810412457735E-13</v>
      </c>
    </row>
    <row r="134" spans="1:7" x14ac:dyDescent="0.25">
      <c r="A134" s="1">
        <v>16.25</v>
      </c>
      <c r="B134" s="1">
        <f>STDEV('ID-19'!B141,'ID-46'!B141,'ID-56'!B141,'ID-60'!B141,'ID-63'!B141,'ID-64'!B141,'ID-68'!B141,'ID-69'!B141,'ID-76'!B141,'ID-78'!B141,'ID-79'!B141,'ID-80'!B141,'ID-81'!B141)</f>
        <v>4.9438345551919717E-13</v>
      </c>
      <c r="C134" s="1">
        <f>STDEV('ID-19'!C141,'ID-56'!C141,'ID-61'!B141,'ID-64'!C141,'ID-68'!C141,'ID-69'!C141,'ID-76'!C141,'ID-78'!C141,'ID-79'!C141,'ID-80'!C141,'ID-81'!C141)</f>
        <v>4.6863339400370285E-13</v>
      </c>
      <c r="E134" s="1">
        <v>16.25</v>
      </c>
      <c r="F134" s="13">
        <f>STDEV('ID-19'!B141,'ID-46'!B141,'ID-56'!B141,'ID-60'!B141,'ID-63'!B141,'ID-64'!B141,'ID-68'!B141,'ID-69'!B141,'ID-76'!B141,'ID-78'!B141,'ID-79'!B141,'ID-80'!B141,'ID-81'!B141)/SQRT('Sample number'!$A$4)</f>
        <v>1.3711729989350275E-13</v>
      </c>
      <c r="G134" s="13">
        <f>STDEV('ID-19'!C141,'ID-56'!C141,'ID-61'!B141,'ID-64'!C141,'ID-68'!C141,'ID-69'!C141,'ID-76'!C141,'ID-78'!C141,'ID-79'!C141,'ID-80'!C141,'ID-81'!C141)/SQRT('Sample number'!$B$4)</f>
        <v>1.4129828474009731E-13</v>
      </c>
    </row>
    <row r="135" spans="1:7" x14ac:dyDescent="0.25">
      <c r="A135" s="1">
        <v>16.375</v>
      </c>
      <c r="B135" s="1">
        <f>STDEV('ID-19'!B142,'ID-46'!B142,'ID-56'!B142,'ID-60'!B142,'ID-63'!B142,'ID-64'!B142,'ID-68'!B142,'ID-69'!B142,'ID-76'!B142,'ID-78'!B142,'ID-79'!B142,'ID-80'!B142,'ID-81'!B142)</f>
        <v>5.0345108624268604E-13</v>
      </c>
      <c r="C135" s="1">
        <f>STDEV('ID-19'!C142,'ID-56'!C142,'ID-61'!B142,'ID-64'!C142,'ID-68'!C142,'ID-69'!C142,'ID-76'!C142,'ID-78'!C142,'ID-79'!C142,'ID-80'!C142,'ID-81'!C142)</f>
        <v>4.7022006972727131E-13</v>
      </c>
      <c r="E135" s="1">
        <v>16.375</v>
      </c>
      <c r="F135" s="13">
        <f>STDEV('ID-19'!B142,'ID-46'!B142,'ID-56'!B142,'ID-60'!B142,'ID-63'!B142,'ID-64'!B142,'ID-68'!B142,'ID-69'!B142,'ID-76'!B142,'ID-78'!B142,'ID-79'!B142,'ID-80'!B142,'ID-81'!B142)/SQRT('Sample number'!$A$4)</f>
        <v>1.3963220816431136E-13</v>
      </c>
      <c r="G135" s="13">
        <f>STDEV('ID-19'!C142,'ID-56'!C142,'ID-61'!B142,'ID-64'!C142,'ID-68'!C142,'ID-69'!C142,'ID-76'!C142,'ID-78'!C142,'ID-79'!C142,'ID-80'!C142,'ID-81'!C142)/SQRT('Sample number'!$B$4)</f>
        <v>1.4177668547091933E-13</v>
      </c>
    </row>
    <row r="136" spans="1:7" x14ac:dyDescent="0.25">
      <c r="A136" s="1">
        <v>16.5</v>
      </c>
      <c r="B136" s="1">
        <f>STDEV('ID-19'!B143,'ID-46'!B143,'ID-56'!B143,'ID-60'!B143,'ID-63'!B143,'ID-64'!B143,'ID-68'!B143,'ID-69'!B143,'ID-76'!B143,'ID-78'!B143,'ID-79'!B143,'ID-80'!B143,'ID-81'!B143)</f>
        <v>5.0820754260712882E-13</v>
      </c>
      <c r="C136" s="1">
        <f>STDEV('ID-19'!C143,'ID-56'!C143,'ID-61'!B143,'ID-64'!C143,'ID-68'!C143,'ID-69'!C143,'ID-76'!C143,'ID-78'!C143,'ID-79'!C143,'ID-80'!C143,'ID-81'!C143)</f>
        <v>4.6949118989806933E-13</v>
      </c>
      <c r="E136" s="1">
        <v>16.5</v>
      </c>
      <c r="F136" s="13">
        <f>STDEV('ID-19'!B143,'ID-46'!B143,'ID-56'!B143,'ID-60'!B143,'ID-63'!B143,'ID-64'!B143,'ID-68'!B143,'ID-69'!B143,'ID-76'!B143,'ID-78'!B143,'ID-79'!B143,'ID-80'!B143,'ID-81'!B143)/SQRT('Sample number'!$A$4)</f>
        <v>1.4095141180365794E-13</v>
      </c>
      <c r="G136" s="13">
        <f>STDEV('ID-19'!C143,'ID-56'!C143,'ID-61'!B143,'ID-64'!C143,'ID-68'!C143,'ID-69'!C143,'ID-76'!C143,'ID-78'!C143,'ID-79'!C143,'ID-80'!C143,'ID-81'!C143)/SQRT('Sample number'!$B$4)</f>
        <v>1.4155691993358105E-13</v>
      </c>
    </row>
    <row r="137" spans="1:7" x14ac:dyDescent="0.25">
      <c r="A137" s="1">
        <v>16.625</v>
      </c>
      <c r="B137" s="1">
        <f>STDEV('ID-19'!B144,'ID-46'!B144,'ID-56'!B144,'ID-60'!B144,'ID-63'!B144,'ID-64'!B144,'ID-68'!B144,'ID-69'!B144,'ID-76'!B144,'ID-78'!B144,'ID-79'!B144,'ID-80'!B144,'ID-81'!B144)</f>
        <v>5.0103030882478415E-13</v>
      </c>
      <c r="C137" s="1">
        <f>STDEV('ID-19'!C144,'ID-56'!C144,'ID-61'!B144,'ID-64'!C144,'ID-68'!C144,'ID-69'!C144,'ID-76'!C144,'ID-78'!C144,'ID-79'!C144,'ID-80'!C144,'ID-81'!C144)</f>
        <v>4.7344260355494069E-13</v>
      </c>
      <c r="E137" s="1">
        <v>16.625</v>
      </c>
      <c r="F137" s="13">
        <f>STDEV('ID-19'!B144,'ID-46'!B144,'ID-56'!B144,'ID-60'!B144,'ID-63'!B144,'ID-64'!B144,'ID-68'!B144,'ID-69'!B144,'ID-76'!B144,'ID-78'!B144,'ID-79'!B144,'ID-80'!B144,'ID-81'!B144)/SQRT('Sample number'!$A$4)</f>
        <v>1.3896080530994746E-13</v>
      </c>
      <c r="G137" s="13">
        <f>STDEV('ID-19'!C144,'ID-56'!C144,'ID-61'!B144,'ID-64'!C144,'ID-68'!C144,'ID-69'!C144,'ID-76'!C144,'ID-78'!C144,'ID-79'!C144,'ID-80'!C144,'ID-81'!C144)/SQRT('Sample number'!$B$4)</f>
        <v>1.4274831597824725E-13</v>
      </c>
    </row>
    <row r="138" spans="1:7" x14ac:dyDescent="0.25">
      <c r="A138" s="1">
        <v>16.75</v>
      </c>
      <c r="B138" s="1">
        <f>STDEV('ID-19'!B145,'ID-46'!B145,'ID-56'!B145,'ID-60'!B145,'ID-63'!B145,'ID-64'!B145,'ID-68'!B145,'ID-69'!B145,'ID-76'!B145,'ID-78'!B145,'ID-79'!B145,'ID-80'!B145,'ID-81'!B145)</f>
        <v>4.8741276610581976E-13</v>
      </c>
      <c r="C138" s="1">
        <f>STDEV('ID-19'!C145,'ID-56'!C145,'ID-61'!B145,'ID-64'!C145,'ID-68'!C145,'ID-69'!C145,'ID-76'!C145,'ID-78'!C145,'ID-79'!C145,'ID-80'!C145,'ID-81'!C145)</f>
        <v>4.713537004907854E-13</v>
      </c>
      <c r="E138" s="1">
        <v>16.75</v>
      </c>
      <c r="F138" s="13">
        <f>STDEV('ID-19'!B145,'ID-46'!B145,'ID-56'!B145,'ID-60'!B145,'ID-63'!B145,'ID-64'!B145,'ID-68'!B145,'ID-69'!B145,'ID-76'!B145,'ID-78'!B145,'ID-79'!B145,'ID-80'!B145,'ID-81'!B145)/SQRT('Sample number'!$A$4)</f>
        <v>1.3518397850078997E-13</v>
      </c>
      <c r="G138" s="13">
        <f>STDEV('ID-19'!C145,'ID-56'!C145,'ID-61'!B145,'ID-64'!C145,'ID-68'!C145,'ID-69'!C145,'ID-76'!C145,'ID-78'!C145,'ID-79'!C145,'ID-80'!C145,'ID-81'!C145)/SQRT('Sample number'!$B$4)</f>
        <v>1.4211848800668118E-13</v>
      </c>
    </row>
    <row r="139" spans="1:7" x14ac:dyDescent="0.25">
      <c r="A139" s="1">
        <v>16.875</v>
      </c>
      <c r="B139" s="1">
        <f>STDEV('ID-19'!B146,'ID-46'!B146,'ID-56'!B146,'ID-60'!B146,'ID-63'!B146,'ID-64'!B146,'ID-68'!B146,'ID-69'!B146,'ID-76'!B146,'ID-78'!B146,'ID-79'!B146,'ID-80'!B146,'ID-81'!B146)</f>
        <v>4.8311955595821296E-13</v>
      </c>
      <c r="C139" s="1">
        <f>STDEV('ID-19'!C146,'ID-56'!C146,'ID-61'!B146,'ID-64'!C146,'ID-68'!C146,'ID-69'!C146,'ID-76'!C146,'ID-78'!C146,'ID-79'!C146,'ID-80'!C146,'ID-81'!C146)</f>
        <v>4.7976943905382381E-13</v>
      </c>
      <c r="E139" s="1">
        <v>16.875</v>
      </c>
      <c r="F139" s="13">
        <f>STDEV('ID-19'!B146,'ID-46'!B146,'ID-56'!B146,'ID-60'!B146,'ID-63'!B146,'ID-64'!B146,'ID-68'!B146,'ID-69'!B146,'ID-76'!B146,'ID-78'!B146,'ID-79'!B146,'ID-80'!B146,'ID-81'!B146)/SQRT('Sample number'!$A$4)</f>
        <v>1.3399325624513315E-13</v>
      </c>
      <c r="G139" s="13">
        <f>STDEV('ID-19'!C146,'ID-56'!C146,'ID-61'!B146,'ID-64'!C146,'ID-68'!C146,'ID-69'!C146,'ID-76'!C146,'ID-78'!C146,'ID-79'!C146,'ID-80'!C146,'ID-81'!C146)/SQRT('Sample number'!$B$4)</f>
        <v>1.4465592865643783E-13</v>
      </c>
    </row>
    <row r="140" spans="1:7" x14ac:dyDescent="0.25">
      <c r="A140" s="1">
        <v>17</v>
      </c>
      <c r="B140" s="1">
        <f>STDEV('ID-19'!B147,'ID-46'!B147,'ID-56'!B147,'ID-60'!B147,'ID-63'!B147,'ID-64'!B147,'ID-68'!B147,'ID-69'!B147,'ID-76'!B147,'ID-78'!B147,'ID-79'!B147,'ID-80'!B147,'ID-81'!B147)</f>
        <v>4.8012970223875708E-13</v>
      </c>
      <c r="C140" s="1">
        <f>STDEV('ID-19'!C147,'ID-56'!C147,'ID-61'!B147,'ID-64'!C147,'ID-68'!C147,'ID-69'!C147,'ID-76'!C147,'ID-78'!C147,'ID-79'!C147,'ID-80'!C147,'ID-81'!C147)</f>
        <v>4.8229282836523314E-13</v>
      </c>
      <c r="E140" s="1">
        <v>17</v>
      </c>
      <c r="F140" s="13">
        <f>STDEV('ID-19'!B147,'ID-46'!B147,'ID-56'!B147,'ID-60'!B147,'ID-63'!B147,'ID-64'!B147,'ID-68'!B147,'ID-69'!B147,'ID-76'!B147,'ID-78'!B147,'ID-79'!B147,'ID-80'!B147,'ID-81'!B147)/SQRT('Sample number'!$A$4)</f>
        <v>1.331640200226997E-13</v>
      </c>
      <c r="G140" s="13">
        <f>STDEV('ID-19'!C147,'ID-56'!C147,'ID-61'!B147,'ID-64'!C147,'ID-68'!C147,'ID-69'!C147,'ID-76'!C147,'ID-78'!C147,'ID-79'!C147,'ID-80'!C147,'ID-81'!C147)/SQRT('Sample number'!$B$4)</f>
        <v>1.4541675916061401E-13</v>
      </c>
    </row>
    <row r="141" spans="1:7" x14ac:dyDescent="0.25">
      <c r="A141" s="1">
        <v>17.125</v>
      </c>
      <c r="B141" s="1">
        <f>STDEV('ID-19'!B148,'ID-46'!B148,'ID-56'!B148,'ID-60'!B148,'ID-63'!B148,'ID-64'!B148,'ID-68'!B148,'ID-69'!B148,'ID-76'!B148,'ID-78'!B148,'ID-79'!B148,'ID-80'!B148,'ID-81'!B148)</f>
        <v>4.7860173106918449E-13</v>
      </c>
      <c r="C141" s="1">
        <f>STDEV('ID-19'!C148,'ID-56'!C148,'ID-61'!B148,'ID-64'!C148,'ID-68'!C148,'ID-69'!C148,'ID-76'!C148,'ID-78'!C148,'ID-79'!C148,'ID-80'!C148,'ID-81'!C148)</f>
        <v>4.8182559353390932E-13</v>
      </c>
      <c r="E141" s="1">
        <v>17.125</v>
      </c>
      <c r="F141" s="13">
        <f>STDEV('ID-19'!B148,'ID-46'!B148,'ID-56'!B148,'ID-60'!B148,'ID-63'!B148,'ID-64'!B148,'ID-68'!B148,'ID-69'!B148,'ID-76'!B148,'ID-78'!B148,'ID-79'!B148,'ID-80'!B148,'ID-81'!B148)/SQRT('Sample number'!$A$4)</f>
        <v>1.327402370689055E-13</v>
      </c>
      <c r="G141" s="13">
        <f>STDEV('ID-19'!C148,'ID-56'!C148,'ID-61'!B148,'ID-64'!C148,'ID-68'!C148,'ID-69'!C148,'ID-76'!C148,'ID-78'!C148,'ID-79'!C148,'ID-80'!C148,'ID-81'!C148)/SQRT('Sample number'!$B$4)</f>
        <v>1.4527588255838802E-13</v>
      </c>
    </row>
    <row r="142" spans="1:7" x14ac:dyDescent="0.25">
      <c r="A142" s="1">
        <v>17.25</v>
      </c>
      <c r="B142" s="1">
        <f>STDEV('ID-19'!B149,'ID-46'!B149,'ID-56'!B149,'ID-60'!B149,'ID-63'!B149,'ID-64'!B149,'ID-68'!B149,'ID-69'!B149,'ID-76'!B149,'ID-78'!B149,'ID-79'!B149,'ID-80'!B149,'ID-81'!B149)</f>
        <v>4.7659010783996327E-13</v>
      </c>
      <c r="C142" s="1">
        <f>STDEV('ID-19'!C149,'ID-56'!C149,'ID-61'!B149,'ID-64'!C149,'ID-68'!C149,'ID-69'!C149,'ID-76'!C149,'ID-78'!C149,'ID-79'!C149,'ID-80'!C149,'ID-81'!C149)</f>
        <v>4.8131722280925428E-13</v>
      </c>
      <c r="E142" s="1">
        <v>17.25</v>
      </c>
      <c r="F142" s="13">
        <f>STDEV('ID-19'!B149,'ID-46'!B149,'ID-56'!B149,'ID-60'!B149,'ID-63'!B149,'ID-64'!B149,'ID-68'!B149,'ID-69'!B149,'ID-76'!B149,'ID-78'!B149,'ID-79'!B149,'ID-80'!B149,'ID-81'!B149)/SQRT('Sample number'!$A$4)</f>
        <v>1.3218231316891537E-13</v>
      </c>
      <c r="G142" s="13">
        <f>STDEV('ID-19'!C149,'ID-56'!C149,'ID-61'!B149,'ID-64'!C149,'ID-68'!C149,'ID-69'!C149,'ID-76'!C149,'ID-78'!C149,'ID-79'!C149,'ID-80'!C149,'ID-81'!C149)/SQRT('Sample number'!$B$4)</f>
        <v>1.451226030176533E-13</v>
      </c>
    </row>
    <row r="143" spans="1:7" x14ac:dyDescent="0.25">
      <c r="A143" s="1">
        <v>17.375</v>
      </c>
      <c r="B143" s="1">
        <f>STDEV('ID-19'!B150,'ID-46'!B150,'ID-56'!B150,'ID-60'!B150,'ID-63'!B150,'ID-64'!B150,'ID-68'!B150,'ID-69'!B150,'ID-76'!B150,'ID-78'!B150,'ID-79'!B150,'ID-80'!B150,'ID-81'!B150)</f>
        <v>4.7291688413643865E-13</v>
      </c>
      <c r="C143" s="1">
        <f>STDEV('ID-19'!C150,'ID-56'!C150,'ID-61'!B150,'ID-64'!C150,'ID-68'!C150,'ID-69'!C150,'ID-76'!C150,'ID-78'!C150,'ID-79'!C150,'ID-80'!C150,'ID-81'!C150)</f>
        <v>4.7956044415970117E-13</v>
      </c>
      <c r="E143" s="1">
        <v>17.375</v>
      </c>
      <c r="F143" s="13">
        <f>STDEV('ID-19'!B150,'ID-46'!B150,'ID-56'!B150,'ID-60'!B150,'ID-63'!B150,'ID-64'!B150,'ID-68'!B150,'ID-69'!B150,'ID-76'!B150,'ID-78'!B150,'ID-79'!B150,'ID-80'!B150,'ID-81'!B150)/SQRT('Sample number'!$A$4)</f>
        <v>1.3116354421435323E-13</v>
      </c>
      <c r="G143" s="13">
        <f>STDEV('ID-19'!C150,'ID-56'!C150,'ID-61'!B150,'ID-64'!C150,'ID-68'!C150,'ID-69'!C150,'ID-76'!C150,'ID-78'!C150,'ID-79'!C150,'ID-80'!C150,'ID-81'!C150)/SQRT('Sample number'!$B$4)</f>
        <v>1.4459291432490102E-13</v>
      </c>
    </row>
    <row r="144" spans="1:7" x14ac:dyDescent="0.25">
      <c r="A144" s="1">
        <v>17.5</v>
      </c>
      <c r="B144" s="1">
        <f>STDEV('ID-19'!B151,'ID-46'!B151,'ID-56'!B151,'ID-60'!B151,'ID-63'!B151,'ID-64'!B151,'ID-68'!B151,'ID-69'!B151,'ID-76'!B151,'ID-78'!B151,'ID-79'!B151,'ID-80'!B151,'ID-81'!B151)</f>
        <v>4.694345043695811E-13</v>
      </c>
      <c r="C144" s="1">
        <f>STDEV('ID-19'!C151,'ID-56'!C151,'ID-61'!B151,'ID-64'!C151,'ID-68'!C151,'ID-69'!C151,'ID-76'!C151,'ID-78'!C151,'ID-79'!C151,'ID-80'!C151,'ID-81'!C151)</f>
        <v>4.7973487636834202E-13</v>
      </c>
      <c r="E144" s="1">
        <v>17.5</v>
      </c>
      <c r="F144" s="13">
        <f>STDEV('ID-19'!B151,'ID-46'!B151,'ID-56'!B151,'ID-60'!B151,'ID-63'!B151,'ID-64'!B151,'ID-68'!B151,'ID-69'!B151,'ID-76'!B151,'ID-78'!B151,'ID-79'!B151,'ID-80'!B151,'ID-81'!B151)/SQRT('Sample number'!$A$4)</f>
        <v>1.301977058443499E-13</v>
      </c>
      <c r="G144" s="13">
        <f>STDEV('ID-19'!C151,'ID-56'!C151,'ID-61'!B151,'ID-64'!C151,'ID-68'!C151,'ID-69'!C151,'ID-76'!C151,'ID-78'!C151,'ID-79'!C151,'ID-80'!C151,'ID-81'!C151)/SQRT('Sample number'!$B$4)</f>
        <v>1.4464550761466601E-13</v>
      </c>
    </row>
    <row r="145" spans="1:7" x14ac:dyDescent="0.25">
      <c r="A145" s="1">
        <v>17.625</v>
      </c>
      <c r="B145" s="1">
        <f>STDEV('ID-19'!B152,'ID-46'!B152,'ID-56'!B152,'ID-60'!B152,'ID-63'!B152,'ID-64'!B152,'ID-68'!B152,'ID-69'!B152,'ID-76'!B152,'ID-78'!B152,'ID-79'!B152,'ID-80'!B152,'ID-81'!B152)</f>
        <v>4.6741026221382224E-13</v>
      </c>
      <c r="C145" s="1">
        <f>STDEV('ID-19'!C152,'ID-56'!C152,'ID-61'!B152,'ID-64'!C152,'ID-68'!C152,'ID-69'!C152,'ID-76'!C152,'ID-78'!C152,'ID-79'!C152,'ID-80'!C152,'ID-81'!C152)</f>
        <v>4.8203064420556052E-13</v>
      </c>
      <c r="E145" s="1">
        <v>17.625</v>
      </c>
      <c r="F145" s="13">
        <f>STDEV('ID-19'!B152,'ID-46'!B152,'ID-56'!B152,'ID-60'!B152,'ID-63'!B152,'ID-64'!B152,'ID-68'!B152,'ID-69'!B152,'ID-76'!B152,'ID-78'!B152,'ID-79'!B152,'ID-80'!B152,'ID-81'!B152)/SQRT('Sample number'!$A$4)</f>
        <v>1.2963628208384651E-13</v>
      </c>
      <c r="G145" s="13">
        <f>STDEV('ID-19'!C152,'ID-56'!C152,'ID-61'!B152,'ID-64'!C152,'ID-68'!C152,'ID-69'!C152,'ID-76'!C152,'ID-78'!C152,'ID-79'!C152,'ID-80'!C152,'ID-81'!C152)/SQRT('Sample number'!$B$4)</f>
        <v>1.4533770766210414E-13</v>
      </c>
    </row>
    <row r="146" spans="1:7" x14ac:dyDescent="0.25">
      <c r="A146" s="1">
        <v>17.75</v>
      </c>
      <c r="B146" s="1">
        <f>STDEV('ID-19'!B153,'ID-46'!B153,'ID-56'!B153,'ID-60'!B153,'ID-63'!B153,'ID-64'!B153,'ID-68'!B153,'ID-69'!B153,'ID-76'!B153,'ID-78'!B153,'ID-79'!B153,'ID-80'!B153,'ID-81'!B153)</f>
        <v>4.6227453528321675E-13</v>
      </c>
      <c r="C146" s="1">
        <f>STDEV('ID-19'!C153,'ID-56'!C153,'ID-61'!B153,'ID-64'!C153,'ID-68'!C153,'ID-69'!C153,'ID-76'!C153,'ID-78'!C153,'ID-79'!C153,'ID-80'!C153,'ID-81'!C153)</f>
        <v>4.8265136273424039E-13</v>
      </c>
      <c r="E146" s="1">
        <v>17.75</v>
      </c>
      <c r="F146" s="13">
        <f>STDEV('ID-19'!B153,'ID-46'!B153,'ID-56'!B153,'ID-60'!B153,'ID-63'!B153,'ID-64'!B153,'ID-68'!B153,'ID-69'!B153,'ID-76'!B153,'ID-78'!B153,'ID-79'!B153,'ID-80'!B153,'ID-81'!B153)/SQRT('Sample number'!$A$4)</f>
        <v>1.2821188771576347E-13</v>
      </c>
      <c r="G146" s="13">
        <f>STDEV('ID-19'!C153,'ID-56'!C153,'ID-61'!B153,'ID-64'!C153,'ID-68'!C153,'ID-69'!C153,'ID-76'!C153,'ID-78'!C153,'ID-79'!C153,'ID-80'!C153,'ID-81'!C153)/SQRT('Sample number'!$B$4)</f>
        <v>1.4552486134029074E-13</v>
      </c>
    </row>
    <row r="147" spans="1:7" x14ac:dyDescent="0.25">
      <c r="A147" s="1">
        <v>17.875</v>
      </c>
      <c r="B147" s="1">
        <f>STDEV('ID-19'!B154,'ID-46'!B154,'ID-56'!B154,'ID-60'!B154,'ID-63'!B154,'ID-64'!B154,'ID-68'!B154,'ID-69'!B154,'ID-76'!B154,'ID-78'!B154,'ID-79'!B154,'ID-80'!B154,'ID-81'!B154)</f>
        <v>4.6028152344171896E-13</v>
      </c>
      <c r="C147" s="1">
        <f>STDEV('ID-19'!C154,'ID-56'!C154,'ID-61'!B154,'ID-64'!C154,'ID-68'!C154,'ID-69'!C154,'ID-76'!C154,'ID-78'!C154,'ID-79'!C154,'ID-80'!C154,'ID-81'!C154)</f>
        <v>4.8343895289523686E-13</v>
      </c>
      <c r="E147" s="1">
        <v>17.875</v>
      </c>
      <c r="F147" s="13">
        <f>STDEV('ID-19'!B154,'ID-46'!B154,'ID-56'!B154,'ID-60'!B154,'ID-63'!B154,'ID-64'!B154,'ID-68'!B154,'ID-69'!B154,'ID-76'!B154,'ID-78'!B154,'ID-79'!B154,'ID-80'!B154,'ID-81'!B154)/SQRT('Sample number'!$A$4)</f>
        <v>1.2765912568598446E-13</v>
      </c>
      <c r="G147" s="13">
        <f>STDEV('ID-19'!C154,'ID-56'!C154,'ID-61'!B154,'ID-64'!C154,'ID-68'!C154,'ID-69'!C154,'ID-76'!C154,'ID-78'!C154,'ID-79'!C154,'ID-80'!C154,'ID-81'!C154)/SQRT('Sample number'!$B$4)</f>
        <v>1.4576232870870899E-13</v>
      </c>
    </row>
    <row r="148" spans="1:7" x14ac:dyDescent="0.25">
      <c r="A148" s="1">
        <v>18</v>
      </c>
      <c r="B148" s="1">
        <f>STDEV('ID-19'!B155,'ID-46'!B155,'ID-56'!B155,'ID-60'!B155,'ID-63'!B155,'ID-64'!B155,'ID-68'!B155,'ID-69'!B155,'ID-76'!B155,'ID-78'!B155,'ID-79'!B155,'ID-80'!B155,'ID-81'!B155)</f>
        <v>4.590759340670934E-13</v>
      </c>
      <c r="C148" s="1">
        <f>STDEV('ID-19'!C155,'ID-56'!C155,'ID-61'!B155,'ID-64'!C155,'ID-68'!C155,'ID-69'!C155,'ID-76'!C155,'ID-78'!C155,'ID-79'!C155,'ID-80'!C155,'ID-81'!C155)</f>
        <v>4.8110623165454686E-13</v>
      </c>
      <c r="E148" s="1">
        <v>18</v>
      </c>
      <c r="F148" s="13">
        <f>STDEV('ID-19'!B155,'ID-46'!B155,'ID-56'!B155,'ID-60'!B155,'ID-63'!B155,'ID-64'!B155,'ID-68'!B155,'ID-69'!B155,'ID-76'!B155,'ID-78'!B155,'ID-79'!B155,'ID-80'!B155,'ID-81'!B155)/SQRT('Sample number'!$A$4)</f>
        <v>1.2732475535464853E-13</v>
      </c>
      <c r="G148" s="13">
        <f>STDEV('ID-19'!C155,'ID-56'!C155,'ID-61'!B155,'ID-64'!C155,'ID-68'!C155,'ID-69'!C155,'ID-76'!C155,'ID-78'!C155,'ID-79'!C155,'ID-80'!C155,'ID-81'!C155)/SQRT('Sample number'!$B$4)</f>
        <v>1.4505898679090344E-13</v>
      </c>
    </row>
    <row r="149" spans="1:7" x14ac:dyDescent="0.25">
      <c r="A149" s="1">
        <v>18.125</v>
      </c>
      <c r="B149" s="1">
        <f>STDEV('ID-19'!B156,'ID-46'!B156,'ID-56'!B156,'ID-60'!B156,'ID-63'!B156,'ID-64'!B156,'ID-68'!B156,'ID-69'!B156,'ID-76'!B156,'ID-78'!B156,'ID-79'!B156,'ID-80'!B156,'ID-81'!B156)</f>
        <v>4.5661052445614421E-13</v>
      </c>
      <c r="C149" s="1">
        <f>STDEV('ID-19'!C156,'ID-56'!C156,'ID-61'!B156,'ID-64'!C156,'ID-68'!C156,'ID-69'!C156,'ID-76'!C156,'ID-78'!C156,'ID-79'!C156,'ID-80'!C156,'ID-81'!C156)</f>
        <v>4.7707703531779821E-13</v>
      </c>
      <c r="E149" s="1">
        <v>18.125</v>
      </c>
      <c r="F149" s="13">
        <f>STDEV('ID-19'!B156,'ID-46'!B156,'ID-56'!B156,'ID-60'!B156,'ID-63'!B156,'ID-64'!B156,'ID-68'!B156,'ID-69'!B156,'ID-76'!B156,'ID-78'!B156,'ID-79'!B156,'ID-80'!B156,'ID-81'!B156)/SQRT('Sample number'!$A$4)</f>
        <v>1.2664097375716399E-13</v>
      </c>
      <c r="G149" s="13">
        <f>STDEV('ID-19'!C156,'ID-56'!C156,'ID-61'!B156,'ID-64'!C156,'ID-68'!C156,'ID-69'!C156,'ID-76'!C156,'ID-78'!C156,'ID-79'!C156,'ID-80'!C156,'ID-81'!C156)/SQRT('Sample number'!$B$4)</f>
        <v>1.4384413838584257E-13</v>
      </c>
    </row>
    <row r="150" spans="1:7" x14ac:dyDescent="0.25">
      <c r="A150" s="1">
        <v>18.25</v>
      </c>
      <c r="B150" s="1">
        <f>STDEV('ID-19'!B157,'ID-46'!B157,'ID-56'!B157,'ID-60'!B157,'ID-63'!B157,'ID-64'!B157,'ID-68'!B157,'ID-69'!B157,'ID-76'!B157,'ID-78'!B157,'ID-79'!B157,'ID-80'!B157,'ID-81'!B157)</f>
        <v>4.5493771903266906E-13</v>
      </c>
      <c r="C150" s="1">
        <f>STDEV('ID-19'!C157,'ID-56'!C157,'ID-61'!B157,'ID-64'!C157,'ID-68'!C157,'ID-69'!C157,'ID-76'!C157,'ID-78'!C157,'ID-79'!C157,'ID-80'!C157,'ID-81'!C157)</f>
        <v>4.7342780333315131E-13</v>
      </c>
      <c r="E150" s="1">
        <v>18.25</v>
      </c>
      <c r="F150" s="13">
        <f>STDEV('ID-19'!B157,'ID-46'!B157,'ID-56'!B157,'ID-60'!B157,'ID-63'!B157,'ID-64'!B157,'ID-68'!B157,'ID-69'!B157,'ID-76'!B157,'ID-78'!B157,'ID-79'!B157,'ID-80'!B157,'ID-81'!B157)/SQRT('Sample number'!$A$4)</f>
        <v>1.2617702100883983E-13</v>
      </c>
      <c r="G150" s="13">
        <f>STDEV('ID-19'!C157,'ID-56'!C157,'ID-61'!B157,'ID-64'!C157,'ID-68'!C157,'ID-69'!C157,'ID-76'!C157,'ID-78'!C157,'ID-79'!C157,'ID-80'!C157,'ID-81'!C157)/SQRT('Sample number'!$B$4)</f>
        <v>1.427438535434755E-13</v>
      </c>
    </row>
    <row r="151" spans="1:7" x14ac:dyDescent="0.25">
      <c r="A151" s="1">
        <v>18.375</v>
      </c>
      <c r="B151" s="1">
        <f>STDEV('ID-19'!B158,'ID-46'!B158,'ID-56'!B158,'ID-60'!B158,'ID-63'!B158,'ID-64'!B158,'ID-68'!B158,'ID-69'!B158,'ID-76'!B158,'ID-78'!B158,'ID-79'!B158,'ID-80'!B158,'ID-81'!B158)</f>
        <v>4.5588447480712831E-13</v>
      </c>
      <c r="C151" s="1">
        <f>STDEV('ID-19'!C158,'ID-56'!C158,'ID-61'!B158,'ID-64'!C158,'ID-68'!C158,'ID-69'!C158,'ID-76'!C158,'ID-78'!C158,'ID-79'!C158,'ID-80'!C158,'ID-81'!C158)</f>
        <v>4.7234083979224507E-13</v>
      </c>
      <c r="E151" s="1">
        <v>18.375</v>
      </c>
      <c r="F151" s="13">
        <f>STDEV('ID-19'!B158,'ID-46'!B158,'ID-56'!B158,'ID-60'!B158,'ID-63'!B158,'ID-64'!B158,'ID-68'!B158,'ID-69'!B158,'ID-76'!B158,'ID-78'!B158,'ID-79'!B158,'ID-80'!B158,'ID-81'!B158)/SQRT('Sample number'!$A$4)</f>
        <v>1.2643960381577481E-13</v>
      </c>
      <c r="G151" s="13">
        <f>STDEV('ID-19'!C158,'ID-56'!C158,'ID-61'!B158,'ID-64'!C158,'ID-68'!C158,'ID-69'!C158,'ID-76'!C158,'ID-78'!C158,'ID-79'!C158,'ID-80'!C158,'ID-81'!C158)/SQRT('Sample number'!$B$4)</f>
        <v>1.4241612170474985E-13</v>
      </c>
    </row>
    <row r="152" spans="1:7" x14ac:dyDescent="0.25">
      <c r="A152" s="1">
        <v>18.5</v>
      </c>
      <c r="B152" s="1">
        <f>STDEV('ID-19'!B159,'ID-46'!B159,'ID-56'!B159,'ID-60'!B159,'ID-63'!B159,'ID-64'!B159,'ID-68'!B159,'ID-69'!B159,'ID-76'!B159,'ID-78'!B159,'ID-79'!B159,'ID-80'!B159,'ID-81'!B159)</f>
        <v>4.610163137542456E-13</v>
      </c>
      <c r="C152" s="1">
        <f>STDEV('ID-19'!C159,'ID-56'!C159,'ID-61'!B159,'ID-64'!C159,'ID-68'!C159,'ID-69'!C159,'ID-76'!C159,'ID-78'!C159,'ID-79'!C159,'ID-80'!C159,'ID-81'!C159)</f>
        <v>4.6843183175694842E-13</v>
      </c>
      <c r="E152" s="1">
        <v>18.5</v>
      </c>
      <c r="F152" s="13">
        <f>STDEV('ID-19'!B159,'ID-46'!B159,'ID-56'!B159,'ID-60'!B159,'ID-63'!B159,'ID-64'!B159,'ID-68'!B159,'ID-69'!B159,'ID-76'!B159,'ID-78'!B159,'ID-79'!B159,'ID-80'!B159,'ID-81'!B159)/SQRT('Sample number'!$A$4)</f>
        <v>1.2786291985125592E-13</v>
      </c>
      <c r="G152" s="13">
        <f>STDEV('ID-19'!C159,'ID-56'!C159,'ID-61'!B159,'ID-64'!C159,'ID-68'!C159,'ID-69'!C159,'ID-76'!C159,'ID-78'!C159,'ID-79'!C159,'ID-80'!C159,'ID-81'!C159)/SQRT('Sample number'!$B$4)</f>
        <v>1.4123751143606228E-13</v>
      </c>
    </row>
    <row r="153" spans="1:7" x14ac:dyDescent="0.25">
      <c r="A153" s="1">
        <v>18.625</v>
      </c>
      <c r="B153" s="1">
        <f>STDEV('ID-19'!B160,'ID-46'!B160,'ID-56'!B160,'ID-60'!B160,'ID-63'!B160,'ID-64'!B160,'ID-68'!B160,'ID-69'!B160,'ID-76'!B160,'ID-78'!B160,'ID-79'!B160,'ID-80'!B160,'ID-81'!B160)</f>
        <v>4.6346704528829477E-13</v>
      </c>
      <c r="C153" s="1">
        <f>STDEV('ID-19'!C160,'ID-56'!C160,'ID-61'!B160,'ID-64'!C160,'ID-68'!C160,'ID-69'!C160,'ID-76'!C160,'ID-78'!C160,'ID-79'!C160,'ID-80'!C160,'ID-81'!C160)</f>
        <v>4.6565147986440511E-13</v>
      </c>
      <c r="E153" s="1">
        <v>18.625</v>
      </c>
      <c r="F153" s="13">
        <f>STDEV('ID-19'!B160,'ID-46'!B160,'ID-56'!B160,'ID-60'!B160,'ID-63'!B160,'ID-64'!B160,'ID-68'!B160,'ID-69'!B160,'ID-76'!B160,'ID-78'!B160,'ID-79'!B160,'ID-80'!B160,'ID-81'!B160)/SQRT('Sample number'!$A$4)</f>
        <v>1.2854263048267215E-13</v>
      </c>
      <c r="G153" s="13">
        <f>STDEV('ID-19'!C160,'ID-56'!C160,'ID-61'!B160,'ID-64'!C160,'ID-68'!C160,'ID-69'!C160,'ID-76'!C160,'ID-78'!C160,'ID-79'!C160,'ID-80'!C160,'ID-81'!C160)/SQRT('Sample number'!$B$4)</f>
        <v>1.4039920379854222E-13</v>
      </c>
    </row>
    <row r="154" spans="1:7" x14ac:dyDescent="0.25">
      <c r="A154" s="1">
        <v>18.75</v>
      </c>
      <c r="B154" s="1">
        <f>STDEV('ID-19'!B161,'ID-46'!B161,'ID-56'!B161,'ID-60'!B161,'ID-63'!B161,'ID-64'!B161,'ID-68'!B161,'ID-69'!B161,'ID-76'!B161,'ID-78'!B161,'ID-79'!B161,'ID-80'!B161,'ID-81'!B161)</f>
        <v>4.6611748596521383E-13</v>
      </c>
      <c r="C154" s="1">
        <f>STDEV('ID-19'!C161,'ID-56'!C161,'ID-61'!B161,'ID-64'!C161,'ID-68'!C161,'ID-69'!C161,'ID-76'!C161,'ID-78'!C161,'ID-79'!C161,'ID-80'!C161,'ID-81'!C161)</f>
        <v>4.5960601335118634E-13</v>
      </c>
      <c r="E154" s="1">
        <v>18.75</v>
      </c>
      <c r="F154" s="13">
        <f>STDEV('ID-19'!B161,'ID-46'!B161,'ID-56'!B161,'ID-60'!B161,'ID-63'!B161,'ID-64'!B161,'ID-68'!B161,'ID-69'!B161,'ID-76'!B161,'ID-78'!B161,'ID-79'!B161,'ID-80'!B161,'ID-81'!B161)/SQRT('Sample number'!$A$4)</f>
        <v>1.2927773046445729E-13</v>
      </c>
      <c r="G154" s="13">
        <f>STDEV('ID-19'!C161,'ID-56'!C161,'ID-61'!B161,'ID-64'!C161,'ID-68'!C161,'ID-69'!C161,'ID-76'!C161,'ID-78'!C161,'ID-79'!C161,'ID-80'!C161,'ID-81'!C161)/SQRT('Sample number'!$B$4)</f>
        <v>1.3857642706154177E-13</v>
      </c>
    </row>
    <row r="155" spans="1:7" x14ac:dyDescent="0.25">
      <c r="A155" s="1">
        <v>18.875</v>
      </c>
      <c r="B155" s="1">
        <f>STDEV('ID-19'!B162,'ID-46'!B162,'ID-56'!B162,'ID-60'!B162,'ID-63'!B162,'ID-64'!B162,'ID-68'!B162,'ID-69'!B162,'ID-76'!B162,'ID-78'!B162,'ID-79'!B162,'ID-80'!B162,'ID-81'!B162)</f>
        <v>4.6725770091654616E-13</v>
      </c>
      <c r="C155" s="1">
        <f>STDEV('ID-19'!C162,'ID-56'!C162,'ID-61'!B162,'ID-64'!C162,'ID-68'!C162,'ID-69'!C162,'ID-76'!C162,'ID-78'!C162,'ID-79'!C162,'ID-80'!C162,'ID-81'!C162)</f>
        <v>4.4814121393755053E-13</v>
      </c>
      <c r="E155" s="1">
        <v>18.875</v>
      </c>
      <c r="F155" s="13">
        <f>STDEV('ID-19'!B162,'ID-46'!B162,'ID-56'!B162,'ID-60'!B162,'ID-63'!B162,'ID-64'!B162,'ID-68'!B162,'ID-69'!B162,'ID-76'!B162,'ID-78'!B162,'ID-79'!B162,'ID-80'!B162,'ID-81'!B162)/SQRT('Sample number'!$A$4)</f>
        <v>1.2959396919307879E-13</v>
      </c>
      <c r="G155" s="13">
        <f>STDEV('ID-19'!C162,'ID-56'!C162,'ID-61'!B162,'ID-64'!C162,'ID-68'!C162,'ID-69'!C162,'ID-76'!C162,'ID-78'!C162,'ID-79'!C162,'ID-80'!C162,'ID-81'!C162)/SQRT('Sample number'!$B$4)</f>
        <v>1.3511965997502208E-13</v>
      </c>
    </row>
    <row r="156" spans="1:7" x14ac:dyDescent="0.25">
      <c r="A156" s="1">
        <v>19</v>
      </c>
      <c r="B156" s="1">
        <f>STDEV('ID-19'!B163,'ID-46'!B163,'ID-56'!B163,'ID-60'!B163,'ID-63'!B163,'ID-64'!B163,'ID-68'!B163,'ID-69'!B163,'ID-76'!B163,'ID-78'!B163,'ID-79'!B163,'ID-80'!B163,'ID-81'!B163)</f>
        <v>4.6810904627811029E-13</v>
      </c>
      <c r="C156" s="1">
        <f>STDEV('ID-19'!C163,'ID-56'!C163,'ID-61'!B163,'ID-64'!C163,'ID-68'!C163,'ID-69'!C163,'ID-76'!C163,'ID-78'!C163,'ID-79'!C163,'ID-80'!C163,'ID-81'!C163)</f>
        <v>4.463399763426161E-13</v>
      </c>
      <c r="E156" s="1">
        <v>19</v>
      </c>
      <c r="F156" s="13">
        <f>STDEV('ID-19'!B163,'ID-46'!B163,'ID-56'!B163,'ID-60'!B163,'ID-63'!B163,'ID-64'!B163,'ID-68'!B163,'ID-69'!B163,'ID-76'!B163,'ID-78'!B163,'ID-79'!B163,'ID-80'!B163,'ID-81'!B163)/SQRT('Sample number'!$A$4)</f>
        <v>1.2983008991263633E-13</v>
      </c>
      <c r="G156" s="13">
        <f>STDEV('ID-19'!C163,'ID-56'!C163,'ID-61'!B163,'ID-64'!C163,'ID-68'!C163,'ID-69'!C163,'ID-76'!C163,'ID-78'!C163,'ID-79'!C163,'ID-80'!C163,'ID-81'!C163)/SQRT('Sample number'!$B$4)</f>
        <v>1.3457656640586938E-13</v>
      </c>
    </row>
    <row r="157" spans="1:7" x14ac:dyDescent="0.25">
      <c r="A157" s="1">
        <v>19.125</v>
      </c>
      <c r="B157" s="1">
        <f>STDEV('ID-19'!B164,'ID-46'!B164,'ID-56'!B164,'ID-60'!B164,'ID-63'!B164,'ID-64'!B164,'ID-68'!B164,'ID-69'!B164,'ID-76'!B164,'ID-78'!B164,'ID-79'!B164,'ID-80'!B164,'ID-81'!B164)</f>
        <v>4.6773461347952927E-13</v>
      </c>
      <c r="C157" s="1">
        <f>STDEV('ID-19'!C164,'ID-56'!C164,'ID-61'!B164,'ID-64'!C164,'ID-68'!C164,'ID-69'!C164,'ID-76'!C164,'ID-78'!C164,'ID-79'!C164,'ID-80'!C164,'ID-81'!C164)</f>
        <v>4.4392334115700396E-13</v>
      </c>
      <c r="E157" s="1">
        <v>19.125</v>
      </c>
      <c r="F157" s="13">
        <f>STDEV('ID-19'!B164,'ID-46'!B164,'ID-56'!B164,'ID-60'!B164,'ID-63'!B164,'ID-64'!B164,'ID-68'!B164,'ID-69'!B164,'ID-76'!B164,'ID-78'!B164,'ID-79'!B164,'ID-80'!B164,'ID-81'!B164)/SQRT('Sample number'!$A$4)</f>
        <v>1.2972624093921329E-13</v>
      </c>
      <c r="G157" s="13">
        <f>STDEV('ID-19'!C164,'ID-56'!C164,'ID-61'!B164,'ID-64'!C164,'ID-68'!C164,'ID-69'!C164,'ID-76'!C164,'ID-78'!C164,'ID-79'!C164,'ID-80'!C164,'ID-81'!C164)/SQRT('Sample number'!$B$4)</f>
        <v>1.3384792348170155E-13</v>
      </c>
    </row>
    <row r="158" spans="1:7" x14ac:dyDescent="0.25">
      <c r="A158" s="1">
        <v>19.25</v>
      </c>
      <c r="B158" s="1">
        <f>STDEV('ID-19'!B165,'ID-46'!B165,'ID-56'!B165,'ID-60'!B165,'ID-63'!B165,'ID-64'!B165,'ID-68'!B165,'ID-69'!B165,'ID-76'!B165,'ID-78'!B165,'ID-79'!B165,'ID-80'!B165,'ID-81'!B165)</f>
        <v>4.6590684240540244E-13</v>
      </c>
      <c r="C158" s="1">
        <f>STDEV('ID-19'!C165,'ID-56'!C165,'ID-61'!B165,'ID-64'!C165,'ID-68'!C165,'ID-69'!C165,'ID-76'!C165,'ID-78'!C165,'ID-79'!C165,'ID-80'!C165,'ID-81'!C165)</f>
        <v>4.3658908872477548E-13</v>
      </c>
      <c r="E158" s="1">
        <v>19.25</v>
      </c>
      <c r="F158" s="13">
        <f>STDEV('ID-19'!B165,'ID-46'!B165,'ID-56'!B165,'ID-60'!B165,'ID-63'!B165,'ID-64'!B165,'ID-68'!B165,'ID-69'!B165,'ID-76'!B165,'ID-78'!B165,'ID-79'!B165,'ID-80'!B165,'ID-81'!B165)/SQRT('Sample number'!$A$4)</f>
        <v>1.2921930845247683E-13</v>
      </c>
      <c r="G158" s="13">
        <f>STDEV('ID-19'!C165,'ID-56'!C165,'ID-61'!B165,'ID-64'!C165,'ID-68'!C165,'ID-69'!C165,'ID-76'!C165,'ID-78'!C165,'ID-79'!C165,'ID-80'!C165,'ID-81'!C165)/SQRT('Sample number'!$B$4)</f>
        <v>1.316365631693876E-13</v>
      </c>
    </row>
    <row r="159" spans="1:7" x14ac:dyDescent="0.25">
      <c r="A159" s="1">
        <v>19.375</v>
      </c>
      <c r="B159" s="1">
        <f>STDEV('ID-19'!B166,'ID-46'!B166,'ID-56'!B166,'ID-60'!B166,'ID-63'!B166,'ID-64'!B166,'ID-68'!B166,'ID-69'!B166,'ID-76'!B166,'ID-78'!B166,'ID-79'!B166,'ID-80'!B166,'ID-81'!B166)</f>
        <v>4.6492937487244481E-13</v>
      </c>
      <c r="C159" s="1">
        <f>STDEV('ID-19'!C166,'ID-56'!C166,'ID-61'!B166,'ID-64'!C166,'ID-68'!C166,'ID-69'!C166,'ID-76'!C166,'ID-78'!C166,'ID-79'!C166,'ID-80'!C166,'ID-81'!C166)</f>
        <v>4.3597859578672468E-13</v>
      </c>
      <c r="E159" s="1">
        <v>19.375</v>
      </c>
      <c r="F159" s="13">
        <f>STDEV('ID-19'!B166,'ID-46'!B166,'ID-56'!B166,'ID-60'!B166,'ID-63'!B166,'ID-64'!B166,'ID-68'!B166,'ID-69'!B166,'ID-76'!B166,'ID-78'!B166,'ID-79'!B166,'ID-80'!B166,'ID-81'!B166)/SQRT('Sample number'!$A$4)</f>
        <v>1.2894820773630913E-13</v>
      </c>
      <c r="G159" s="13">
        <f>STDEV('ID-19'!C166,'ID-56'!C166,'ID-61'!B166,'ID-64'!C166,'ID-68'!C166,'ID-69'!C166,'ID-76'!C166,'ID-78'!C166,'ID-79'!C166,'ID-80'!C166,'ID-81'!C166)/SQRT('Sample number'!$B$4)</f>
        <v>1.3145249262278066E-13</v>
      </c>
    </row>
    <row r="160" spans="1:7" x14ac:dyDescent="0.25">
      <c r="A160" s="1">
        <v>19.5</v>
      </c>
      <c r="B160" s="1">
        <f>STDEV('ID-19'!B167,'ID-46'!B167,'ID-56'!B167,'ID-60'!B167,'ID-63'!B167,'ID-64'!B167,'ID-68'!B167,'ID-69'!B167,'ID-76'!B167,'ID-78'!B167,'ID-79'!B167,'ID-80'!B167,'ID-81'!B167)</f>
        <v>4.6816427766223843E-13</v>
      </c>
      <c r="C160" s="1">
        <f>STDEV('ID-19'!C167,'ID-56'!C167,'ID-61'!B167,'ID-64'!C167,'ID-68'!C167,'ID-69'!C167,'ID-76'!C167,'ID-78'!C167,'ID-79'!C167,'ID-80'!C167,'ID-81'!C167)</f>
        <v>4.6027907860395131E-13</v>
      </c>
      <c r="E160" s="1">
        <v>19.5</v>
      </c>
      <c r="F160" s="13">
        <f>STDEV('ID-19'!B167,'ID-46'!B167,'ID-56'!B167,'ID-60'!B167,'ID-63'!B167,'ID-64'!B167,'ID-68'!B167,'ID-69'!B167,'ID-76'!B167,'ID-78'!B167,'ID-79'!B167,'ID-80'!B167,'ID-81'!B167)/SQRT('Sample number'!$A$4)</f>
        <v>1.2984540834244317E-13</v>
      </c>
      <c r="G160" s="13">
        <f>STDEV('ID-19'!C167,'ID-56'!C167,'ID-61'!B167,'ID-64'!C167,'ID-68'!C167,'ID-69'!C167,'ID-76'!C167,'ID-78'!C167,'ID-79'!C167,'ID-80'!C167,'ID-81'!C167)/SQRT('Sample number'!$B$4)</f>
        <v>1.3877936387089152E-13</v>
      </c>
    </row>
    <row r="161" spans="1:7" x14ac:dyDescent="0.25">
      <c r="A161" s="1">
        <v>19.625</v>
      </c>
      <c r="B161" s="1">
        <f>STDEV('ID-19'!B168,'ID-46'!B168,'ID-56'!B168,'ID-60'!B168,'ID-63'!B168,'ID-64'!B168,'ID-68'!B168,'ID-69'!B168,'ID-76'!B168,'ID-78'!B168,'ID-79'!B168,'ID-80'!B168,'ID-81'!B168)</f>
        <v>4.6989357609672595E-13</v>
      </c>
      <c r="C161" s="1">
        <f>STDEV('ID-19'!C168,'ID-56'!C168,'ID-61'!B168,'ID-64'!C168,'ID-68'!C168,'ID-69'!C168,'ID-76'!C168,'ID-78'!C168,'ID-79'!C168,'ID-80'!C168,'ID-81'!C168)</f>
        <v>4.6239547787247984E-13</v>
      </c>
      <c r="E161" s="1">
        <v>19.625</v>
      </c>
      <c r="F161" s="13">
        <f>STDEV('ID-19'!B168,'ID-46'!B168,'ID-56'!B168,'ID-60'!B168,'ID-63'!B168,'ID-64'!B168,'ID-68'!B168,'ID-69'!B168,'ID-76'!B168,'ID-78'!B168,'ID-79'!B168,'ID-80'!B168,'ID-81'!B168)/SQRT('Sample number'!$A$4)</f>
        <v>1.3032502943291426E-13</v>
      </c>
      <c r="G161" s="13">
        <f>STDEV('ID-19'!C168,'ID-56'!C168,'ID-61'!B168,'ID-64'!C168,'ID-68'!C168,'ID-69'!C168,'ID-76'!C168,'ID-78'!C168,'ID-79'!C168,'ID-80'!C168,'ID-81'!C168)/SQRT('Sample number'!$B$4)</f>
        <v>1.3941748226000895E-13</v>
      </c>
    </row>
    <row r="162" spans="1:7" x14ac:dyDescent="0.25">
      <c r="A162" s="1">
        <v>19.75</v>
      </c>
      <c r="B162" s="1">
        <f>STDEV('ID-19'!B169,'ID-46'!B169,'ID-56'!B169,'ID-60'!B169,'ID-63'!B169,'ID-64'!B169,'ID-68'!B169,'ID-69'!B169,'ID-76'!B169,'ID-78'!B169,'ID-79'!B169,'ID-80'!B169,'ID-81'!B169)</f>
        <v>4.6774374346548746E-13</v>
      </c>
      <c r="C162" s="1">
        <f>STDEV('ID-19'!C169,'ID-56'!C169,'ID-61'!B169,'ID-64'!C169,'ID-68'!C169,'ID-69'!C169,'ID-76'!C169,'ID-78'!C169,'ID-79'!C169,'ID-80'!C169,'ID-81'!C169)</f>
        <v>4.6281733587071271E-13</v>
      </c>
      <c r="E162" s="1">
        <v>19.75</v>
      </c>
      <c r="F162" s="13">
        <f>STDEV('ID-19'!B169,'ID-46'!B169,'ID-56'!B169,'ID-60'!B169,'ID-63'!B169,'ID-64'!B169,'ID-68'!B169,'ID-69'!B169,'ID-76'!B169,'ID-78'!B169,'ID-79'!B169,'ID-80'!B169,'ID-81'!B169)/SQRT('Sample number'!$A$4)</f>
        <v>1.2972877314171456E-13</v>
      </c>
      <c r="G162" s="13">
        <f>STDEV('ID-19'!C169,'ID-56'!C169,'ID-61'!B169,'ID-64'!C169,'ID-68'!C169,'ID-69'!C169,'ID-76'!C169,'ID-78'!C169,'ID-79'!C169,'ID-80'!C169,'ID-81'!C169)/SQRT('Sample number'!$B$4)</f>
        <v>1.3954467723227702E-13</v>
      </c>
    </row>
    <row r="163" spans="1:7" x14ac:dyDescent="0.25">
      <c r="A163" s="1">
        <v>19.875</v>
      </c>
      <c r="B163" s="1">
        <f>STDEV('ID-19'!B170,'ID-46'!B170,'ID-56'!B170,'ID-60'!B170,'ID-63'!B170,'ID-64'!B170,'ID-68'!B170,'ID-69'!B170,'ID-76'!B170,'ID-78'!B170,'ID-79'!B170,'ID-80'!B170,'ID-81'!B170)</f>
        <v>4.6351625385114895E-13</v>
      </c>
      <c r="C163" s="1">
        <f>STDEV('ID-19'!C170,'ID-56'!C170,'ID-61'!B170,'ID-64'!C170,'ID-68'!C170,'ID-69'!C170,'ID-76'!C170,'ID-78'!C170,'ID-79'!C170,'ID-80'!C170,'ID-81'!C170)</f>
        <v>4.6484924887393441E-13</v>
      </c>
      <c r="E163" s="1">
        <v>19.875</v>
      </c>
      <c r="F163" s="13">
        <f>STDEV('ID-19'!B170,'ID-46'!B170,'ID-56'!B170,'ID-60'!B170,'ID-63'!B170,'ID-64'!B170,'ID-68'!B170,'ID-69'!B170,'ID-76'!B170,'ID-78'!B170,'ID-79'!B170,'ID-80'!B170,'ID-81'!B170)/SQRT('Sample number'!$A$4)</f>
        <v>1.2855627848240772E-13</v>
      </c>
      <c r="G163" s="13">
        <f>STDEV('ID-19'!C170,'ID-56'!C170,'ID-61'!B170,'ID-64'!C170,'ID-68'!C170,'ID-69'!C170,'ID-76'!C170,'ID-78'!C170,'ID-79'!C170,'ID-80'!C170,'ID-81'!C170)/SQRT('Sample number'!$B$4)</f>
        <v>1.4015732205394344E-13</v>
      </c>
    </row>
    <row r="164" spans="1:7" x14ac:dyDescent="0.25">
      <c r="A164" s="1">
        <v>20</v>
      </c>
      <c r="B164" s="1">
        <f>STDEV('ID-19'!B171,'ID-46'!B171,'ID-56'!B171,'ID-60'!B171,'ID-63'!B171,'ID-64'!B171,'ID-68'!B171,'ID-69'!B171,'ID-76'!B171,'ID-78'!B171,'ID-79'!B171,'ID-80'!B171,'ID-81'!B171)</f>
        <v>4.5884857704691911E-13</v>
      </c>
      <c r="C164" s="1">
        <f>STDEV('ID-19'!C171,'ID-56'!C171,'ID-61'!B171,'ID-64'!C171,'ID-68'!C171,'ID-69'!C171,'ID-76'!C171,'ID-78'!C171,'ID-79'!C171,'ID-80'!C171,'ID-81'!C171)</f>
        <v>4.6486699129466541E-13</v>
      </c>
      <c r="E164" s="1">
        <v>20</v>
      </c>
      <c r="F164" s="13">
        <f>STDEV('ID-19'!B171,'ID-46'!B171,'ID-56'!B171,'ID-60'!B171,'ID-63'!B171,'ID-64'!B171,'ID-68'!B171,'ID-69'!B171,'ID-76'!B171,'ID-78'!B171,'ID-79'!B171,'ID-80'!B171,'ID-81'!B171)/SQRT('Sample number'!$A$4)</f>
        <v>1.2726169786279661E-13</v>
      </c>
      <c r="G164" s="13">
        <f>STDEV('ID-19'!C171,'ID-56'!C171,'ID-61'!B171,'ID-64'!C171,'ID-68'!C171,'ID-69'!C171,'ID-76'!C171,'ID-78'!C171,'ID-79'!C171,'ID-80'!C171,'ID-81'!C171)/SQRT('Sample number'!$B$4)</f>
        <v>1.4016267159507412E-13</v>
      </c>
    </row>
    <row r="165" spans="1:7" x14ac:dyDescent="0.25">
      <c r="A165" s="1">
        <v>20.125</v>
      </c>
      <c r="B165" s="1">
        <f>STDEV('ID-19'!B172,'ID-46'!B172,'ID-56'!B172,'ID-60'!B172,'ID-63'!B172,'ID-64'!B172,'ID-68'!B172,'ID-69'!B172,'ID-76'!B172,'ID-78'!B172,'ID-79'!B172,'ID-80'!B172,'ID-81'!B172)</f>
        <v>4.5540664748089764E-13</v>
      </c>
      <c r="C165" s="1">
        <f>STDEV('ID-19'!C172,'ID-56'!C172,'ID-61'!B172,'ID-64'!C172,'ID-68'!C172,'ID-69'!C172,'ID-76'!C172,'ID-78'!C172,'ID-79'!C172,'ID-80'!C172,'ID-81'!C172)</f>
        <v>4.8299095270052467E-13</v>
      </c>
      <c r="E165" s="1">
        <v>20.125</v>
      </c>
      <c r="F165" s="13">
        <f>STDEV('ID-19'!B172,'ID-46'!B172,'ID-56'!B172,'ID-60'!B172,'ID-63'!B172,'ID-64'!B172,'ID-68'!B172,'ID-69'!B172,'ID-76'!B172,'ID-78'!B172,'ID-79'!B172,'ID-80'!B172,'ID-81'!B172)/SQRT('Sample number'!$A$4)</f>
        <v>1.2630707835996385E-13</v>
      </c>
      <c r="G165" s="13">
        <f>STDEV('ID-19'!C172,'ID-56'!C172,'ID-61'!B172,'ID-64'!C172,'ID-68'!C172,'ID-69'!C172,'ID-76'!C172,'ID-78'!C172,'ID-79'!C172,'ID-80'!C172,'ID-81'!C172)/SQRT('Sample number'!$B$4)</f>
        <v>1.4562725156763023E-13</v>
      </c>
    </row>
    <row r="166" spans="1:7" x14ac:dyDescent="0.25">
      <c r="A166" s="1">
        <v>20.25</v>
      </c>
      <c r="B166" s="1">
        <f>STDEV('ID-19'!B173,'ID-46'!B173,'ID-56'!B173,'ID-60'!B173,'ID-63'!B173,'ID-64'!B173,'ID-68'!B173,'ID-69'!B173,'ID-76'!B173,'ID-78'!B173,'ID-79'!B173,'ID-80'!B173,'ID-81'!B173)</f>
        <v>4.5184391732770197E-13</v>
      </c>
      <c r="C166" s="1">
        <f>STDEV('ID-19'!C173,'ID-56'!C173,'ID-61'!B173,'ID-64'!C173,'ID-68'!C173,'ID-69'!C173,'ID-76'!C173,'ID-78'!C173,'ID-79'!C173,'ID-80'!C173,'ID-81'!C173)</f>
        <v>4.8281914496710637E-13</v>
      </c>
      <c r="E166" s="1">
        <v>20.25</v>
      </c>
      <c r="F166" s="13">
        <f>STDEV('ID-19'!B173,'ID-46'!B173,'ID-56'!B173,'ID-60'!B173,'ID-63'!B173,'ID-64'!B173,'ID-68'!B173,'ID-69'!B173,'ID-76'!B173,'ID-78'!B173,'ID-79'!B173,'ID-80'!B173,'ID-81'!B173)/SQRT('Sample number'!$A$4)</f>
        <v>1.2531895480242625E-13</v>
      </c>
      <c r="G166" s="13">
        <f>STDEV('ID-19'!C173,'ID-56'!C173,'ID-61'!B173,'ID-64'!C173,'ID-68'!C173,'ID-69'!C173,'ID-76'!C173,'ID-78'!C173,'ID-79'!C173,'ID-80'!C173,'ID-81'!C173)/SQRT('Sample number'!$B$4)</f>
        <v>1.4557544958691842E-13</v>
      </c>
    </row>
    <row r="167" spans="1:7" x14ac:dyDescent="0.25">
      <c r="A167" s="1">
        <v>20.375</v>
      </c>
      <c r="B167" s="1">
        <f>STDEV('ID-19'!B174,'ID-46'!B174,'ID-56'!B174,'ID-60'!B174,'ID-63'!B174,'ID-64'!B174,'ID-68'!B174,'ID-69'!B174,'ID-76'!B174,'ID-78'!B174,'ID-79'!B174,'ID-80'!B174,'ID-81'!B174)</f>
        <v>4.4802397657295756E-13</v>
      </c>
      <c r="C167" s="1">
        <f>STDEV('ID-19'!C174,'ID-56'!C174,'ID-61'!B174,'ID-64'!C174,'ID-68'!C174,'ID-69'!C174,'ID-76'!C174,'ID-78'!C174,'ID-79'!C174,'ID-80'!C174,'ID-81'!C174)</f>
        <v>4.8499177448027274E-13</v>
      </c>
      <c r="E167" s="1">
        <v>20.375</v>
      </c>
      <c r="F167" s="13">
        <f>STDEV('ID-19'!B174,'ID-46'!B174,'ID-56'!B174,'ID-60'!B174,'ID-63'!B174,'ID-64'!B174,'ID-68'!B174,'ID-69'!B174,'ID-76'!B174,'ID-78'!B174,'ID-79'!B174,'ID-80'!B174,'ID-81'!B174)/SQRT('Sample number'!$A$4)</f>
        <v>1.2425949385931351E-13</v>
      </c>
      <c r="G167" s="13">
        <f>STDEV('ID-19'!C174,'ID-56'!C174,'ID-61'!B174,'ID-64'!C174,'ID-68'!C174,'ID-69'!C174,'ID-76'!C174,'ID-78'!C174,'ID-79'!C174,'ID-80'!C174,'ID-81'!C174)/SQRT('Sample number'!$B$4)</f>
        <v>1.4623052203270253E-13</v>
      </c>
    </row>
    <row r="168" spans="1:7" x14ac:dyDescent="0.25">
      <c r="A168" s="1">
        <v>20.5</v>
      </c>
      <c r="B168" s="1">
        <f>STDEV('ID-19'!B175,'ID-46'!B175,'ID-56'!B175,'ID-60'!B175,'ID-63'!B175,'ID-64'!B175,'ID-68'!B175,'ID-69'!B175,'ID-76'!B175,'ID-78'!B175,'ID-79'!B175,'ID-80'!B175,'ID-81'!B175)</f>
        <v>4.5162831634193618E-13</v>
      </c>
      <c r="C168" s="1">
        <f>STDEV('ID-19'!C175,'ID-56'!C175,'ID-61'!B175,'ID-64'!C175,'ID-68'!C175,'ID-69'!C175,'ID-76'!C175,'ID-78'!C175,'ID-79'!C175,'ID-80'!C175,'ID-81'!C175)</f>
        <v>4.8657654967292647E-13</v>
      </c>
      <c r="E168" s="1">
        <v>20.5</v>
      </c>
      <c r="F168" s="13">
        <f>STDEV('ID-19'!B175,'ID-46'!B175,'ID-56'!B175,'ID-60'!B175,'ID-63'!B175,'ID-64'!B175,'ID-68'!B175,'ID-69'!B175,'ID-76'!B175,'ID-78'!B175,'ID-79'!B175,'ID-80'!B175,'ID-81'!B175)/SQRT('Sample number'!$A$4)</f>
        <v>1.2525915784787094E-13</v>
      </c>
      <c r="G168" s="13">
        <f>STDEV('ID-19'!C175,'ID-56'!C175,'ID-61'!B175,'ID-64'!C175,'ID-68'!C175,'ID-69'!C175,'ID-76'!C175,'ID-78'!C175,'ID-79'!C175,'ID-80'!C175,'ID-81'!C175)/SQRT('Sample number'!$B$4)</f>
        <v>1.4670834973189306E-13</v>
      </c>
    </row>
    <row r="169" spans="1:7" x14ac:dyDescent="0.25">
      <c r="A169" s="1">
        <v>20.625</v>
      </c>
      <c r="B169" s="1">
        <f>STDEV('ID-19'!B176,'ID-46'!B176,'ID-56'!B176,'ID-60'!B176,'ID-63'!B176,'ID-64'!B176,'ID-68'!B176,'ID-69'!B176,'ID-76'!B176,'ID-78'!B176,'ID-79'!B176,'ID-80'!B176,'ID-81'!B176)</f>
        <v>4.5242365005523197E-13</v>
      </c>
      <c r="C169" s="1">
        <f>STDEV('ID-19'!C176,'ID-56'!C176,'ID-61'!B176,'ID-64'!C176,'ID-68'!C176,'ID-69'!C176,'ID-76'!C176,'ID-78'!C176,'ID-79'!C176,'ID-80'!C176,'ID-81'!C176)</f>
        <v>4.8607009456505555E-13</v>
      </c>
      <c r="E169" s="1">
        <v>20.625</v>
      </c>
      <c r="F169" s="13">
        <f>STDEV('ID-19'!B176,'ID-46'!B176,'ID-56'!B176,'ID-60'!B176,'ID-63'!B176,'ID-64'!B176,'ID-68'!B176,'ID-69'!B176,'ID-76'!B176,'ID-78'!B176,'ID-79'!B176,'ID-80'!B176,'ID-81'!B176)/SQRT('Sample number'!$A$4)</f>
        <v>1.2547974373128579E-13</v>
      </c>
      <c r="G169" s="13">
        <f>STDEV('ID-19'!C176,'ID-56'!C176,'ID-61'!B176,'ID-64'!C176,'ID-68'!C176,'ID-69'!C176,'ID-76'!C176,'ID-78'!C176,'ID-79'!C176,'ID-80'!C176,'ID-81'!C176)/SQRT('Sample number'!$B$4)</f>
        <v>1.4655564777135061E-13</v>
      </c>
    </row>
    <row r="170" spans="1:7" x14ac:dyDescent="0.25">
      <c r="A170" s="1">
        <v>20.75</v>
      </c>
      <c r="B170" s="1">
        <f>STDEV('ID-19'!B177,'ID-46'!B177,'ID-56'!B177,'ID-60'!B177,'ID-63'!B177,'ID-64'!B177,'ID-68'!B177,'ID-69'!B177,'ID-76'!B177,'ID-78'!B177,'ID-79'!B177,'ID-80'!B177,'ID-81'!B177)</f>
        <v>4.5533202497676493E-13</v>
      </c>
      <c r="C170" s="1">
        <f>STDEV('ID-19'!C177,'ID-56'!C177,'ID-61'!B177,'ID-64'!C177,'ID-68'!C177,'ID-69'!C177,'ID-76'!C177,'ID-78'!C177,'ID-79'!C177,'ID-80'!C177,'ID-81'!C177)</f>
        <v>4.9073190438563533E-13</v>
      </c>
      <c r="E170" s="1">
        <v>20.75</v>
      </c>
      <c r="F170" s="13">
        <f>STDEV('ID-19'!B177,'ID-46'!B177,'ID-56'!B177,'ID-60'!B177,'ID-63'!B177,'ID-64'!B177,'ID-68'!B177,'ID-69'!B177,'ID-76'!B177,'ID-78'!B177,'ID-79'!B177,'ID-80'!B177,'ID-81'!B177)/SQRT('Sample number'!$A$4)</f>
        <v>1.2628638180112122E-13</v>
      </c>
      <c r="G170" s="13">
        <f>STDEV('ID-19'!C177,'ID-56'!C177,'ID-61'!B177,'ID-64'!C177,'ID-68'!C177,'ID-69'!C177,'ID-76'!C177,'ID-78'!C177,'ID-79'!C177,'ID-80'!C177,'ID-81'!C177)/SQRT('Sample number'!$B$4)</f>
        <v>1.4796123631851945E-13</v>
      </c>
    </row>
    <row r="171" spans="1:7" x14ac:dyDescent="0.25">
      <c r="A171" s="1">
        <v>20.875</v>
      </c>
      <c r="B171" s="1">
        <f>STDEV('ID-19'!B178,'ID-46'!B178,'ID-56'!B178,'ID-60'!B178,'ID-63'!B178,'ID-64'!B178,'ID-68'!B178,'ID-69'!B178,'ID-76'!B178,'ID-78'!B178,'ID-79'!B178,'ID-80'!B178,'ID-81'!B178)</f>
        <v>4.5573947762321251E-13</v>
      </c>
      <c r="C171" s="1">
        <f>STDEV('ID-19'!C178,'ID-56'!C178,'ID-61'!B178,'ID-64'!C178,'ID-68'!C178,'ID-69'!C178,'ID-76'!C178,'ID-78'!C178,'ID-79'!C178,'ID-80'!C178,'ID-81'!C178)</f>
        <v>4.9218261667155556E-13</v>
      </c>
      <c r="E171" s="1">
        <v>20.875</v>
      </c>
      <c r="F171" s="13">
        <f>STDEV('ID-19'!B178,'ID-46'!B178,'ID-56'!B178,'ID-60'!B178,'ID-63'!B178,'ID-64'!B178,'ID-68'!B178,'ID-69'!B178,'ID-76'!B178,'ID-78'!B178,'ID-79'!B178,'ID-80'!B178,'ID-81'!B178)/SQRT('Sample number'!$A$4)</f>
        <v>1.2639938883258971E-13</v>
      </c>
      <c r="G171" s="13">
        <f>STDEV('ID-19'!C178,'ID-56'!C178,'ID-61'!B178,'ID-64'!C178,'ID-68'!C178,'ID-69'!C178,'ID-76'!C178,'ID-78'!C178,'ID-79'!C178,'ID-80'!C178,'ID-81'!C178)/SQRT('Sample number'!$B$4)</f>
        <v>1.4839864253044273E-13</v>
      </c>
    </row>
    <row r="172" spans="1:7" x14ac:dyDescent="0.25">
      <c r="A172" s="1">
        <v>21</v>
      </c>
      <c r="B172" s="1">
        <f>STDEV('ID-19'!B179,'ID-46'!B179,'ID-56'!B179,'ID-60'!B179,'ID-63'!B179,'ID-64'!B179,'ID-68'!B179,'ID-69'!B179,'ID-76'!B179,'ID-78'!B179,'ID-79'!B179,'ID-80'!B179,'ID-81'!B179)</f>
        <v>4.5524281874080862E-13</v>
      </c>
      <c r="C172" s="1">
        <f>STDEV('ID-19'!C179,'ID-56'!C179,'ID-61'!B179,'ID-64'!C179,'ID-68'!C179,'ID-69'!C179,'ID-76'!C179,'ID-78'!C179,'ID-79'!C179,'ID-80'!C179,'ID-81'!C179)</f>
        <v>4.8841429562658987E-13</v>
      </c>
      <c r="E172" s="1">
        <v>21</v>
      </c>
      <c r="F172" s="13">
        <f>STDEV('ID-19'!B179,'ID-46'!B179,'ID-56'!B179,'ID-60'!B179,'ID-63'!B179,'ID-64'!B179,'ID-68'!B179,'ID-69'!B179,'ID-76'!B179,'ID-78'!B179,'ID-79'!B179,'ID-80'!B179,'ID-81'!B179)/SQRT('Sample number'!$A$4)</f>
        <v>1.2626164044282649E-13</v>
      </c>
      <c r="G172" s="13">
        <f>STDEV('ID-19'!C179,'ID-56'!C179,'ID-61'!B179,'ID-64'!C179,'ID-68'!C179,'ID-69'!C179,'ID-76'!C179,'ID-78'!C179,'ID-79'!C179,'ID-80'!C179,'ID-81'!C179)/SQRT('Sample number'!$B$4)</f>
        <v>1.4726245098537446E-13</v>
      </c>
    </row>
    <row r="173" spans="1:7" x14ac:dyDescent="0.25">
      <c r="A173" s="1">
        <v>21.125</v>
      </c>
      <c r="B173" s="1">
        <f>STDEV('ID-19'!B180,'ID-46'!B180,'ID-56'!B180,'ID-60'!B180,'ID-63'!B180,'ID-64'!B180,'ID-68'!B180,'ID-69'!B180,'ID-76'!B180,'ID-78'!B180,'ID-79'!B180,'ID-80'!B180,'ID-81'!B180)</f>
        <v>4.5719956667823393E-13</v>
      </c>
      <c r="C173" s="1">
        <f>STDEV('ID-19'!C180,'ID-56'!C180,'ID-61'!B180,'ID-64'!C180,'ID-68'!C180,'ID-69'!C180,'ID-76'!C180,'ID-78'!C180,'ID-79'!C180,'ID-80'!C180,'ID-81'!C180)</f>
        <v>4.8827522596727371E-13</v>
      </c>
      <c r="E173" s="1">
        <v>21.125</v>
      </c>
      <c r="F173" s="13">
        <f>STDEV('ID-19'!B180,'ID-46'!B180,'ID-56'!B180,'ID-60'!B180,'ID-63'!B180,'ID-64'!B180,'ID-68'!B180,'ID-69'!B180,'ID-76'!B180,'ID-78'!B180,'ID-79'!B180,'ID-80'!B180,'ID-81'!B180)/SQRT('Sample number'!$A$4)</f>
        <v>1.2680434467525305E-13</v>
      </c>
      <c r="G173" s="13">
        <f>STDEV('ID-19'!C180,'ID-56'!C180,'ID-61'!B180,'ID-64'!C180,'ID-68'!C180,'ID-69'!C180,'ID-76'!C180,'ID-78'!C180,'ID-79'!C180,'ID-80'!C180,'ID-81'!C180)/SQRT('Sample number'!$B$4)</f>
        <v>1.4722051990540405E-13</v>
      </c>
    </row>
    <row r="174" spans="1:7" x14ac:dyDescent="0.25">
      <c r="A174" s="1">
        <v>21.25</v>
      </c>
      <c r="B174" s="1">
        <f>STDEV('ID-19'!B181,'ID-46'!B181,'ID-56'!B181,'ID-60'!B181,'ID-63'!B181,'ID-64'!B181,'ID-68'!B181,'ID-69'!B181,'ID-76'!B181,'ID-78'!B181,'ID-79'!B181,'ID-80'!B181,'ID-81'!B181)</f>
        <v>4.6299565789691808E-13</v>
      </c>
      <c r="C174" s="1">
        <f>STDEV('ID-19'!C181,'ID-56'!C181,'ID-61'!B181,'ID-64'!C181,'ID-68'!C181,'ID-69'!C181,'ID-76'!C181,'ID-78'!C181,'ID-79'!C181,'ID-80'!C181,'ID-81'!C181)</f>
        <v>4.8488558013024155E-13</v>
      </c>
      <c r="E174" s="1">
        <v>21.25</v>
      </c>
      <c r="F174" s="13">
        <f>STDEV('ID-19'!B181,'ID-46'!B181,'ID-56'!B181,'ID-60'!B181,'ID-63'!B181,'ID-64'!B181,'ID-68'!B181,'ID-69'!B181,'ID-76'!B181,'ID-78'!B181,'ID-79'!B181,'ID-80'!B181,'ID-81'!B181)/SQRT('Sample number'!$A$4)</f>
        <v>1.2841189114342476E-13</v>
      </c>
      <c r="G174" s="13">
        <f>STDEV('ID-19'!C181,'ID-56'!C181,'ID-61'!B181,'ID-64'!C181,'ID-68'!C181,'ID-69'!C181,'ID-76'!C181,'ID-78'!C181,'ID-79'!C181,'ID-80'!C181,'ID-81'!C181)/SQRT('Sample number'!$B$4)</f>
        <v>1.4619850323143808E-13</v>
      </c>
    </row>
    <row r="175" spans="1:7" x14ac:dyDescent="0.25">
      <c r="A175" s="1">
        <v>21.375</v>
      </c>
      <c r="B175" s="1">
        <f>STDEV('ID-19'!B182,'ID-46'!B182,'ID-56'!B182,'ID-60'!B182,'ID-63'!B182,'ID-64'!B182,'ID-68'!B182,'ID-69'!B182,'ID-76'!B182,'ID-78'!B182,'ID-79'!B182,'ID-80'!B182,'ID-81'!B182)</f>
        <v>4.6135560631135743E-13</v>
      </c>
      <c r="C175" s="1">
        <f>STDEV('ID-19'!C182,'ID-56'!C182,'ID-61'!B182,'ID-64'!C182,'ID-68'!C182,'ID-69'!C182,'ID-76'!C182,'ID-78'!C182,'ID-79'!C182,'ID-80'!C182,'ID-81'!C182)</f>
        <v>4.8100772210718389E-13</v>
      </c>
      <c r="E175" s="1">
        <v>21.375</v>
      </c>
      <c r="F175" s="13">
        <f>STDEV('ID-19'!B182,'ID-46'!B182,'ID-56'!B182,'ID-60'!B182,'ID-63'!B182,'ID-64'!B182,'ID-68'!B182,'ID-69'!B182,'ID-76'!B182,'ID-78'!B182,'ID-79'!B182,'ID-80'!B182,'ID-81'!B182)/SQRT('Sample number'!$A$4)</f>
        <v>1.2795702267525977E-13</v>
      </c>
      <c r="G175" s="13">
        <f>STDEV('ID-19'!C182,'ID-56'!C182,'ID-61'!B182,'ID-64'!C182,'ID-68'!C182,'ID-69'!C182,'ID-76'!C182,'ID-78'!C182,'ID-79'!C182,'ID-80'!C182,'ID-81'!C182)/SQRT('Sample number'!$B$4)</f>
        <v>1.450292850448243E-13</v>
      </c>
    </row>
    <row r="176" spans="1:7" x14ac:dyDescent="0.25">
      <c r="A176" s="1">
        <v>21.5</v>
      </c>
      <c r="B176" s="1">
        <f>STDEV('ID-19'!B183,'ID-46'!B183,'ID-56'!B183,'ID-60'!B183,'ID-63'!B183,'ID-64'!B183,'ID-68'!B183,'ID-69'!B183,'ID-76'!B183,'ID-78'!B183,'ID-79'!B183,'ID-80'!B183,'ID-81'!B183)</f>
        <v>4.6000268792474866E-13</v>
      </c>
      <c r="C176" s="1">
        <f>STDEV('ID-19'!C183,'ID-56'!C183,'ID-61'!B183,'ID-64'!C183,'ID-68'!C183,'ID-69'!C183,'ID-76'!C183,'ID-78'!C183,'ID-79'!C183,'ID-80'!C183,'ID-81'!C183)</f>
        <v>4.808245571535096E-13</v>
      </c>
      <c r="E176" s="1">
        <v>21.5</v>
      </c>
      <c r="F176" s="13">
        <f>STDEV('ID-19'!B183,'ID-46'!B183,'ID-56'!B183,'ID-60'!B183,'ID-63'!B183,'ID-64'!B183,'ID-68'!B183,'ID-69'!B183,'ID-76'!B183,'ID-78'!B183,'ID-79'!B183,'ID-80'!B183,'ID-81'!B183)/SQRT('Sample number'!$A$4)</f>
        <v>1.2758179062799547E-13</v>
      </c>
      <c r="G176" s="13">
        <f>STDEV('ID-19'!C183,'ID-56'!C183,'ID-61'!B183,'ID-64'!C183,'ID-68'!C183,'ID-69'!C183,'ID-76'!C183,'ID-78'!C183,'ID-79'!C183,'ID-80'!C183,'ID-81'!C183)/SQRT('Sample number'!$B$4)</f>
        <v>1.4497405873336243E-13</v>
      </c>
    </row>
    <row r="177" spans="1:7" x14ac:dyDescent="0.25">
      <c r="A177" s="1">
        <v>21.625</v>
      </c>
      <c r="B177" s="1">
        <f>STDEV('ID-19'!B184,'ID-46'!B184,'ID-56'!B184,'ID-60'!B184,'ID-63'!B184,'ID-64'!B184,'ID-68'!B184,'ID-69'!B184,'ID-76'!B184,'ID-78'!B184,'ID-79'!B184,'ID-80'!B184,'ID-81'!B184)</f>
        <v>4.6097738651966953E-13</v>
      </c>
      <c r="C177" s="1">
        <f>STDEV('ID-19'!C184,'ID-56'!C184,'ID-61'!B184,'ID-64'!C184,'ID-68'!C184,'ID-69'!C184,'ID-76'!C184,'ID-78'!C184,'ID-79'!C184,'ID-80'!C184,'ID-81'!C184)</f>
        <v>4.7849841480015373E-13</v>
      </c>
      <c r="E177" s="1">
        <v>21.625</v>
      </c>
      <c r="F177" s="13">
        <f>STDEV('ID-19'!B184,'ID-46'!B184,'ID-56'!B184,'ID-60'!B184,'ID-63'!B184,'ID-64'!B184,'ID-68'!B184,'ID-69'!B184,'ID-76'!B184,'ID-78'!B184,'ID-79'!B184,'ID-80'!B184,'ID-81'!B184)/SQRT('Sample number'!$A$4)</f>
        <v>1.2785212337892698E-13</v>
      </c>
      <c r="G177" s="13">
        <f>STDEV('ID-19'!C184,'ID-56'!C184,'ID-61'!B184,'ID-64'!C184,'ID-68'!C184,'ID-69'!C184,'ID-76'!C184,'ID-78'!C184,'ID-79'!C184,'ID-80'!C184,'ID-81'!C184)/SQRT('Sample number'!$B$4)</f>
        <v>1.4427270042472283E-13</v>
      </c>
    </row>
    <row r="178" spans="1:7" x14ac:dyDescent="0.25">
      <c r="A178" s="1">
        <v>21.75</v>
      </c>
      <c r="B178" s="1">
        <f>STDEV('ID-19'!B185,'ID-46'!B185,'ID-56'!B185,'ID-60'!B185,'ID-63'!B185,'ID-64'!B185,'ID-68'!B185,'ID-69'!B185,'ID-76'!B185,'ID-78'!B185,'ID-79'!B185,'ID-80'!B185,'ID-81'!B185)</f>
        <v>4.5399544690902283E-13</v>
      </c>
      <c r="C178" s="1">
        <f>STDEV('ID-19'!C185,'ID-56'!C185,'ID-61'!B185,'ID-64'!C185,'ID-68'!C185,'ID-69'!C185,'ID-76'!C185,'ID-78'!C185,'ID-79'!C185,'ID-80'!C185,'ID-81'!C185)</f>
        <v>4.7701621045148222E-13</v>
      </c>
      <c r="E178" s="1">
        <v>21.75</v>
      </c>
      <c r="F178" s="13">
        <f>STDEV('ID-19'!B185,'ID-46'!B185,'ID-56'!B185,'ID-60'!B185,'ID-63'!B185,'ID-64'!B185,'ID-68'!B185,'ID-69'!B185,'ID-76'!B185,'ID-78'!B185,'ID-79'!B185,'ID-80'!B185,'ID-81'!B185)/SQRT('Sample number'!$A$4)</f>
        <v>1.2591568174289778E-13</v>
      </c>
      <c r="G178" s="13">
        <f>STDEV('ID-19'!C185,'ID-56'!C185,'ID-61'!B185,'ID-64'!C185,'ID-68'!C185,'ID-69'!C185,'ID-76'!C185,'ID-78'!C185,'ID-79'!C185,'ID-80'!C185,'ID-81'!C185)/SQRT('Sample number'!$B$4)</f>
        <v>1.4382579899861586E-13</v>
      </c>
    </row>
    <row r="179" spans="1:7" x14ac:dyDescent="0.25">
      <c r="A179" s="1">
        <v>21.875</v>
      </c>
      <c r="B179" s="1">
        <f>STDEV('ID-19'!B186,'ID-46'!B186,'ID-56'!B186,'ID-60'!B186,'ID-63'!B186,'ID-64'!B186,'ID-68'!B186,'ID-69'!B186,'ID-76'!B186,'ID-78'!B186,'ID-79'!B186,'ID-80'!B186,'ID-81'!B186)</f>
        <v>4.4687142679268543E-13</v>
      </c>
      <c r="C179" s="1">
        <f>STDEV('ID-19'!C186,'ID-56'!C186,'ID-61'!B186,'ID-64'!C186,'ID-68'!C186,'ID-69'!C186,'ID-76'!C186,'ID-78'!C186,'ID-79'!C186,'ID-80'!C186,'ID-81'!C186)</f>
        <v>4.7144435362902032E-13</v>
      </c>
      <c r="E179" s="1">
        <v>21.875</v>
      </c>
      <c r="F179" s="13">
        <f>STDEV('ID-19'!B186,'ID-46'!B186,'ID-56'!B186,'ID-60'!B186,'ID-63'!B186,'ID-64'!B186,'ID-68'!B186,'ID-69'!B186,'ID-76'!B186,'ID-78'!B186,'ID-79'!B186,'ID-80'!B186,'ID-81'!B186)/SQRT('Sample number'!$A$4)</f>
        <v>1.2393983406467535E-13</v>
      </c>
      <c r="G179" s="13">
        <f>STDEV('ID-19'!C186,'ID-56'!C186,'ID-61'!B186,'ID-64'!C186,'ID-68'!C186,'ID-69'!C186,'ID-76'!C186,'ID-78'!C186,'ID-79'!C186,'ID-80'!C186,'ID-81'!C186)/SQRT('Sample number'!$B$4)</f>
        <v>1.4214582095628059E-13</v>
      </c>
    </row>
    <row r="180" spans="1:7" x14ac:dyDescent="0.25">
      <c r="A180" s="1">
        <v>22</v>
      </c>
      <c r="B180" s="1">
        <f>STDEV('ID-19'!B187,'ID-46'!B187,'ID-56'!B187,'ID-60'!B187,'ID-63'!B187,'ID-64'!B187,'ID-68'!B187,'ID-69'!B187,'ID-76'!B187,'ID-78'!B187,'ID-79'!B187,'ID-80'!B187,'ID-81'!B187)</f>
        <v>4.4575948519859483E-13</v>
      </c>
      <c r="C180" s="1">
        <f>STDEV('ID-19'!C187,'ID-56'!C187,'ID-61'!B187,'ID-64'!C187,'ID-68'!C187,'ID-69'!C187,'ID-76'!C187,'ID-78'!C187,'ID-79'!C187,'ID-80'!C187,'ID-81'!C187)</f>
        <v>4.6717432258526945E-13</v>
      </c>
      <c r="E180" s="1">
        <v>22</v>
      </c>
      <c r="F180" s="13">
        <f>STDEV('ID-19'!B187,'ID-46'!B187,'ID-56'!B187,'ID-60'!B187,'ID-63'!B187,'ID-64'!B187,'ID-68'!B187,'ID-69'!B187,'ID-76'!B187,'ID-78'!B187,'ID-79'!B187,'ID-80'!B187,'ID-81'!B187)/SQRT('Sample number'!$A$4)</f>
        <v>1.2363143695445883E-13</v>
      </c>
      <c r="G180" s="13">
        <f>STDEV('ID-19'!C187,'ID-56'!C187,'ID-61'!B187,'ID-64'!C187,'ID-68'!C187,'ID-69'!C187,'ID-76'!C187,'ID-78'!C187,'ID-79'!C187,'ID-80'!C187,'ID-81'!C187)/SQRT('Sample number'!$B$4)</f>
        <v>1.4085835815489048E-13</v>
      </c>
    </row>
    <row r="181" spans="1:7" x14ac:dyDescent="0.25">
      <c r="A181" s="1">
        <v>22.125</v>
      </c>
      <c r="B181" s="1">
        <f>STDEV('ID-19'!B188,'ID-46'!B188,'ID-56'!B188,'ID-60'!B188,'ID-63'!B188,'ID-64'!B188,'ID-68'!B188,'ID-69'!B188,'ID-76'!B188,'ID-78'!B188,'ID-79'!B188,'ID-80'!B188,'ID-81'!B188)</f>
        <v>4.4472092716850181E-13</v>
      </c>
      <c r="C181" s="1">
        <f>STDEV('ID-19'!C188,'ID-56'!C188,'ID-61'!B188,'ID-64'!C188,'ID-68'!C188,'ID-69'!C188,'ID-76'!C188,'ID-78'!C188,'ID-79'!C188,'ID-80'!C188,'ID-81'!C188)</f>
        <v>4.622687552891969E-13</v>
      </c>
      <c r="E181" s="1">
        <v>22.125</v>
      </c>
      <c r="F181" s="13">
        <f>STDEV('ID-19'!B188,'ID-46'!B188,'ID-56'!B188,'ID-60'!B188,'ID-63'!B188,'ID-64'!B188,'ID-68'!B188,'ID-69'!B188,'ID-76'!B188,'ID-78'!B188,'ID-79'!B188,'ID-80'!B188,'ID-81'!B188)/SQRT('Sample number'!$A$4)</f>
        <v>1.2334339278291691E-13</v>
      </c>
      <c r="G181" s="13">
        <f>STDEV('ID-19'!C188,'ID-56'!C188,'ID-61'!B188,'ID-64'!C188,'ID-68'!C188,'ID-69'!C188,'ID-76'!C188,'ID-78'!C188,'ID-79'!C188,'ID-80'!C188,'ID-81'!C188)/SQRT('Sample number'!$B$4)</f>
        <v>1.3937927396353494E-13</v>
      </c>
    </row>
    <row r="182" spans="1:7" x14ac:dyDescent="0.25">
      <c r="A182" s="1">
        <v>22.25</v>
      </c>
      <c r="B182" s="1">
        <f>STDEV('ID-19'!B189,'ID-46'!B189,'ID-56'!B189,'ID-60'!B189,'ID-63'!B189,'ID-64'!B189,'ID-68'!B189,'ID-69'!B189,'ID-76'!B189,'ID-78'!B189,'ID-79'!B189,'ID-80'!B189,'ID-81'!B189)</f>
        <v>4.4557000963460985E-13</v>
      </c>
      <c r="C182" s="1">
        <f>STDEV('ID-19'!C189,'ID-56'!C189,'ID-61'!B189,'ID-64'!C189,'ID-68'!C189,'ID-69'!C189,'ID-76'!C189,'ID-78'!C189,'ID-79'!C189,'ID-80'!C189,'ID-81'!C189)</f>
        <v>4.2894101540987944E-13</v>
      </c>
      <c r="E182" s="1">
        <v>22.25</v>
      </c>
      <c r="F182" s="13">
        <f>STDEV('ID-19'!B189,'ID-46'!B189,'ID-56'!B189,'ID-60'!B189,'ID-63'!B189,'ID-64'!B189,'ID-68'!B189,'ID-69'!B189,'ID-76'!B189,'ID-78'!B189,'ID-79'!B189,'ID-80'!B189,'ID-81'!B189)/SQRT('Sample number'!$A$4)</f>
        <v>1.2357888588819766E-13</v>
      </c>
      <c r="G182" s="13">
        <f>STDEV('ID-19'!C189,'ID-56'!C189,'ID-61'!B189,'ID-64'!C189,'ID-68'!C189,'ID-69'!C189,'ID-76'!C189,'ID-78'!C189,'ID-79'!C189,'ID-80'!C189,'ID-81'!C189)/SQRT('Sample number'!$B$4)</f>
        <v>1.2933058230078398E-13</v>
      </c>
    </row>
    <row r="183" spans="1:7" x14ac:dyDescent="0.25">
      <c r="A183" s="1">
        <v>22.375</v>
      </c>
      <c r="B183" s="1">
        <f>STDEV('ID-19'!B190,'ID-46'!B190,'ID-56'!B190,'ID-60'!B190,'ID-63'!B190,'ID-64'!B190,'ID-68'!B190,'ID-69'!B190,'ID-76'!B190,'ID-78'!B190,'ID-79'!B190,'ID-80'!B190,'ID-81'!B190)</f>
        <v>4.4474831241525017E-13</v>
      </c>
      <c r="C183" s="1">
        <f>STDEV('ID-19'!C190,'ID-56'!C190,'ID-61'!B190,'ID-64'!C190,'ID-68'!C190,'ID-69'!C190,'ID-76'!C190,'ID-78'!C190,'ID-79'!C190,'ID-80'!C190,'ID-81'!C190)</f>
        <v>4.2578109772809918E-13</v>
      </c>
      <c r="E183" s="1">
        <v>22.375</v>
      </c>
      <c r="F183" s="13">
        <f>STDEV('ID-19'!B190,'ID-46'!B190,'ID-56'!B190,'ID-60'!B190,'ID-63'!B190,'ID-64'!B190,'ID-68'!B190,'ID-69'!B190,'ID-76'!B190,'ID-78'!B190,'ID-79'!B190,'ID-80'!B190,'ID-81'!B190)/SQRT('Sample number'!$A$4)</f>
        <v>1.233509880837894E-13</v>
      </c>
      <c r="G183" s="13">
        <f>STDEV('ID-19'!C190,'ID-56'!C190,'ID-61'!B190,'ID-64'!C190,'ID-68'!C190,'ID-69'!C190,'ID-76'!C190,'ID-78'!C190,'ID-79'!C190,'ID-80'!C190,'ID-81'!C190)/SQRT('Sample number'!$B$4)</f>
        <v>1.2837783127179537E-13</v>
      </c>
    </row>
    <row r="184" spans="1:7" x14ac:dyDescent="0.25">
      <c r="A184" s="1">
        <v>22.5</v>
      </c>
      <c r="B184" s="1">
        <f>STDEV('ID-19'!B191,'ID-46'!B191,'ID-56'!B191,'ID-60'!B191,'ID-63'!B191,'ID-64'!B191,'ID-68'!B191,'ID-69'!B191,'ID-76'!B191,'ID-78'!B191,'ID-79'!B191,'ID-80'!B191,'ID-81'!B191)</f>
        <v>4.4392459414886465E-13</v>
      </c>
      <c r="C184" s="1">
        <f>STDEV('ID-19'!C191,'ID-56'!C191,'ID-61'!B191,'ID-64'!C191,'ID-68'!C191,'ID-69'!C191,'ID-76'!C191,'ID-78'!C191,'ID-79'!C191,'ID-80'!C191,'ID-81'!C191)</f>
        <v>4.2406338179018044E-13</v>
      </c>
      <c r="E184" s="1">
        <v>22.5</v>
      </c>
      <c r="F184" s="13">
        <f>STDEV('ID-19'!B191,'ID-46'!B191,'ID-56'!B191,'ID-60'!B191,'ID-63'!B191,'ID-64'!B191,'ID-68'!B191,'ID-69'!B191,'ID-76'!B191,'ID-78'!B191,'ID-79'!B191,'ID-80'!B191,'ID-81'!B191)/SQRT('Sample number'!$A$4)</f>
        <v>1.2312252974179022E-13</v>
      </c>
      <c r="G184" s="13">
        <f>STDEV('ID-19'!C191,'ID-56'!C191,'ID-61'!B191,'ID-64'!C191,'ID-68'!C191,'ID-69'!C191,'ID-76'!C191,'ID-78'!C191,'ID-79'!C191,'ID-80'!C191,'ID-81'!C191)/SQRT('Sample number'!$B$4)</f>
        <v>1.2785992042975083E-13</v>
      </c>
    </row>
    <row r="185" spans="1:7" x14ac:dyDescent="0.25">
      <c r="A185" s="1">
        <v>22.625</v>
      </c>
      <c r="B185" s="1">
        <f>STDEV('ID-19'!B192,'ID-46'!B192,'ID-56'!B192,'ID-60'!B192,'ID-63'!B192,'ID-64'!B192,'ID-68'!B192,'ID-69'!B192,'ID-76'!B192,'ID-78'!B192,'ID-79'!B192,'ID-80'!B192,'ID-81'!B192)</f>
        <v>4.485323238183799E-13</v>
      </c>
      <c r="C185" s="1">
        <f>STDEV('ID-19'!C192,'ID-56'!C192,'ID-61'!B192,'ID-64'!C192,'ID-68'!C192,'ID-69'!C192,'ID-76'!C192,'ID-78'!C192,'ID-79'!C192,'ID-80'!C192,'ID-81'!C192)</f>
        <v>4.2339068559201787E-13</v>
      </c>
      <c r="E185" s="1">
        <v>22.625</v>
      </c>
      <c r="F185" s="13">
        <f>STDEV('ID-19'!B192,'ID-46'!B192,'ID-56'!B192,'ID-60'!B192,'ID-63'!B192,'ID-64'!B192,'ID-68'!B192,'ID-69'!B192,'ID-76'!B192,'ID-78'!B192,'ID-79'!B192,'ID-80'!B192,'ID-81'!B192)/SQRT('Sample number'!$A$4)</f>
        <v>1.2440048401770668E-13</v>
      </c>
      <c r="G185" s="13">
        <f>STDEV('ID-19'!C192,'ID-56'!C192,'ID-61'!B192,'ID-64'!C192,'ID-68'!C192,'ID-69'!C192,'ID-76'!C192,'ID-78'!C192,'ID-79'!C192,'ID-80'!C192,'ID-81'!C192)/SQRT('Sample number'!$B$4)</f>
        <v>1.2765709489455048E-13</v>
      </c>
    </row>
    <row r="186" spans="1:7" x14ac:dyDescent="0.25">
      <c r="A186" s="1">
        <v>22.75</v>
      </c>
      <c r="B186" s="1">
        <f>STDEV('ID-19'!B193,'ID-46'!B193,'ID-56'!B193,'ID-60'!B193,'ID-63'!B193,'ID-64'!B193,'ID-68'!B193,'ID-69'!B193,'ID-76'!B193,'ID-78'!B193,'ID-79'!B193,'ID-80'!B193,'ID-81'!B193)</f>
        <v>4.4442206875250908E-13</v>
      </c>
      <c r="C186" s="1">
        <f>STDEV('ID-19'!C193,'ID-56'!C193,'ID-61'!B193,'ID-64'!C193,'ID-68'!C193,'ID-69'!C193,'ID-76'!C193,'ID-78'!C193,'ID-79'!C193,'ID-80'!C193,'ID-81'!C193)</f>
        <v>4.2581002108323032E-13</v>
      </c>
      <c r="E186" s="1">
        <v>22.75</v>
      </c>
      <c r="F186" s="13">
        <f>STDEV('ID-19'!B193,'ID-46'!B193,'ID-56'!B193,'ID-60'!B193,'ID-63'!B193,'ID-64'!B193,'ID-68'!B193,'ID-69'!B193,'ID-76'!B193,'ID-78'!B193,'ID-79'!B193,'ID-80'!B193,'ID-81'!B193)/SQRT('Sample number'!$A$4)</f>
        <v>1.2326050437191952E-13</v>
      </c>
      <c r="G186" s="13">
        <f>STDEV('ID-19'!C193,'ID-56'!C193,'ID-61'!B193,'ID-64'!C193,'ID-68'!C193,'ID-69'!C193,'ID-76'!C193,'ID-78'!C193,'ID-79'!C193,'ID-80'!C193,'ID-81'!C193)/SQRT('Sample number'!$B$4)</f>
        <v>1.2838655199149066E-13</v>
      </c>
    </row>
    <row r="187" spans="1:7" x14ac:dyDescent="0.25">
      <c r="A187" s="1">
        <v>22.875</v>
      </c>
      <c r="B187" s="1">
        <f>STDEV('ID-19'!B194,'ID-46'!B194,'ID-56'!B194,'ID-60'!B194,'ID-63'!B194,'ID-64'!B194,'ID-68'!B194,'ID-69'!B194,'ID-76'!B194,'ID-78'!B194,'ID-79'!B194,'ID-80'!B194,'ID-81'!B194)</f>
        <v>4.4805984214257771E-13</v>
      </c>
      <c r="C187" s="1">
        <f>STDEV('ID-19'!C194,'ID-56'!C194,'ID-61'!B194,'ID-64'!C194,'ID-68'!C194,'ID-69'!C194,'ID-76'!C194,'ID-78'!C194,'ID-79'!C194,'ID-80'!C194,'ID-81'!C194)</f>
        <v>4.3474440081692223E-13</v>
      </c>
      <c r="E187" s="1">
        <v>22.875</v>
      </c>
      <c r="F187" s="13">
        <f>STDEV('ID-19'!B194,'ID-46'!B194,'ID-56'!B194,'ID-60'!B194,'ID-63'!B194,'ID-64'!B194,'ID-68'!B194,'ID-69'!B194,'ID-76'!B194,'ID-78'!B194,'ID-79'!B194,'ID-80'!B194,'ID-81'!B194)/SQRT('Sample number'!$A$4)</f>
        <v>1.2426944117856653E-13</v>
      </c>
      <c r="G187" s="13">
        <f>STDEV('ID-19'!C194,'ID-56'!C194,'ID-61'!B194,'ID-64'!C194,'ID-68'!C194,'ID-69'!C194,'ID-76'!C194,'ID-78'!C194,'ID-79'!C194,'ID-80'!C194,'ID-81'!C194)/SQRT('Sample number'!$B$4)</f>
        <v>1.3108036883796442E-13</v>
      </c>
    </row>
    <row r="188" spans="1:7" x14ac:dyDescent="0.25">
      <c r="A188" s="1">
        <v>23</v>
      </c>
      <c r="B188" s="1">
        <f>STDEV('ID-19'!B195,'ID-46'!B195,'ID-56'!B195,'ID-60'!B195,'ID-63'!B195,'ID-64'!B195,'ID-68'!B195,'ID-69'!B195,'ID-76'!B195,'ID-78'!B195,'ID-79'!B195,'ID-80'!B195,'ID-81'!B195)</f>
        <v>4.5146514105735178E-13</v>
      </c>
      <c r="C188" s="1">
        <f>STDEV('ID-19'!C195,'ID-56'!C195,'ID-61'!B195,'ID-64'!C195,'ID-68'!C195,'ID-69'!C195,'ID-76'!C195,'ID-78'!C195,'ID-79'!C195,'ID-80'!C195,'ID-81'!C195)</f>
        <v>4.4075779717271633E-13</v>
      </c>
      <c r="E188" s="1">
        <v>23</v>
      </c>
      <c r="F188" s="13">
        <f>STDEV('ID-19'!B195,'ID-46'!B195,'ID-56'!B195,'ID-60'!B195,'ID-63'!B195,'ID-64'!B195,'ID-68'!B195,'ID-69'!B195,'ID-76'!B195,'ID-78'!B195,'ID-79'!B195,'ID-80'!B195,'ID-81'!B195)/SQRT('Sample number'!$A$4)</f>
        <v>1.2521390116668189E-13</v>
      </c>
      <c r="G188" s="13">
        <f>STDEV('ID-19'!C195,'ID-56'!C195,'ID-61'!B195,'ID-64'!C195,'ID-68'!C195,'ID-69'!C195,'ID-76'!C195,'ID-78'!C195,'ID-79'!C195,'ID-80'!C195,'ID-81'!C195)/SQRT('Sample number'!$B$4)</f>
        <v>1.3289347605867891E-13</v>
      </c>
    </row>
    <row r="189" spans="1:7" x14ac:dyDescent="0.25">
      <c r="A189" s="1">
        <v>23.125</v>
      </c>
      <c r="B189" s="1">
        <f>STDEV('ID-19'!B196,'ID-46'!B196,'ID-56'!B196,'ID-60'!B196,'ID-63'!B196,'ID-64'!B196,'ID-68'!B196,'ID-69'!B196,'ID-76'!B196,'ID-78'!B196,'ID-79'!B196,'ID-80'!B196,'ID-81'!B196)</f>
        <v>4.5204211497506113E-13</v>
      </c>
      <c r="C189" s="1">
        <f>STDEV('ID-19'!C196,'ID-56'!C196,'ID-61'!B196,'ID-64'!C196,'ID-68'!C196,'ID-69'!C196,'ID-76'!C196,'ID-78'!C196,'ID-79'!C196,'ID-80'!C196,'ID-81'!C196)</f>
        <v>4.4305337346442502E-13</v>
      </c>
      <c r="E189" s="1">
        <v>23.125</v>
      </c>
      <c r="F189" s="13">
        <f>STDEV('ID-19'!B196,'ID-46'!B196,'ID-56'!B196,'ID-60'!B196,'ID-63'!B196,'ID-64'!B196,'ID-68'!B196,'ID-69'!B196,'ID-76'!B196,'ID-78'!B196,'ID-79'!B196,'ID-80'!B196,'ID-81'!B196)/SQRT('Sample number'!$A$4)</f>
        <v>1.2537392493936701E-13</v>
      </c>
      <c r="G189" s="13">
        <f>STDEV('ID-19'!C196,'ID-56'!C196,'ID-61'!B196,'ID-64'!C196,'ID-68'!C196,'ID-69'!C196,'ID-76'!C196,'ID-78'!C196,'ID-79'!C196,'ID-80'!C196,'ID-81'!C196)/SQRT('Sample number'!$B$4)</f>
        <v>1.3358561835297285E-13</v>
      </c>
    </row>
    <row r="190" spans="1:7" x14ac:dyDescent="0.25">
      <c r="A190" s="1">
        <v>23.25</v>
      </c>
      <c r="B190" s="1">
        <f>STDEV('ID-19'!B197,'ID-46'!B197,'ID-56'!B197,'ID-60'!B197,'ID-63'!B197,'ID-64'!B197,'ID-68'!B197,'ID-69'!B197,'ID-76'!B197,'ID-78'!B197,'ID-79'!B197,'ID-80'!B197,'ID-81'!B197)</f>
        <v>4.5169912777544287E-13</v>
      </c>
      <c r="C190" s="1">
        <f>STDEV('ID-19'!C197,'ID-56'!C197,'ID-61'!B197,'ID-64'!C197,'ID-68'!C197,'ID-69'!C197,'ID-76'!C197,'ID-78'!C197,'ID-79'!C197,'ID-80'!C197,'ID-81'!C197)</f>
        <v>4.4618191805989405E-13</v>
      </c>
      <c r="E190" s="1">
        <v>23.25</v>
      </c>
      <c r="F190" s="13">
        <f>STDEV('ID-19'!B197,'ID-46'!B197,'ID-56'!B197,'ID-60'!B197,'ID-63'!B197,'ID-64'!B197,'ID-68'!B197,'ID-69'!B197,'ID-76'!B197,'ID-78'!B197,'ID-79'!B197,'ID-80'!B197,'ID-81'!B197)/SQRT('Sample number'!$A$4)</f>
        <v>1.2527879740590151E-13</v>
      </c>
      <c r="G190" s="13">
        <f>STDEV('ID-19'!C197,'ID-56'!C197,'ID-61'!B197,'ID-64'!C197,'ID-68'!C197,'ID-69'!C197,'ID-76'!C197,'ID-78'!C197,'ID-79'!C197,'ID-80'!C197,'ID-81'!C197)/SQRT('Sample number'!$B$4)</f>
        <v>1.3452891004052422E-13</v>
      </c>
    </row>
    <row r="191" spans="1:7" x14ac:dyDescent="0.25">
      <c r="A191" s="1">
        <v>23.375</v>
      </c>
      <c r="B191" s="1">
        <f>STDEV('ID-19'!B198,'ID-46'!B198,'ID-56'!B198,'ID-60'!B198,'ID-63'!B198,'ID-64'!B198,'ID-68'!B198,'ID-69'!B198,'ID-76'!B198,'ID-78'!B198,'ID-79'!B198,'ID-80'!B198,'ID-81'!B198)</f>
        <v>4.5158603420123222E-13</v>
      </c>
      <c r="C191" s="1">
        <f>STDEV('ID-19'!C198,'ID-56'!C198,'ID-61'!B198,'ID-64'!C198,'ID-68'!C198,'ID-69'!C198,'ID-76'!C198,'ID-78'!C198,'ID-79'!C198,'ID-80'!C198,'ID-81'!C198)</f>
        <v>4.5180883031358035E-13</v>
      </c>
      <c r="E191" s="1">
        <v>23.375</v>
      </c>
      <c r="F191" s="13">
        <f>STDEV('ID-19'!B198,'ID-46'!B198,'ID-56'!B198,'ID-60'!B198,'ID-63'!B198,'ID-64'!B198,'ID-68'!B198,'ID-69'!B198,'ID-76'!B198,'ID-78'!B198,'ID-79'!B198,'ID-80'!B198,'ID-81'!B198)/SQRT('Sample number'!$A$4)</f>
        <v>1.2524743089199829E-13</v>
      </c>
      <c r="G191" s="13">
        <f>STDEV('ID-19'!C198,'ID-56'!C198,'ID-61'!B198,'ID-64'!C198,'ID-68'!C198,'ID-69'!C198,'ID-76'!C198,'ID-78'!C198,'ID-79'!C198,'ID-80'!C198,'ID-81'!C198)/SQRT('Sample number'!$B$4)</f>
        <v>1.3622548791995427E-13</v>
      </c>
    </row>
    <row r="192" spans="1:7" x14ac:dyDescent="0.25">
      <c r="A192" s="1">
        <v>23.5</v>
      </c>
      <c r="B192" s="1">
        <f>STDEV('ID-19'!B199,'ID-46'!B199,'ID-56'!B199,'ID-60'!B199,'ID-63'!B199,'ID-64'!B199,'ID-68'!B199,'ID-69'!B199,'ID-76'!B199,'ID-78'!B199,'ID-79'!B199,'ID-80'!B199,'ID-81'!B199)</f>
        <v>4.5394379868734015E-13</v>
      </c>
      <c r="C192" s="1">
        <f>STDEV('ID-19'!C199,'ID-56'!C199,'ID-61'!B199,'ID-64'!C199,'ID-68'!C199,'ID-69'!C199,'ID-76'!C199,'ID-78'!C199,'ID-79'!C199,'ID-80'!C199,'ID-81'!C199)</f>
        <v>4.6219509605215006E-13</v>
      </c>
      <c r="E192" s="1">
        <v>23.5</v>
      </c>
      <c r="F192" s="13">
        <f>STDEV('ID-19'!B199,'ID-46'!B199,'ID-56'!B199,'ID-60'!B199,'ID-63'!B199,'ID-64'!B199,'ID-68'!B199,'ID-69'!B199,'ID-76'!B199,'ID-78'!B199,'ID-79'!B199,'ID-80'!B199,'ID-81'!B199)/SQRT('Sample number'!$A$4)</f>
        <v>1.2590135710354674E-13</v>
      </c>
      <c r="G192" s="13">
        <f>STDEV('ID-19'!C199,'ID-56'!C199,'ID-61'!B199,'ID-64'!C199,'ID-68'!C199,'ID-69'!C199,'ID-76'!C199,'ID-78'!C199,'ID-79'!C199,'ID-80'!C199,'ID-81'!C199)/SQRT('Sample number'!$B$4)</f>
        <v>1.3935706486793238E-13</v>
      </c>
    </row>
    <row r="193" spans="1:7" x14ac:dyDescent="0.25">
      <c r="A193" s="1">
        <v>23.625</v>
      </c>
      <c r="B193" s="1">
        <f>STDEV('ID-19'!B200,'ID-46'!B200,'ID-56'!B200,'ID-60'!B200,'ID-63'!B200,'ID-64'!B200,'ID-68'!B200,'ID-69'!B200,'ID-76'!B200,'ID-78'!B200,'ID-79'!B200,'ID-80'!B200,'ID-81'!B200)</f>
        <v>4.5421050084735594E-13</v>
      </c>
      <c r="C193" s="1">
        <f>STDEV('ID-19'!C200,'ID-56'!C200,'ID-61'!B200,'ID-64'!C200,'ID-68'!C200,'ID-69'!C200,'ID-76'!C200,'ID-78'!C200,'ID-79'!C200,'ID-80'!C200,'ID-81'!C200)</f>
        <v>4.6641888539896963E-13</v>
      </c>
      <c r="E193" s="1">
        <v>23.625</v>
      </c>
      <c r="F193" s="13">
        <f>STDEV('ID-19'!B200,'ID-46'!B200,'ID-56'!B200,'ID-60'!B200,'ID-63'!B200,'ID-64'!B200,'ID-68'!B200,'ID-69'!B200,'ID-76'!B200,'ID-78'!B200,'ID-79'!B200,'ID-80'!B200,'ID-81'!B200)/SQRT('Sample number'!$A$4)</f>
        <v>1.2597532697379396E-13</v>
      </c>
      <c r="G193" s="13">
        <f>STDEV('ID-19'!C200,'ID-56'!C200,'ID-61'!B200,'ID-64'!C200,'ID-68'!C200,'ID-69'!C200,'ID-76'!C200,'ID-78'!C200,'ID-79'!C200,'ID-80'!C200,'ID-81'!C200)/SQRT('Sample number'!$B$4)</f>
        <v>1.4063058527310518E-13</v>
      </c>
    </row>
    <row r="194" spans="1:7" x14ac:dyDescent="0.25">
      <c r="A194" s="1">
        <v>23.75</v>
      </c>
      <c r="B194" s="1">
        <f>STDEV('ID-19'!B201,'ID-46'!B201,'ID-56'!B201,'ID-60'!B201,'ID-63'!B201,'ID-64'!B201,'ID-68'!B201,'ID-69'!B201,'ID-76'!B201,'ID-78'!B201,'ID-79'!B201,'ID-80'!B201,'ID-81'!B201)</f>
        <v>4.5461740675697937E-13</v>
      </c>
      <c r="C194" s="1">
        <f>STDEV('ID-19'!C201,'ID-56'!C201,'ID-61'!B201,'ID-64'!C201,'ID-68'!C201,'ID-69'!C201,'ID-76'!C201,'ID-78'!C201,'ID-79'!C201,'ID-80'!C201,'ID-81'!C201)</f>
        <v>4.6783339161063788E-13</v>
      </c>
      <c r="E194" s="1">
        <v>23.75</v>
      </c>
      <c r="F194" s="13">
        <f>STDEV('ID-19'!B201,'ID-46'!B201,'ID-56'!B201,'ID-60'!B201,'ID-63'!B201,'ID-64'!B201,'ID-68'!B201,'ID-69'!B201,'ID-76'!B201,'ID-78'!B201,'ID-79'!B201,'ID-80'!B201,'ID-81'!B201)/SQRT('Sample number'!$A$4)</f>
        <v>1.2608818236775063E-13</v>
      </c>
      <c r="G194" s="13">
        <f>STDEV('ID-19'!C201,'ID-56'!C201,'ID-61'!B201,'ID-64'!C201,'ID-68'!C201,'ID-69'!C201,'ID-76'!C201,'ID-78'!C201,'ID-79'!C201,'ID-80'!C201,'ID-81'!C201)/SQRT('Sample number'!$B$4)</f>
        <v>1.4105707494289887E-13</v>
      </c>
    </row>
    <row r="195" spans="1:7" x14ac:dyDescent="0.25">
      <c r="A195" s="1">
        <v>23.875</v>
      </c>
      <c r="B195" s="1">
        <f>STDEV('ID-19'!B202,'ID-46'!B202,'ID-56'!B202,'ID-60'!B202,'ID-63'!B202,'ID-64'!B202,'ID-68'!B202,'ID-69'!B202,'ID-76'!B202,'ID-78'!B202,'ID-79'!B202,'ID-80'!B202,'ID-81'!B202)</f>
        <v>4.5471627469930548E-13</v>
      </c>
      <c r="C195" s="1">
        <f>STDEV('ID-19'!C202,'ID-56'!C202,'ID-61'!B202,'ID-64'!C202,'ID-68'!C202,'ID-69'!C202,'ID-76'!C202,'ID-78'!C202,'ID-79'!C202,'ID-80'!C202,'ID-81'!C202)</f>
        <v>4.6512628893211746E-13</v>
      </c>
      <c r="E195" s="1">
        <v>23.875</v>
      </c>
      <c r="F195" s="13">
        <f>STDEV('ID-19'!B202,'ID-46'!B202,'ID-56'!B202,'ID-60'!B202,'ID-63'!B202,'ID-64'!B202,'ID-68'!B202,'ID-69'!B202,'ID-76'!B202,'ID-78'!B202,'ID-79'!B202,'ID-80'!B202,'ID-81'!B202)/SQRT('Sample number'!$A$4)</f>
        <v>1.2611560340125498E-13</v>
      </c>
      <c r="G195" s="13">
        <f>STDEV('ID-19'!C202,'ID-56'!C202,'ID-61'!B202,'ID-64'!C202,'ID-68'!C202,'ID-69'!C202,'ID-76'!C202,'ID-78'!C202,'ID-79'!C202,'ID-80'!C202,'ID-81'!C202)/SQRT('Sample number'!$B$4)</f>
        <v>1.4024085277438811E-13</v>
      </c>
    </row>
    <row r="196" spans="1:7" x14ac:dyDescent="0.25">
      <c r="A196" s="1">
        <v>24</v>
      </c>
      <c r="B196" s="1">
        <f>STDEV('ID-19'!B203,'ID-46'!B203,'ID-56'!B203,'ID-60'!B203,'ID-63'!B203,'ID-64'!B203,'ID-68'!B203,'ID-69'!B203,'ID-76'!B203,'ID-78'!B203,'ID-79'!B203,'ID-80'!B203,'ID-81'!B203)</f>
        <v>4.5526061134424781E-13</v>
      </c>
      <c r="C196" s="1">
        <f>STDEV('ID-19'!C203,'ID-56'!C203,'ID-61'!B203,'ID-64'!C203,'ID-68'!C203,'ID-69'!C203,'ID-76'!C203,'ID-78'!C203,'ID-79'!C203,'ID-80'!C203,'ID-81'!C203)</f>
        <v>4.5554727910517425E-13</v>
      </c>
      <c r="E196" s="1">
        <v>24</v>
      </c>
      <c r="F196" s="13">
        <f>STDEV('ID-19'!B203,'ID-46'!B203,'ID-56'!B203,'ID-60'!B203,'ID-63'!B203,'ID-64'!B203,'ID-68'!B203,'ID-69'!B203,'ID-76'!B203,'ID-78'!B203,'ID-79'!B203,'ID-80'!B203,'ID-81'!B203)/SQRT('Sample number'!$A$4)</f>
        <v>1.2626657522313603E-13</v>
      </c>
      <c r="G196" s="13">
        <f>STDEV('ID-19'!C203,'ID-56'!C203,'ID-61'!B203,'ID-64'!C203,'ID-68'!C203,'ID-69'!C203,'ID-76'!C203,'ID-78'!C203,'ID-79'!C203,'ID-80'!C203,'ID-81'!C203)/SQRT('Sample number'!$B$4)</f>
        <v>1.3735267264174285E-13</v>
      </c>
    </row>
    <row r="197" spans="1:7" x14ac:dyDescent="0.25">
      <c r="A197" s="1">
        <v>24.125</v>
      </c>
      <c r="B197" s="1">
        <f>STDEV('ID-19'!B204,'ID-46'!B204,'ID-56'!B204,'ID-60'!B204,'ID-63'!B204,'ID-64'!B204,'ID-68'!B204,'ID-69'!B204,'ID-76'!B204,'ID-78'!B204,'ID-79'!B204,'ID-80'!B204,'ID-81'!B204)</f>
        <v>4.5499750700930935E-13</v>
      </c>
      <c r="C197" s="1">
        <f>STDEV('ID-19'!C204,'ID-56'!C204,'ID-61'!B204,'ID-64'!C204,'ID-68'!C204,'ID-69'!C204,'ID-76'!C204,'ID-78'!C204,'ID-79'!C204,'ID-80'!C204,'ID-81'!C204)</f>
        <v>4.5534540264647748E-13</v>
      </c>
      <c r="E197" s="1">
        <v>24.125</v>
      </c>
      <c r="F197" s="13">
        <f>STDEV('ID-19'!B204,'ID-46'!B204,'ID-56'!B204,'ID-60'!B204,'ID-63'!B204,'ID-64'!B204,'ID-68'!B204,'ID-69'!B204,'ID-76'!B204,'ID-78'!B204,'ID-79'!B204,'ID-80'!B204,'ID-81'!B204)/SQRT('Sample number'!$A$4)</f>
        <v>1.2619360321002699E-13</v>
      </c>
      <c r="G197" s="13">
        <f>STDEV('ID-19'!C204,'ID-56'!C204,'ID-61'!B204,'ID-64'!C204,'ID-68'!C204,'ID-69'!C204,'ID-76'!C204,'ID-78'!C204,'ID-79'!C204,'ID-80'!C204,'ID-81'!C204)/SQRT('Sample number'!$B$4)</f>
        <v>1.3729180459924259E-13</v>
      </c>
    </row>
    <row r="198" spans="1:7" x14ac:dyDescent="0.25">
      <c r="A198" s="1">
        <v>24.25</v>
      </c>
      <c r="B198" s="1">
        <f>STDEV('ID-19'!B205,'ID-46'!B205,'ID-56'!B205,'ID-60'!B205,'ID-63'!B205,'ID-64'!B205,'ID-68'!B205,'ID-69'!B205,'ID-76'!B205,'ID-78'!B205,'ID-79'!B205,'ID-80'!B205,'ID-81'!B205)</f>
        <v>4.5661621257965255E-13</v>
      </c>
      <c r="C198" s="1">
        <f>STDEV('ID-19'!C205,'ID-56'!C205,'ID-61'!B205,'ID-64'!C205,'ID-68'!C205,'ID-69'!C205,'ID-76'!C205,'ID-78'!C205,'ID-79'!C205,'ID-80'!C205,'ID-81'!C205)</f>
        <v>4.5263308290033293E-13</v>
      </c>
      <c r="E198" s="1">
        <v>24.25</v>
      </c>
      <c r="F198" s="13">
        <f>STDEV('ID-19'!B205,'ID-46'!B205,'ID-56'!B205,'ID-60'!B205,'ID-63'!B205,'ID-64'!B205,'ID-68'!B205,'ID-69'!B205,'ID-76'!B205,'ID-78'!B205,'ID-79'!B205,'ID-80'!B205,'ID-81'!B205)/SQRT('Sample number'!$A$4)</f>
        <v>1.266425513587771E-13</v>
      </c>
      <c r="G198" s="13">
        <f>STDEV('ID-19'!C205,'ID-56'!C205,'ID-61'!B205,'ID-64'!C205,'ID-68'!C205,'ID-69'!C205,'ID-76'!C205,'ID-78'!C205,'ID-79'!C205,'ID-80'!C205,'ID-81'!C205)/SQRT('Sample number'!$B$4)</f>
        <v>1.3647400942565773E-13</v>
      </c>
    </row>
    <row r="199" spans="1:7" x14ac:dyDescent="0.25">
      <c r="A199" s="1">
        <v>24.375</v>
      </c>
      <c r="B199" s="1">
        <f>STDEV('ID-19'!B206,'ID-46'!B206,'ID-56'!B206,'ID-60'!B206,'ID-63'!B206,'ID-64'!B206,'ID-68'!B206,'ID-69'!B206,'ID-76'!B206,'ID-78'!B206,'ID-79'!B206,'ID-80'!B206,'ID-81'!B206)</f>
        <v>4.5586602239110282E-13</v>
      </c>
      <c r="C199" s="1">
        <f>STDEV('ID-19'!C206,'ID-56'!C206,'ID-61'!B206,'ID-64'!C206,'ID-68'!C206,'ID-69'!C206,'ID-76'!C206,'ID-78'!C206,'ID-79'!C206,'ID-80'!C206,'ID-81'!C206)</f>
        <v>4.5039797985614566E-13</v>
      </c>
      <c r="E199" s="1">
        <v>24.375</v>
      </c>
      <c r="F199" s="13">
        <f>STDEV('ID-19'!B206,'ID-46'!B206,'ID-56'!B206,'ID-60'!B206,'ID-63'!B206,'ID-64'!B206,'ID-68'!B206,'ID-69'!B206,'ID-76'!B206,'ID-78'!B206,'ID-79'!B206,'ID-80'!B206,'ID-81'!B206)/SQRT('Sample number'!$A$4)</f>
        <v>1.2643448603637973E-13</v>
      </c>
      <c r="G199" s="13">
        <f>STDEV('ID-19'!C206,'ID-56'!C206,'ID-61'!B206,'ID-64'!C206,'ID-68'!C206,'ID-69'!C206,'ID-76'!C206,'ID-78'!C206,'ID-79'!C206,'ID-80'!C206,'ID-81'!C206)/SQRT('Sample number'!$B$4)</f>
        <v>1.3580010050153499E-13</v>
      </c>
    </row>
    <row r="200" spans="1:7" x14ac:dyDescent="0.25">
      <c r="A200" s="1">
        <v>24.5</v>
      </c>
      <c r="B200" s="1">
        <f>STDEV('ID-19'!B207,'ID-46'!B207,'ID-56'!B207,'ID-60'!B207,'ID-63'!B207,'ID-64'!B207,'ID-68'!B207,'ID-69'!B207,'ID-76'!B207,'ID-78'!B207,'ID-79'!B207,'ID-80'!B207,'ID-81'!B207)</f>
        <v>4.5917641593874664E-13</v>
      </c>
      <c r="C200" s="1">
        <f>STDEV('ID-19'!C207,'ID-56'!C207,'ID-61'!B207,'ID-64'!C207,'ID-68'!C207,'ID-69'!C207,'ID-76'!C207,'ID-78'!C207,'ID-79'!C207,'ID-80'!C207,'ID-81'!C207)</f>
        <v>4.4913535800900759E-13</v>
      </c>
      <c r="E200" s="1">
        <v>24.5</v>
      </c>
      <c r="F200" s="13">
        <f>STDEV('ID-19'!B207,'ID-46'!B207,'ID-56'!B207,'ID-60'!B207,'ID-63'!B207,'ID-64'!B207,'ID-68'!B207,'ID-69'!B207,'ID-76'!B207,'ID-78'!B207,'ID-79'!B207,'ID-80'!B207,'ID-81'!B207)/SQRT('Sample number'!$A$4)</f>
        <v>1.273526240116101E-13</v>
      </c>
      <c r="G200" s="13">
        <f>STDEV('ID-19'!C207,'ID-56'!C207,'ID-61'!B207,'ID-64'!C207,'ID-68'!C207,'ID-69'!C207,'ID-76'!C207,'ID-78'!C207,'ID-79'!C207,'ID-80'!C207,'ID-81'!C207)/SQRT('Sample number'!$B$4)</f>
        <v>1.3541940569071113E-13</v>
      </c>
    </row>
    <row r="201" spans="1:7" x14ac:dyDescent="0.25">
      <c r="A201" s="1">
        <v>24.625</v>
      </c>
      <c r="B201" s="1">
        <f>STDEV('ID-19'!B208,'ID-46'!B208,'ID-56'!B208,'ID-60'!B208,'ID-63'!B208,'ID-64'!B208,'ID-68'!B208,'ID-69'!B208,'ID-76'!B208,'ID-78'!B208,'ID-79'!B208,'ID-80'!B208,'ID-81'!B208)</f>
        <v>4.6157901649418888E-13</v>
      </c>
      <c r="C201" s="1">
        <f>STDEV('ID-19'!C208,'ID-56'!C208,'ID-61'!B208,'ID-64'!C208,'ID-68'!C208,'ID-69'!C208,'ID-76'!C208,'ID-78'!C208,'ID-79'!C208,'ID-80'!C208,'ID-81'!C208)</f>
        <v>4.4913869170695824E-13</v>
      </c>
      <c r="E201" s="1">
        <v>24.625</v>
      </c>
      <c r="F201" s="13">
        <f>STDEV('ID-19'!B208,'ID-46'!B208,'ID-56'!B208,'ID-60'!B208,'ID-63'!B208,'ID-64'!B208,'ID-68'!B208,'ID-69'!B208,'ID-76'!B208,'ID-78'!B208,'ID-79'!B208,'ID-80'!B208,'ID-81'!B208)/SQRT('Sample number'!$A$4)</f>
        <v>1.2801898551138742E-13</v>
      </c>
      <c r="G201" s="13">
        <f>STDEV('ID-19'!C208,'ID-56'!C208,'ID-61'!B208,'ID-64'!C208,'ID-68'!C208,'ID-69'!C208,'ID-76'!C208,'ID-78'!C208,'ID-79'!C208,'ID-80'!C208,'ID-81'!C208)/SQRT('Sample number'!$B$4)</f>
        <v>1.3542041083846264E-13</v>
      </c>
    </row>
    <row r="202" spans="1:7" x14ac:dyDescent="0.25">
      <c r="A202" s="1">
        <v>24.75</v>
      </c>
      <c r="B202" s="1">
        <f>STDEV('ID-19'!B209,'ID-46'!B209,'ID-56'!B209,'ID-60'!B209,'ID-63'!B209,'ID-64'!B209,'ID-68'!B209,'ID-69'!B209,'ID-76'!B209,'ID-78'!B209,'ID-79'!B209,'ID-80'!B209,'ID-81'!B209)</f>
        <v>4.7234270400641792E-13</v>
      </c>
      <c r="C202" s="1">
        <f>STDEV('ID-19'!C209,'ID-56'!C209,'ID-61'!B209,'ID-64'!C209,'ID-68'!C209,'ID-69'!C209,'ID-76'!C209,'ID-78'!C209,'ID-79'!C209,'ID-80'!C209,'ID-81'!C209)</f>
        <v>4.5046401975569065E-13</v>
      </c>
      <c r="E202" s="1">
        <v>24.75</v>
      </c>
      <c r="F202" s="13">
        <f>STDEV('ID-19'!B209,'ID-46'!B209,'ID-56'!B209,'ID-60'!B209,'ID-63'!B209,'ID-64'!B209,'ID-68'!B209,'ID-69'!B209,'ID-76'!B209,'ID-78'!B209,'ID-79'!B209,'ID-80'!B209,'ID-81'!B209)/SQRT('Sample number'!$A$4)</f>
        <v>1.3100429529895767E-13</v>
      </c>
      <c r="G202" s="13">
        <f>STDEV('ID-19'!C209,'ID-56'!C209,'ID-61'!B209,'ID-64'!C209,'ID-68'!C209,'ID-69'!C209,'ID-76'!C209,'ID-78'!C209,'ID-79'!C209,'ID-80'!C209,'ID-81'!C209)/SQRT('Sample number'!$B$4)</f>
        <v>1.3582001228044257E-13</v>
      </c>
    </row>
    <row r="203" spans="1:7" x14ac:dyDescent="0.25">
      <c r="A203" s="1">
        <v>24.875</v>
      </c>
      <c r="B203" s="1">
        <f>STDEV('ID-19'!B210,'ID-46'!B210,'ID-56'!B210,'ID-60'!B210,'ID-63'!B210,'ID-64'!B210,'ID-68'!B210,'ID-69'!B210,'ID-76'!B210,'ID-78'!B210,'ID-79'!B210,'ID-80'!B210,'ID-81'!B210)</f>
        <v>4.7425636384036688E-13</v>
      </c>
      <c r="C203" s="1">
        <f>STDEV('ID-19'!C210,'ID-56'!C210,'ID-61'!B210,'ID-64'!C210,'ID-68'!C210,'ID-69'!C210,'ID-76'!C210,'ID-78'!C210,'ID-79'!C210,'ID-80'!C210,'ID-81'!C210)</f>
        <v>4.4925126685159389E-13</v>
      </c>
      <c r="E203" s="1">
        <v>24.875</v>
      </c>
      <c r="F203" s="13">
        <f>STDEV('ID-19'!B210,'ID-46'!B210,'ID-56'!B210,'ID-60'!B210,'ID-63'!B210,'ID-64'!B210,'ID-68'!B210,'ID-69'!B210,'ID-76'!B210,'ID-78'!B210,'ID-79'!B210,'ID-80'!B210,'ID-81'!B210)/SQRT('Sample number'!$A$4)</f>
        <v>1.315350490416576E-13</v>
      </c>
      <c r="G203" s="13">
        <f>STDEV('ID-19'!C210,'ID-56'!C210,'ID-61'!B210,'ID-64'!C210,'ID-68'!C210,'ID-69'!C210,'ID-76'!C210,'ID-78'!C210,'ID-79'!C210,'ID-80'!C210,'ID-81'!C210)/SQRT('Sample number'!$B$4)</f>
        <v>1.3545435352168776E-13</v>
      </c>
    </row>
    <row r="204" spans="1:7" x14ac:dyDescent="0.25">
      <c r="A204" s="1">
        <v>25</v>
      </c>
      <c r="B204" s="1">
        <f>STDEV('ID-19'!B211,'ID-46'!B211,'ID-56'!B211,'ID-60'!B211,'ID-63'!B211,'ID-64'!B211,'ID-68'!B211,'ID-69'!B211,'ID-76'!B211,'ID-78'!B211,'ID-79'!B211,'ID-80'!B211,'ID-81'!B211)</f>
        <v>4.7536845177855003E-13</v>
      </c>
      <c r="C204" s="1">
        <f>STDEV('ID-19'!C211,'ID-56'!C211,'ID-61'!B211,'ID-64'!C211,'ID-68'!C211,'ID-69'!C211,'ID-76'!C211,'ID-78'!C211,'ID-79'!C211,'ID-80'!C211,'ID-81'!C211)</f>
        <v>4.457994857506279E-13</v>
      </c>
      <c r="E204" s="1">
        <v>25</v>
      </c>
      <c r="F204" s="13">
        <f>STDEV('ID-19'!B211,'ID-46'!B211,'ID-56'!B211,'ID-60'!B211,'ID-63'!B211,'ID-64'!B211,'ID-68'!B211,'ID-69'!B211,'ID-76'!B211,'ID-78'!B211,'ID-79'!B211,'ID-80'!B211,'ID-81'!B211)/SQRT('Sample number'!$A$4)</f>
        <v>1.3184348674042254E-13</v>
      </c>
      <c r="G204" s="13">
        <f>STDEV('ID-19'!C211,'ID-56'!C211,'ID-61'!B211,'ID-64'!C211,'ID-68'!C211,'ID-69'!C211,'ID-76'!C211,'ID-78'!C211,'ID-79'!C211,'ID-80'!C211,'ID-81'!C211)/SQRT('Sample number'!$B$4)</f>
        <v>1.344136023607474E-13</v>
      </c>
    </row>
    <row r="205" spans="1:7" x14ac:dyDescent="0.25">
      <c r="A205" s="1">
        <v>25.125</v>
      </c>
      <c r="B205" s="1">
        <f>STDEV('ID-19'!B212,'ID-46'!B212,'ID-56'!B212,'ID-60'!B212,'ID-63'!B212,'ID-64'!B212,'ID-68'!B212,'ID-69'!B212,'ID-76'!B212,'ID-78'!B212,'ID-79'!B212,'ID-80'!B212,'ID-81'!B212)</f>
        <v>4.7758742799014484E-13</v>
      </c>
      <c r="C205" s="1">
        <f>STDEV('ID-19'!C212,'ID-56'!C212,'ID-61'!B212,'ID-64'!C212,'ID-68'!C212,'ID-69'!C212,'ID-76'!C212,'ID-78'!C212,'ID-79'!C212,'ID-80'!C212,'ID-81'!C212)</f>
        <v>4.4493320953076203E-13</v>
      </c>
      <c r="E205" s="1">
        <v>25.125</v>
      </c>
      <c r="F205" s="13">
        <f>STDEV('ID-19'!B212,'ID-46'!B212,'ID-56'!B212,'ID-60'!B212,'ID-63'!B212,'ID-64'!B212,'ID-68'!B212,'ID-69'!B212,'ID-76'!B212,'ID-78'!B212,'ID-79'!B212,'ID-80'!B212,'ID-81'!B212)/SQRT('Sample number'!$A$4)</f>
        <v>1.3245892001041793E-13</v>
      </c>
      <c r="G205" s="13">
        <f>STDEV('ID-19'!C212,'ID-56'!C212,'ID-61'!B212,'ID-64'!C212,'ID-68'!C212,'ID-69'!C212,'ID-76'!C212,'ID-78'!C212,'ID-79'!C212,'ID-80'!C212,'ID-81'!C212)/SQRT('Sample number'!$B$4)</f>
        <v>1.3415241025291988E-13</v>
      </c>
    </row>
    <row r="206" spans="1:7" x14ac:dyDescent="0.25">
      <c r="A206" s="1">
        <v>25.25</v>
      </c>
      <c r="B206" s="1">
        <f>STDEV('ID-19'!B213,'ID-46'!B213,'ID-56'!B213,'ID-60'!B213,'ID-63'!B213,'ID-64'!B213,'ID-68'!B213,'ID-69'!B213,'ID-76'!B213,'ID-78'!B213,'ID-79'!B213,'ID-80'!B213,'ID-81'!B213)</f>
        <v>4.8141869886296052E-13</v>
      </c>
      <c r="C206" s="1">
        <f>STDEV('ID-19'!C213,'ID-56'!C213,'ID-61'!B213,'ID-64'!C213,'ID-68'!C213,'ID-69'!C213,'ID-76'!C213,'ID-78'!C213,'ID-79'!C213,'ID-80'!C213,'ID-81'!C213)</f>
        <v>4.3861233388315991E-13</v>
      </c>
      <c r="E206" s="1">
        <v>25.25</v>
      </c>
      <c r="F206" s="13">
        <f>STDEV('ID-19'!B213,'ID-46'!B213,'ID-56'!B213,'ID-60'!B213,'ID-63'!B213,'ID-64'!B213,'ID-68'!B213,'ID-69'!B213,'ID-76'!B213,'ID-78'!B213,'ID-79'!B213,'ID-80'!B213,'ID-81'!B213)/SQRT('Sample number'!$A$4)</f>
        <v>1.3352152336288935E-13</v>
      </c>
      <c r="G206" s="13">
        <f>STDEV('ID-19'!C213,'ID-56'!C213,'ID-61'!B213,'ID-64'!C213,'ID-68'!C213,'ID-69'!C213,'ID-76'!C213,'ID-78'!C213,'ID-79'!C213,'ID-80'!C213,'ID-81'!C213)/SQRT('Sample number'!$B$4)</f>
        <v>1.3224659453750254E-13</v>
      </c>
    </row>
    <row r="207" spans="1:7" x14ac:dyDescent="0.25">
      <c r="A207" s="1">
        <v>25.375</v>
      </c>
      <c r="B207" s="1">
        <f>STDEV('ID-19'!B214,'ID-46'!B214,'ID-56'!B214,'ID-60'!B214,'ID-63'!B214,'ID-64'!B214,'ID-68'!B214,'ID-69'!B214,'ID-76'!B214,'ID-78'!B214,'ID-79'!B214,'ID-80'!B214,'ID-81'!B214)</f>
        <v>4.8077057809314861E-13</v>
      </c>
      <c r="C207" s="1">
        <f>STDEV('ID-19'!C214,'ID-56'!C214,'ID-61'!B214,'ID-64'!C214,'ID-68'!C214,'ID-69'!C214,'ID-76'!C214,'ID-78'!C214,'ID-79'!C214,'ID-80'!C214,'ID-81'!C214)</f>
        <v>4.3608448007818598E-13</v>
      </c>
      <c r="E207" s="1">
        <v>25.375</v>
      </c>
      <c r="F207" s="13">
        <f>STDEV('ID-19'!B214,'ID-46'!B214,'ID-56'!B214,'ID-60'!B214,'ID-63'!B214,'ID-64'!B214,'ID-68'!B214,'ID-69'!B214,'ID-76'!B214,'ID-78'!B214,'ID-79'!B214,'ID-80'!B214,'ID-81'!B214)/SQRT('Sample number'!$A$4)</f>
        <v>1.333417670037932E-13</v>
      </c>
      <c r="G207" s="13">
        <f>STDEV('ID-19'!C214,'ID-56'!C214,'ID-61'!B214,'ID-64'!C214,'ID-68'!C214,'ID-69'!C214,'ID-76'!C214,'ID-78'!C214,'ID-79'!C214,'ID-80'!C214,'ID-81'!C214)/SQRT('Sample number'!$B$4)</f>
        <v>1.3148441793786882E-13</v>
      </c>
    </row>
    <row r="208" spans="1:7" x14ac:dyDescent="0.25">
      <c r="A208" s="1">
        <v>25.5</v>
      </c>
      <c r="B208" s="1">
        <f>STDEV('ID-19'!B215,'ID-46'!B215,'ID-56'!B215,'ID-60'!B215,'ID-63'!B215,'ID-64'!B215,'ID-68'!B215,'ID-69'!B215,'ID-76'!B215,'ID-78'!B215,'ID-79'!B215,'ID-80'!B215,'ID-81'!B215)</f>
        <v>4.7863935393193872E-13</v>
      </c>
      <c r="C208" s="1">
        <f>STDEV('ID-19'!C215,'ID-56'!C215,'ID-61'!B215,'ID-64'!C215,'ID-68'!C215,'ID-69'!C215,'ID-76'!C215,'ID-78'!C215,'ID-79'!C215,'ID-80'!C215,'ID-81'!C215)</f>
        <v>4.3569338487368259E-13</v>
      </c>
      <c r="E208" s="1">
        <v>25.5</v>
      </c>
      <c r="F208" s="13">
        <f>STDEV('ID-19'!B215,'ID-46'!B215,'ID-56'!B215,'ID-60'!B215,'ID-63'!B215,'ID-64'!B215,'ID-68'!B215,'ID-69'!B215,'ID-76'!B215,'ID-78'!B215,'ID-79'!B215,'ID-80'!B215,'ID-81'!B215)/SQRT('Sample number'!$A$4)</f>
        <v>1.3275067177358167E-13</v>
      </c>
      <c r="G208" s="13">
        <f>STDEV('ID-19'!C215,'ID-56'!C215,'ID-61'!B215,'ID-64'!C215,'ID-68'!C215,'ID-69'!C215,'ID-76'!C215,'ID-78'!C215,'ID-79'!C215,'ID-80'!C215,'ID-81'!C215)/SQRT('Sample number'!$B$4)</f>
        <v>1.313664982969011E-13</v>
      </c>
    </row>
    <row r="209" spans="1:7" x14ac:dyDescent="0.25">
      <c r="A209" s="1">
        <v>25.625</v>
      </c>
      <c r="B209" s="1">
        <f>STDEV('ID-19'!B216,'ID-46'!B216,'ID-56'!B216,'ID-60'!B216,'ID-63'!B216,'ID-64'!B216,'ID-68'!B216,'ID-69'!B216,'ID-76'!B216,'ID-78'!B216,'ID-79'!B216,'ID-80'!B216,'ID-81'!B216)</f>
        <v>4.8285445291560532E-13</v>
      </c>
      <c r="C209" s="1">
        <f>STDEV('ID-19'!C216,'ID-56'!C216,'ID-61'!B216,'ID-64'!C216,'ID-68'!C216,'ID-69'!C216,'ID-76'!C216,'ID-78'!C216,'ID-79'!C216,'ID-80'!C216,'ID-81'!C216)</f>
        <v>4.3754837645172319E-13</v>
      </c>
      <c r="E209" s="1">
        <v>25.625</v>
      </c>
      <c r="F209" s="13">
        <f>STDEV('ID-19'!B216,'ID-46'!B216,'ID-56'!B216,'ID-60'!B216,'ID-63'!B216,'ID-64'!B216,'ID-68'!B216,'ID-69'!B216,'ID-76'!B216,'ID-78'!B216,'ID-79'!B216,'ID-80'!B216,'ID-81'!B216)/SQRT('Sample number'!$A$4)</f>
        <v>1.3391972989025598E-13</v>
      </c>
      <c r="G209" s="13">
        <f>STDEV('ID-19'!C216,'ID-56'!C216,'ID-61'!B216,'ID-64'!C216,'ID-68'!C216,'ID-69'!C216,'ID-76'!C216,'ID-78'!C216,'ID-79'!C216,'ID-80'!C216,'ID-81'!C216)/SQRT('Sample number'!$B$4)</f>
        <v>1.3192579930177654E-13</v>
      </c>
    </row>
    <row r="210" spans="1:7" x14ac:dyDescent="0.25">
      <c r="A210" s="1">
        <v>25.75</v>
      </c>
      <c r="B210" s="1">
        <f>STDEV('ID-19'!B217,'ID-46'!B217,'ID-56'!B217,'ID-60'!B217,'ID-63'!B217,'ID-64'!B217,'ID-68'!B217,'ID-69'!B217,'ID-76'!B217,'ID-78'!B217,'ID-79'!B217,'ID-80'!B217,'ID-81'!B217)</f>
        <v>4.8243652035650362E-13</v>
      </c>
      <c r="C210" s="1">
        <f>STDEV('ID-19'!C217,'ID-56'!C217,'ID-61'!B217,'ID-64'!C217,'ID-68'!C217,'ID-69'!C217,'ID-76'!C217,'ID-78'!C217,'ID-79'!C217,'ID-80'!C217,'ID-81'!C217)</f>
        <v>4.4345794712135769E-13</v>
      </c>
      <c r="E210" s="1">
        <v>25.75</v>
      </c>
      <c r="F210" s="13">
        <f>STDEV('ID-19'!B217,'ID-46'!B217,'ID-56'!B217,'ID-60'!B217,'ID-63'!B217,'ID-64'!B217,'ID-68'!B217,'ID-69'!B217,'ID-76'!B217,'ID-78'!B217,'ID-79'!B217,'ID-80'!B217,'ID-81'!B217)/SQRT('Sample number'!$A$4)</f>
        <v>1.3380381625398465E-13</v>
      </c>
      <c r="G210" s="13">
        <f>STDEV('ID-19'!C217,'ID-56'!C217,'ID-61'!B217,'ID-64'!C217,'ID-68'!C217,'ID-69'!C217,'ID-76'!C217,'ID-78'!C217,'ID-79'!C217,'ID-80'!C217,'ID-81'!C217)/SQRT('Sample number'!$B$4)</f>
        <v>1.3370760190025535E-13</v>
      </c>
    </row>
    <row r="211" spans="1:7" x14ac:dyDescent="0.25">
      <c r="A211" s="1">
        <v>25.875</v>
      </c>
      <c r="B211" s="1">
        <f>STDEV('ID-19'!B218,'ID-46'!B218,'ID-56'!B218,'ID-60'!B218,'ID-63'!B218,'ID-64'!B218,'ID-68'!B218,'ID-69'!B218,'ID-76'!B218,'ID-78'!B218,'ID-79'!B218,'ID-80'!B218,'ID-81'!B218)</f>
        <v>4.8349323554737518E-13</v>
      </c>
      <c r="C211" s="1">
        <f>STDEV('ID-19'!C218,'ID-56'!C218,'ID-61'!B218,'ID-64'!C218,'ID-68'!C218,'ID-69'!C218,'ID-76'!C218,'ID-78'!C218,'ID-79'!C218,'ID-80'!C218,'ID-81'!C218)</f>
        <v>4.5018194163229875E-13</v>
      </c>
      <c r="E211" s="1">
        <v>25.875</v>
      </c>
      <c r="F211" s="13">
        <f>STDEV('ID-19'!B218,'ID-46'!B218,'ID-56'!B218,'ID-60'!B218,'ID-63'!B218,'ID-64'!B218,'ID-68'!B218,'ID-69'!B218,'ID-76'!B218,'ID-78'!B218,'ID-79'!B218,'ID-80'!B218,'ID-81'!B218)/SQRT('Sample number'!$A$4)</f>
        <v>1.3409689631584997E-13</v>
      </c>
      <c r="G211" s="13">
        <f>STDEV('ID-19'!C218,'ID-56'!C218,'ID-61'!B218,'ID-64'!C218,'ID-68'!C218,'ID-69'!C218,'ID-76'!C218,'ID-78'!C218,'ID-79'!C218,'ID-80'!C218,'ID-81'!C218)/SQRT('Sample number'!$B$4)</f>
        <v>1.3573496252618269E-13</v>
      </c>
    </row>
    <row r="212" spans="1:7" x14ac:dyDescent="0.25">
      <c r="A212" s="1">
        <v>26</v>
      </c>
      <c r="B212" s="1">
        <f>STDEV('ID-19'!B219,'ID-46'!B219,'ID-56'!B219,'ID-60'!B219,'ID-63'!B219,'ID-64'!B219,'ID-68'!B219,'ID-69'!B219,'ID-76'!B219,'ID-78'!B219,'ID-79'!B219,'ID-80'!B219,'ID-81'!B219)</f>
        <v>4.8102996084495851E-13</v>
      </c>
      <c r="C212" s="1">
        <f>STDEV('ID-19'!C219,'ID-56'!C219,'ID-61'!B219,'ID-64'!C219,'ID-68'!C219,'ID-69'!C219,'ID-76'!C219,'ID-78'!C219,'ID-79'!C219,'ID-80'!C219,'ID-81'!C219)</f>
        <v>4.5080434741827752E-13</v>
      </c>
      <c r="E212" s="1">
        <v>26</v>
      </c>
      <c r="F212" s="13">
        <f>STDEV('ID-19'!B219,'ID-46'!B219,'ID-56'!B219,'ID-60'!B219,'ID-63'!B219,'ID-64'!B219,'ID-68'!B219,'ID-69'!B219,'ID-76'!B219,'ID-78'!B219,'ID-79'!B219,'ID-80'!B219,'ID-81'!B219)/SQRT('Sample number'!$A$4)</f>
        <v>1.3341370683545639E-13</v>
      </c>
      <c r="G212" s="13">
        <f>STDEV('ID-19'!C219,'ID-56'!C219,'ID-61'!B219,'ID-64'!C219,'ID-68'!C219,'ID-69'!C219,'ID-76'!C219,'ID-78'!C219,'ID-79'!C219,'ID-80'!C219,'ID-81'!C219)/SQRT('Sample number'!$B$4)</f>
        <v>1.3592262493158614E-13</v>
      </c>
    </row>
    <row r="213" spans="1:7" x14ac:dyDescent="0.25">
      <c r="A213" s="1">
        <v>26.125</v>
      </c>
      <c r="B213" s="1">
        <f>STDEV('ID-19'!B220,'ID-46'!B220,'ID-56'!B220,'ID-60'!B220,'ID-63'!B220,'ID-64'!B220,'ID-68'!B220,'ID-69'!B220,'ID-76'!B220,'ID-78'!B220,'ID-79'!B220,'ID-80'!B220,'ID-81'!B220)</f>
        <v>4.8152977736253672E-13</v>
      </c>
      <c r="C213" s="1">
        <f>STDEV('ID-19'!C220,'ID-56'!C220,'ID-61'!B220,'ID-64'!C220,'ID-68'!C220,'ID-69'!C220,'ID-76'!C220,'ID-78'!C220,'ID-79'!C220,'ID-80'!C220,'ID-81'!C220)</f>
        <v>4.5188815388175737E-13</v>
      </c>
      <c r="E213" s="1">
        <v>26.125</v>
      </c>
      <c r="F213" s="13">
        <f>STDEV('ID-19'!B220,'ID-46'!B220,'ID-56'!B220,'ID-60'!B220,'ID-63'!B220,'ID-64'!B220,'ID-68'!B220,'ID-69'!B220,'ID-76'!B220,'ID-78'!B220,'ID-79'!B220,'ID-80'!B220,'ID-81'!B220)/SQRT('Sample number'!$A$4)</f>
        <v>1.3355233099564502E-13</v>
      </c>
      <c r="G213" s="13">
        <f>STDEV('ID-19'!C220,'ID-56'!C220,'ID-61'!B220,'ID-64'!C220,'ID-68'!C220,'ID-69'!C220,'ID-76'!C220,'ID-78'!C220,'ID-79'!C220,'ID-80'!C220,'ID-81'!C220)/SQRT('Sample number'!$B$4)</f>
        <v>1.3624940487565202E-13</v>
      </c>
    </row>
    <row r="214" spans="1:7" x14ac:dyDescent="0.25">
      <c r="A214" s="1">
        <v>26.25</v>
      </c>
      <c r="B214" s="1">
        <f>STDEV('ID-19'!B221,'ID-46'!B221,'ID-56'!B221,'ID-60'!B221,'ID-63'!B221,'ID-64'!B221,'ID-68'!B221,'ID-69'!B221,'ID-76'!B221,'ID-78'!B221,'ID-79'!B221,'ID-80'!B221,'ID-81'!B221)</f>
        <v>4.8447685662222893E-13</v>
      </c>
      <c r="C214" s="1">
        <f>STDEV('ID-19'!C221,'ID-56'!C221,'ID-61'!B221,'ID-64'!C221,'ID-68'!C221,'ID-69'!C221,'ID-76'!C221,'ID-78'!C221,'ID-79'!C221,'ID-80'!C221,'ID-81'!C221)</f>
        <v>4.5263534875453032E-13</v>
      </c>
      <c r="E214" s="1">
        <v>26.25</v>
      </c>
      <c r="F214" s="13">
        <f>STDEV('ID-19'!B221,'ID-46'!B221,'ID-56'!B221,'ID-60'!B221,'ID-63'!B221,'ID-64'!B221,'ID-68'!B221,'ID-69'!B221,'ID-76'!B221,'ID-78'!B221,'ID-79'!B221,'ID-80'!B221,'ID-81'!B221)/SQRT('Sample number'!$A$4)</f>
        <v>1.3436970371746629E-13</v>
      </c>
      <c r="G214" s="13">
        <f>STDEV('ID-19'!C221,'ID-56'!C221,'ID-61'!B221,'ID-64'!C221,'ID-68'!C221,'ID-69'!C221,'ID-76'!C221,'ID-78'!C221,'ID-79'!C221,'ID-80'!C221,'ID-81'!C221)/SQRT('Sample number'!$B$4)</f>
        <v>1.364746926064034E-13</v>
      </c>
    </row>
    <row r="215" spans="1:7" x14ac:dyDescent="0.25">
      <c r="A215" s="1">
        <v>26.375</v>
      </c>
      <c r="B215" s="1">
        <f>STDEV('ID-19'!B222,'ID-46'!B222,'ID-56'!B222,'ID-60'!B222,'ID-63'!B222,'ID-64'!B222,'ID-68'!B222,'ID-69'!B222,'ID-76'!B222,'ID-78'!B222,'ID-79'!B222,'ID-80'!B222,'ID-81'!B222)</f>
        <v>4.8115619111156765E-13</v>
      </c>
      <c r="C215" s="1">
        <f>STDEV('ID-19'!C222,'ID-56'!C222,'ID-61'!B222,'ID-64'!C222,'ID-68'!C222,'ID-69'!C222,'ID-76'!C222,'ID-78'!C222,'ID-79'!C222,'ID-80'!C222,'ID-81'!C222)</f>
        <v>4.5748293929031285E-13</v>
      </c>
      <c r="E215" s="1">
        <v>26.375</v>
      </c>
      <c r="F215" s="13">
        <f>STDEV('ID-19'!B222,'ID-46'!B222,'ID-56'!B222,'ID-60'!B222,'ID-63'!B222,'ID-64'!B222,'ID-68'!B222,'ID-69'!B222,'ID-76'!B222,'ID-78'!B222,'ID-79'!B222,'ID-80'!B222,'ID-81'!B222)/SQRT('Sample number'!$A$4)</f>
        <v>1.3344871681228521E-13</v>
      </c>
      <c r="G215" s="13">
        <f>STDEV('ID-19'!C222,'ID-56'!C222,'ID-61'!B222,'ID-64'!C222,'ID-68'!C222,'ID-69'!C222,'ID-76'!C222,'ID-78'!C222,'ID-79'!C222,'ID-80'!C222,'ID-81'!C222)/SQRT('Sample number'!$B$4)</f>
        <v>1.3793629614680964E-13</v>
      </c>
    </row>
    <row r="216" spans="1:7" x14ac:dyDescent="0.25">
      <c r="A216" s="1">
        <v>26.5</v>
      </c>
      <c r="B216" s="1">
        <f>STDEV('ID-19'!B223,'ID-46'!B223,'ID-56'!B223,'ID-60'!B223,'ID-63'!B223,'ID-64'!B223,'ID-68'!B223,'ID-69'!B223,'ID-76'!B223,'ID-78'!B223,'ID-79'!B223,'ID-80'!B223,'ID-81'!B223)</f>
        <v>4.8014674898089185E-13</v>
      </c>
      <c r="C216" s="1">
        <f>STDEV('ID-19'!C223,'ID-56'!C223,'ID-61'!B223,'ID-64'!C223,'ID-68'!C223,'ID-69'!C223,'ID-76'!C223,'ID-78'!C223,'ID-79'!C223,'ID-80'!C223,'ID-81'!C223)</f>
        <v>4.6518067436356866E-13</v>
      </c>
      <c r="E216" s="1">
        <v>26.5</v>
      </c>
      <c r="F216" s="13">
        <f>STDEV('ID-19'!B223,'ID-46'!B223,'ID-56'!B223,'ID-60'!B223,'ID-63'!B223,'ID-64'!B223,'ID-68'!B223,'ID-69'!B223,'ID-76'!B223,'ID-78'!B223,'ID-79'!B223,'ID-80'!B223,'ID-81'!B223)/SQRT('Sample number'!$A$4)</f>
        <v>1.3316874793830328E-13</v>
      </c>
      <c r="G216" s="13">
        <f>STDEV('ID-19'!C223,'ID-56'!C223,'ID-61'!B223,'ID-64'!C223,'ID-68'!C223,'ID-69'!C223,'ID-76'!C223,'ID-78'!C223,'ID-79'!C223,'ID-80'!C223,'ID-81'!C223)/SQRT('Sample number'!$B$4)</f>
        <v>1.4025725059895041E-13</v>
      </c>
    </row>
    <row r="217" spans="1:7" x14ac:dyDescent="0.25">
      <c r="A217" s="1">
        <v>26.625</v>
      </c>
      <c r="B217" s="1">
        <f>STDEV('ID-19'!B224,'ID-46'!B224,'ID-56'!B224,'ID-60'!B224,'ID-63'!B224,'ID-64'!B224,'ID-68'!B224,'ID-69'!B224,'ID-76'!B224,'ID-78'!B224,'ID-79'!B224,'ID-80'!B224,'ID-81'!B224)</f>
        <v>4.794693425071584E-13</v>
      </c>
      <c r="C217" s="1">
        <f>STDEV('ID-19'!C224,'ID-56'!C224,'ID-61'!B224,'ID-64'!C224,'ID-68'!C224,'ID-69'!C224,'ID-76'!C224,'ID-78'!C224,'ID-79'!C224,'ID-80'!C224,'ID-81'!C224)</f>
        <v>4.6912282233903241E-13</v>
      </c>
      <c r="E217" s="1">
        <v>26.625</v>
      </c>
      <c r="F217" s="13">
        <f>STDEV('ID-19'!B224,'ID-46'!B224,'ID-56'!B224,'ID-60'!B224,'ID-63'!B224,'ID-64'!B224,'ID-68'!B224,'ID-69'!B224,'ID-76'!B224,'ID-78'!B224,'ID-79'!B224,'ID-80'!B224,'ID-81'!B224)/SQRT('Sample number'!$A$4)</f>
        <v>1.3298086918635118E-13</v>
      </c>
      <c r="G217" s="13">
        <f>STDEV('ID-19'!C224,'ID-56'!C224,'ID-61'!B224,'ID-64'!C224,'ID-68'!C224,'ID-69'!C224,'ID-76'!C224,'ID-78'!C224,'ID-79'!C224,'ID-80'!C224,'ID-81'!C224)/SQRT('Sample number'!$B$4)</f>
        <v>1.4144585293555698E-13</v>
      </c>
    </row>
    <row r="218" spans="1:7" x14ac:dyDescent="0.25">
      <c r="A218" s="1">
        <v>26.75</v>
      </c>
      <c r="B218" s="1">
        <f>STDEV('ID-19'!B225,'ID-46'!B225,'ID-56'!B225,'ID-60'!B225,'ID-63'!B225,'ID-64'!B225,'ID-68'!B225,'ID-69'!B225,'ID-76'!B225,'ID-78'!B225,'ID-79'!B225,'ID-80'!B225,'ID-81'!B225)</f>
        <v>4.7808473827594593E-13</v>
      </c>
      <c r="C218" s="1">
        <f>STDEV('ID-19'!C225,'ID-56'!C225,'ID-61'!B225,'ID-64'!C225,'ID-68'!C225,'ID-69'!C225,'ID-76'!C225,'ID-78'!C225,'ID-79'!C225,'ID-80'!C225,'ID-81'!C225)</f>
        <v>4.7693159888359767E-13</v>
      </c>
      <c r="E218" s="1">
        <v>26.75</v>
      </c>
      <c r="F218" s="13">
        <f>STDEV('ID-19'!B225,'ID-46'!B225,'ID-56'!B225,'ID-60'!B225,'ID-63'!B225,'ID-64'!B225,'ID-68'!B225,'ID-69'!B225,'ID-76'!B225,'ID-78'!B225,'ID-79'!B225,'ID-80'!B225,'ID-81'!B225)/SQRT('Sample number'!$A$4)</f>
        <v>1.3259684906697726E-13</v>
      </c>
      <c r="G218" s="13">
        <f>STDEV('ID-19'!C225,'ID-56'!C225,'ID-61'!B225,'ID-64'!C225,'ID-68'!C225,'ID-69'!C225,'ID-76'!C225,'ID-78'!C225,'ID-79'!C225,'ID-80'!C225,'ID-81'!C225)/SQRT('Sample number'!$B$4)</f>
        <v>1.4380028765101617E-13</v>
      </c>
    </row>
    <row r="219" spans="1:7" x14ac:dyDescent="0.25">
      <c r="A219" s="1">
        <v>26.875</v>
      </c>
      <c r="B219" s="1">
        <f>STDEV('ID-19'!B226,'ID-46'!B226,'ID-56'!B226,'ID-60'!B226,'ID-63'!B226,'ID-64'!B226,'ID-68'!B226,'ID-69'!B226,'ID-76'!B226,'ID-78'!B226,'ID-79'!B226,'ID-80'!B226,'ID-81'!B226)</f>
        <v>4.8039652714594154E-13</v>
      </c>
      <c r="C219" s="1">
        <f>STDEV('ID-19'!C226,'ID-56'!C226,'ID-61'!B226,'ID-64'!C226,'ID-68'!C226,'ID-69'!C226,'ID-76'!C226,'ID-78'!C226,'ID-79'!C226,'ID-80'!C226,'ID-81'!C226)</f>
        <v>4.7812104138471166E-13</v>
      </c>
      <c r="E219" s="1">
        <v>26.875</v>
      </c>
      <c r="F219" s="13">
        <f>STDEV('ID-19'!B226,'ID-46'!B226,'ID-56'!B226,'ID-60'!B226,'ID-63'!B226,'ID-64'!B226,'ID-68'!B226,'ID-69'!B226,'ID-76'!B226,'ID-78'!B226,'ID-79'!B226,'ID-80'!B226,'ID-81'!B226)/SQRT('Sample number'!$A$4)</f>
        <v>1.332380239368862E-13</v>
      </c>
      <c r="G219" s="13">
        <f>STDEV('ID-19'!C226,'ID-56'!C226,'ID-61'!B226,'ID-64'!C226,'ID-68'!C226,'ID-69'!C226,'ID-76'!C226,'ID-78'!C226,'ID-79'!C226,'ID-80'!C226,'ID-81'!C226)/SQRT('Sample number'!$B$4)</f>
        <v>1.4415891805882499E-13</v>
      </c>
    </row>
    <row r="220" spans="1:7" x14ac:dyDescent="0.25">
      <c r="A220" s="1">
        <v>27</v>
      </c>
      <c r="B220" s="1">
        <f>STDEV('ID-19'!B227,'ID-46'!B227,'ID-56'!B227,'ID-60'!B227,'ID-63'!B227,'ID-64'!B227,'ID-68'!B227,'ID-69'!B227,'ID-76'!B227,'ID-78'!B227,'ID-79'!B227,'ID-80'!B227,'ID-81'!B227)</f>
        <v>4.8191206379800692E-13</v>
      </c>
      <c r="C220" s="1">
        <f>STDEV('ID-19'!C227,'ID-56'!C227,'ID-61'!B227,'ID-64'!C227,'ID-68'!C227,'ID-69'!C227,'ID-76'!C227,'ID-78'!C227,'ID-79'!C227,'ID-80'!C227,'ID-81'!C227)</f>
        <v>4.7654167804081122E-13</v>
      </c>
      <c r="E220" s="1">
        <v>27</v>
      </c>
      <c r="F220" s="13">
        <f>STDEV('ID-19'!B227,'ID-46'!B227,'ID-56'!B227,'ID-60'!B227,'ID-63'!B227,'ID-64'!B227,'ID-68'!B227,'ID-69'!B227,'ID-76'!B227,'ID-78'!B227,'ID-79'!B227,'ID-80'!B227,'ID-81'!B227)/SQRT('Sample number'!$A$4)</f>
        <v>1.3365835817602979E-13</v>
      </c>
      <c r="G220" s="13">
        <f>STDEV('ID-19'!C227,'ID-56'!C227,'ID-61'!B227,'ID-64'!C227,'ID-68'!C227,'ID-69'!C227,'ID-76'!C227,'ID-78'!C227,'ID-79'!C227,'ID-80'!C227,'ID-81'!C227)/SQRT('Sample number'!$B$4)</f>
        <v>1.4368272209342872E-13</v>
      </c>
    </row>
    <row r="221" spans="1:7" x14ac:dyDescent="0.25">
      <c r="A221" s="1">
        <v>27.125</v>
      </c>
      <c r="B221" s="1">
        <f>STDEV('ID-19'!B228,'ID-46'!B228,'ID-56'!B228,'ID-60'!B228,'ID-63'!B228,'ID-64'!B228,'ID-68'!B228,'ID-69'!B228,'ID-76'!B228,'ID-78'!B228,'ID-79'!B228,'ID-80'!B228,'ID-81'!B228)</f>
        <v>4.8249930317933251E-13</v>
      </c>
      <c r="C221" s="1">
        <f>STDEV('ID-19'!C228,'ID-56'!C228,'ID-61'!B228,'ID-64'!C228,'ID-68'!C228,'ID-69'!C228,'ID-76'!C228,'ID-78'!C228,'ID-79'!C228,'ID-80'!C228,'ID-81'!C228)</f>
        <v>4.7522623187178721E-13</v>
      </c>
      <c r="E221" s="1">
        <v>27.125</v>
      </c>
      <c r="F221" s="13">
        <f>STDEV('ID-19'!B228,'ID-46'!B228,'ID-56'!B228,'ID-60'!B228,'ID-63'!B228,'ID-64'!B228,'ID-68'!B228,'ID-69'!B228,'ID-76'!B228,'ID-78'!B228,'ID-79'!B228,'ID-80'!B228,'ID-81'!B228)/SQRT('Sample number'!$A$4)</f>
        <v>1.3382122907605604E-13</v>
      </c>
      <c r="G221" s="13">
        <f>STDEV('ID-19'!C228,'ID-56'!C228,'ID-61'!B228,'ID-64'!C228,'ID-68'!C228,'ID-69'!C228,'ID-76'!C228,'ID-78'!C228,'ID-79'!C228,'ID-80'!C228,'ID-81'!C228)/SQRT('Sample number'!$B$4)</f>
        <v>1.4328610015028662E-13</v>
      </c>
    </row>
    <row r="222" spans="1:7" x14ac:dyDescent="0.25">
      <c r="A222" s="1">
        <v>27.25</v>
      </c>
      <c r="B222" s="1">
        <f>STDEV('ID-19'!B229,'ID-46'!B229,'ID-56'!B229,'ID-60'!B229,'ID-63'!B229,'ID-64'!B229,'ID-68'!B229,'ID-69'!B229,'ID-76'!B229,'ID-78'!B229,'ID-79'!B229,'ID-80'!B229,'ID-81'!B229)</f>
        <v>4.9080712054322312E-13</v>
      </c>
      <c r="C222" s="1">
        <f>STDEV('ID-19'!C229,'ID-56'!C229,'ID-61'!B229,'ID-64'!C229,'ID-68'!C229,'ID-69'!C229,'ID-76'!C229,'ID-78'!C229,'ID-79'!C229,'ID-80'!C229,'ID-81'!C229)</f>
        <v>4.7022780228570617E-13</v>
      </c>
      <c r="E222" s="1">
        <v>27.25</v>
      </c>
      <c r="F222" s="13">
        <f>STDEV('ID-19'!B229,'ID-46'!B229,'ID-56'!B229,'ID-60'!B229,'ID-63'!B229,'ID-64'!B229,'ID-68'!B229,'ID-69'!B229,'ID-76'!B229,'ID-78'!B229,'ID-79'!B229,'ID-80'!B229,'ID-81'!B229)/SQRT('Sample number'!$A$4)</f>
        <v>1.3612540303703279E-13</v>
      </c>
      <c r="G222" s="13">
        <f>STDEV('ID-19'!C229,'ID-56'!C229,'ID-61'!B229,'ID-64'!C229,'ID-68'!C229,'ID-69'!C229,'ID-76'!C229,'ID-78'!C229,'ID-79'!C229,'ID-80'!C229,'ID-81'!C229)/SQRT('Sample number'!$B$4)</f>
        <v>1.4177901692501007E-13</v>
      </c>
    </row>
    <row r="223" spans="1:7" x14ac:dyDescent="0.25">
      <c r="A223" s="1">
        <v>27.375</v>
      </c>
      <c r="B223" s="1">
        <f>STDEV('ID-19'!B230,'ID-46'!B230,'ID-56'!B230,'ID-60'!B230,'ID-63'!B230,'ID-64'!B230,'ID-68'!B230,'ID-69'!B230,'ID-76'!B230,'ID-78'!B230,'ID-79'!B230,'ID-80'!B230,'ID-81'!B230)</f>
        <v>4.8996216089752356E-13</v>
      </c>
      <c r="C223" s="1">
        <f>STDEV('ID-19'!C230,'ID-56'!C230,'ID-61'!B230,'ID-64'!C230,'ID-68'!C230,'ID-69'!C230,'ID-76'!C230,'ID-78'!C230,'ID-79'!C230,'ID-80'!C230,'ID-81'!C230)</f>
        <v>4.6461042320055311E-13</v>
      </c>
      <c r="E223" s="1">
        <v>27.375</v>
      </c>
      <c r="F223" s="13">
        <f>STDEV('ID-19'!B230,'ID-46'!B230,'ID-56'!B230,'ID-60'!B230,'ID-63'!B230,'ID-64'!B230,'ID-68'!B230,'ID-69'!B230,'ID-76'!B230,'ID-78'!B230,'ID-79'!B230,'ID-80'!B230,'ID-81'!B230)/SQRT('Sample number'!$A$4)</f>
        <v>1.3589105339639679E-13</v>
      </c>
      <c r="G223" s="13">
        <f>STDEV('ID-19'!C230,'ID-56'!C230,'ID-61'!B230,'ID-64'!C230,'ID-68'!C230,'ID-69'!C230,'ID-76'!C230,'ID-78'!C230,'ID-79'!C230,'ID-80'!C230,'ID-81'!C230)/SQRT('Sample number'!$B$4)</f>
        <v>1.4008531340404256E-13</v>
      </c>
    </row>
    <row r="224" spans="1:7" x14ac:dyDescent="0.25">
      <c r="A224" s="1">
        <v>27.5</v>
      </c>
      <c r="B224" s="1">
        <f>STDEV('ID-19'!B231,'ID-46'!B231,'ID-56'!B231,'ID-60'!B231,'ID-63'!B231,'ID-64'!B231,'ID-68'!B231,'ID-69'!B231,'ID-76'!B231,'ID-78'!B231,'ID-79'!B231,'ID-80'!B231,'ID-81'!B231)</f>
        <v>4.8844198836829097E-13</v>
      </c>
      <c r="C224" s="1">
        <f>STDEV('ID-19'!C231,'ID-56'!C231,'ID-61'!B231,'ID-64'!C231,'ID-68'!C231,'ID-69'!C231,'ID-76'!C231,'ID-78'!C231,'ID-79'!C231,'ID-80'!C231,'ID-81'!C231)</f>
        <v>4.6082850829191747E-13</v>
      </c>
      <c r="E224" s="1">
        <v>27.5</v>
      </c>
      <c r="F224" s="13">
        <f>STDEV('ID-19'!B231,'ID-46'!B231,'ID-56'!B231,'ID-60'!B231,'ID-63'!B231,'ID-64'!B231,'ID-68'!B231,'ID-69'!B231,'ID-76'!B231,'ID-78'!B231,'ID-79'!B231,'ID-80'!B231,'ID-81'!B231)/SQRT('Sample number'!$A$4)</f>
        <v>1.3546943339626603E-13</v>
      </c>
      <c r="G224" s="13">
        <f>STDEV('ID-19'!C231,'ID-56'!C231,'ID-61'!B231,'ID-64'!C231,'ID-68'!C231,'ID-69'!C231,'ID-76'!C231,'ID-78'!C231,'ID-79'!C231,'ID-80'!C231,'ID-81'!C231)/SQRT('Sample number'!$B$4)</f>
        <v>1.3894502315486112E-13</v>
      </c>
    </row>
    <row r="225" spans="1:7" x14ac:dyDescent="0.25">
      <c r="A225" s="1">
        <v>27.625</v>
      </c>
      <c r="B225" s="1">
        <f>STDEV('ID-19'!B232,'ID-46'!B232,'ID-56'!B232,'ID-60'!B232,'ID-63'!B232,'ID-64'!B232,'ID-68'!B232,'ID-69'!B232,'ID-76'!B232,'ID-78'!B232,'ID-79'!B232,'ID-80'!B232,'ID-81'!B232)</f>
        <v>4.8530666737116694E-13</v>
      </c>
      <c r="C225" s="1">
        <f>STDEV('ID-19'!C232,'ID-56'!C232,'ID-61'!B232,'ID-64'!C232,'ID-68'!C232,'ID-69'!C232,'ID-76'!C232,'ID-78'!C232,'ID-79'!C232,'ID-80'!C232,'ID-81'!C232)</f>
        <v>4.5972357228728777E-13</v>
      </c>
      <c r="E225" s="1">
        <v>27.625</v>
      </c>
      <c r="F225" s="13">
        <f>STDEV('ID-19'!B232,'ID-46'!B232,'ID-56'!B232,'ID-60'!B232,'ID-63'!B232,'ID-64'!B232,'ID-68'!B232,'ID-69'!B232,'ID-76'!B232,'ID-78'!B232,'ID-79'!B232,'ID-80'!B232,'ID-81'!B232)/SQRT('Sample number'!$A$4)</f>
        <v>1.3459985181009915E-13</v>
      </c>
      <c r="G225" s="13">
        <f>STDEV('ID-19'!C232,'ID-56'!C232,'ID-61'!B232,'ID-64'!C232,'ID-68'!C232,'ID-69'!C232,'ID-76'!C232,'ID-78'!C232,'ID-79'!C232,'ID-80'!C232,'ID-81'!C232)/SQRT('Sample number'!$B$4)</f>
        <v>1.3861187241443285E-13</v>
      </c>
    </row>
    <row r="226" spans="1:7" x14ac:dyDescent="0.25">
      <c r="A226" s="1">
        <v>27.75</v>
      </c>
      <c r="B226" s="1">
        <f>STDEV('ID-19'!B233,'ID-46'!B233,'ID-56'!B233,'ID-60'!B233,'ID-63'!B233,'ID-64'!B233,'ID-68'!B233,'ID-69'!B233,'ID-76'!B233,'ID-78'!B233,'ID-79'!B233,'ID-80'!B233,'ID-81'!B233)</f>
        <v>4.8340832505069854E-13</v>
      </c>
      <c r="C226" s="1">
        <f>STDEV('ID-19'!C233,'ID-56'!C233,'ID-61'!B233,'ID-64'!C233,'ID-68'!C233,'ID-69'!C233,'ID-76'!C233,'ID-78'!C233,'ID-79'!C233,'ID-80'!C233,'ID-81'!C233)</f>
        <v>4.5543428584132774E-13</v>
      </c>
      <c r="E226" s="1">
        <v>27.75</v>
      </c>
      <c r="F226" s="13">
        <f>STDEV('ID-19'!B233,'ID-46'!B233,'ID-56'!B233,'ID-60'!B233,'ID-63'!B233,'ID-64'!B233,'ID-68'!B233,'ID-69'!B233,'ID-76'!B233,'ID-78'!B233,'ID-79'!B233,'ID-80'!B233,'ID-81'!B233)/SQRT('Sample number'!$A$4)</f>
        <v>1.3407334638126591E-13</v>
      </c>
      <c r="G226" s="13">
        <f>STDEV('ID-19'!C233,'ID-56'!C233,'ID-61'!B233,'ID-64'!C233,'ID-68'!C233,'ID-69'!C233,'ID-76'!C233,'ID-78'!C233,'ID-79'!C233,'ID-80'!C233,'ID-81'!C233)/SQRT('Sample number'!$B$4)</f>
        <v>1.3731860389083227E-13</v>
      </c>
    </row>
    <row r="227" spans="1:7" x14ac:dyDescent="0.25">
      <c r="A227" s="1">
        <v>27.875</v>
      </c>
      <c r="B227" s="1">
        <f>STDEV('ID-19'!B234,'ID-46'!B234,'ID-56'!B234,'ID-60'!B234,'ID-63'!B234,'ID-64'!B234,'ID-68'!B234,'ID-69'!B234,'ID-76'!B234,'ID-78'!B234,'ID-79'!B234,'ID-80'!B234,'ID-81'!B234)</f>
        <v>4.8256207466755216E-13</v>
      </c>
      <c r="C227" s="1">
        <f>STDEV('ID-19'!C234,'ID-56'!C234,'ID-61'!B234,'ID-64'!C234,'ID-68'!C234,'ID-69'!C234,'ID-76'!C234,'ID-78'!C234,'ID-79'!C234,'ID-80'!C234,'ID-81'!C234)</f>
        <v>4.518214027241753E-13</v>
      </c>
      <c r="E227" s="1">
        <v>27.875</v>
      </c>
      <c r="F227" s="13">
        <f>STDEV('ID-19'!B234,'ID-46'!B234,'ID-56'!B234,'ID-60'!B234,'ID-63'!B234,'ID-64'!B234,'ID-68'!B234,'ID-69'!B234,'ID-76'!B234,'ID-78'!B234,'ID-79'!B234,'ID-80'!B234,'ID-81'!B234)/SQRT('Sample number'!$A$4)</f>
        <v>1.3383863875447242E-13</v>
      </c>
      <c r="G227" s="13">
        <f>STDEV('ID-19'!C234,'ID-56'!C234,'ID-61'!B234,'ID-64'!C234,'ID-68'!C234,'ID-69'!C234,'ID-76'!C234,'ID-78'!C234,'ID-79'!C234,'ID-80'!C234,'ID-81'!C234)/SQRT('Sample number'!$B$4)</f>
        <v>1.3622927864437731E-13</v>
      </c>
    </row>
    <row r="228" spans="1:7" x14ac:dyDescent="0.25">
      <c r="A228" s="1">
        <v>28</v>
      </c>
      <c r="B228" s="1">
        <f>STDEV('ID-19'!B235,'ID-46'!B235,'ID-56'!B235,'ID-60'!B235,'ID-63'!B235,'ID-64'!B235,'ID-68'!B235,'ID-69'!B235,'ID-76'!B235,'ID-78'!B235,'ID-79'!B235,'ID-80'!B235,'ID-81'!B235)</f>
        <v>4.8223884959976052E-13</v>
      </c>
      <c r="C228" s="1">
        <f>STDEV('ID-19'!C235,'ID-56'!C235,'ID-61'!B235,'ID-64'!C235,'ID-68'!C235,'ID-69'!C235,'ID-76'!C235,'ID-78'!C235,'ID-79'!C235,'ID-80'!C235,'ID-81'!C235)</f>
        <v>4.3697523072903459E-13</v>
      </c>
      <c r="E228" s="1">
        <v>28</v>
      </c>
      <c r="F228" s="13">
        <f>STDEV('ID-19'!B235,'ID-46'!B235,'ID-56'!B235,'ID-60'!B235,'ID-63'!B235,'ID-64'!B235,'ID-68'!B235,'ID-69'!B235,'ID-76'!B235,'ID-78'!B235,'ID-79'!B235,'ID-80'!B235,'ID-81'!B235)/SQRT('Sample number'!$A$4)</f>
        <v>1.3374899225020796E-13</v>
      </c>
      <c r="G228" s="13">
        <f>STDEV('ID-19'!C235,'ID-56'!C235,'ID-61'!B235,'ID-64'!C235,'ID-68'!C235,'ID-69'!C235,'ID-76'!C235,'ID-78'!C235,'ID-79'!C235,'ID-80'!C235,'ID-81'!C235)/SQRT('Sample number'!$B$4)</f>
        <v>1.3175298936428971E-13</v>
      </c>
    </row>
    <row r="229" spans="1:7" x14ac:dyDescent="0.25">
      <c r="A229" s="1">
        <v>28.125</v>
      </c>
      <c r="B229" s="1">
        <f>STDEV('ID-19'!B236,'ID-46'!B236,'ID-56'!B236,'ID-60'!B236,'ID-63'!B236,'ID-64'!B236,'ID-68'!B236,'ID-69'!B236,'ID-76'!B236,'ID-78'!B236,'ID-79'!B236,'ID-80'!B236,'ID-81'!B236)</f>
        <v>4.8344008785977294E-13</v>
      </c>
      <c r="C229" s="1">
        <f>STDEV('ID-19'!C236,'ID-56'!C236,'ID-61'!B236,'ID-64'!C236,'ID-68'!C236,'ID-69'!C236,'ID-76'!C236,'ID-78'!C236,'ID-79'!C236,'ID-80'!C236,'ID-81'!C236)</f>
        <v>4.277231319429067E-13</v>
      </c>
      <c r="E229" s="1">
        <v>28.125</v>
      </c>
      <c r="F229" s="13">
        <f>STDEV('ID-19'!B236,'ID-46'!B236,'ID-56'!B236,'ID-60'!B236,'ID-63'!B236,'ID-64'!B236,'ID-68'!B236,'ID-69'!B236,'ID-76'!B236,'ID-78'!B236,'ID-79'!B236,'ID-80'!B236,'ID-81'!B236)/SQRT('Sample number'!$A$4)</f>
        <v>1.3408215579947904E-13</v>
      </c>
      <c r="G229" s="13">
        <f>STDEV('ID-19'!C236,'ID-56'!C236,'ID-61'!B236,'ID-64'!C236,'ID-68'!C236,'ID-69'!C236,'ID-76'!C236,'ID-78'!C236,'ID-79'!C236,'ID-80'!C236,'ID-81'!C236)/SQRT('Sample number'!$B$4)</f>
        <v>1.2896337661911799E-13</v>
      </c>
    </row>
    <row r="230" spans="1:7" x14ac:dyDescent="0.25">
      <c r="A230" s="1">
        <v>28.25</v>
      </c>
      <c r="B230" s="1">
        <f>STDEV('ID-19'!B237,'ID-46'!B237,'ID-56'!B237,'ID-60'!B237,'ID-63'!B237,'ID-64'!B237,'ID-68'!B237,'ID-69'!B237,'ID-76'!B237,'ID-78'!B237,'ID-79'!B237,'ID-80'!B237,'ID-81'!B237)</f>
        <v>4.819053964971603E-13</v>
      </c>
      <c r="C230" s="1">
        <f>STDEV('ID-19'!C237,'ID-56'!C237,'ID-61'!B237,'ID-64'!C237,'ID-68'!C237,'ID-69'!C237,'ID-76'!C237,'ID-78'!C237,'ID-79'!C237,'ID-80'!C237,'ID-81'!C237)</f>
        <v>4.2073277215109763E-13</v>
      </c>
      <c r="E230" s="1">
        <v>28.25</v>
      </c>
      <c r="F230" s="13">
        <f>STDEV('ID-19'!B237,'ID-46'!B237,'ID-56'!B237,'ID-60'!B237,'ID-63'!B237,'ID-64'!B237,'ID-68'!B237,'ID-69'!B237,'ID-76'!B237,'ID-78'!B237,'ID-79'!B237,'ID-80'!B237,'ID-81'!B237)/SQRT('Sample number'!$A$4)</f>
        <v>1.3365650899948584E-13</v>
      </c>
      <c r="G230" s="13">
        <f>STDEV('ID-19'!C237,'ID-56'!C237,'ID-61'!B237,'ID-64'!C237,'ID-68'!C237,'ID-69'!C237,'ID-76'!C237,'ID-78'!C237,'ID-79'!C237,'ID-80'!C237,'ID-81'!C237)/SQRT('Sample number'!$B$4)</f>
        <v>1.2685570383920732E-13</v>
      </c>
    </row>
    <row r="231" spans="1:7" x14ac:dyDescent="0.25">
      <c r="A231" s="1">
        <v>28.375</v>
      </c>
      <c r="B231" s="1">
        <f>STDEV('ID-19'!B238,'ID-46'!B238,'ID-56'!B238,'ID-60'!B238,'ID-63'!B238,'ID-64'!B238,'ID-68'!B238,'ID-69'!B238,'ID-76'!B238,'ID-78'!B238,'ID-79'!B238,'ID-80'!B238,'ID-81'!B238)</f>
        <v>4.8860702099082649E-13</v>
      </c>
      <c r="C231" s="1">
        <f>STDEV('ID-19'!C238,'ID-56'!C238,'ID-61'!B238,'ID-64'!C238,'ID-68'!C238,'ID-69'!C238,'ID-76'!C238,'ID-78'!C238,'ID-79'!C238,'ID-80'!C238,'ID-81'!C238)</f>
        <v>4.1690549818557752E-13</v>
      </c>
      <c r="E231" s="1">
        <v>28.375</v>
      </c>
      <c r="F231" s="13">
        <f>STDEV('ID-19'!B238,'ID-46'!B238,'ID-56'!B238,'ID-60'!B238,'ID-63'!B238,'ID-64'!B238,'ID-68'!B238,'ID-69'!B238,'ID-76'!B238,'ID-78'!B238,'ID-79'!B238,'ID-80'!B238,'ID-81'!B238)/SQRT('Sample number'!$A$4)</f>
        <v>1.3551520521031805E-13</v>
      </c>
      <c r="G231" s="13">
        <f>STDEV('ID-19'!C238,'ID-56'!C238,'ID-61'!B238,'ID-64'!C238,'ID-68'!C238,'ID-69'!C238,'ID-76'!C238,'ID-78'!C238,'ID-79'!C238,'ID-80'!C238,'ID-81'!C238)/SQRT('Sample number'!$B$4)</f>
        <v>1.2570173731979587E-13</v>
      </c>
    </row>
    <row r="232" spans="1:7" x14ac:dyDescent="0.25">
      <c r="A232" s="1">
        <v>28.5</v>
      </c>
      <c r="B232" s="1">
        <f>STDEV('ID-19'!B239,'ID-46'!B239,'ID-56'!B239,'ID-60'!B239,'ID-63'!B239,'ID-64'!B239,'ID-68'!B239,'ID-69'!B239,'ID-76'!B239,'ID-78'!B239,'ID-79'!B239,'ID-80'!B239,'ID-81'!B239)</f>
        <v>4.7878635093035689E-13</v>
      </c>
      <c r="C232" s="1">
        <f>STDEV('ID-19'!C239,'ID-56'!C239,'ID-61'!B239,'ID-64'!C239,'ID-68'!C239,'ID-69'!C239,'ID-76'!C239,'ID-78'!C239,'ID-79'!C239,'ID-80'!C239,'ID-81'!C239)</f>
        <v>4.1452937539505467E-13</v>
      </c>
      <c r="E232" s="1">
        <v>28.5</v>
      </c>
      <c r="F232" s="13">
        <f>STDEV('ID-19'!B239,'ID-46'!B239,'ID-56'!B239,'ID-60'!B239,'ID-63'!B239,'ID-64'!B239,'ID-68'!B239,'ID-69'!B239,'ID-76'!B239,'ID-78'!B239,'ID-79'!B239,'ID-80'!B239,'ID-81'!B239)/SQRT('Sample number'!$A$4)</f>
        <v>1.3279144140551519E-13</v>
      </c>
      <c r="G232" s="13">
        <f>STDEV('ID-19'!C239,'ID-56'!C239,'ID-61'!B239,'ID-64'!C239,'ID-68'!C239,'ID-69'!C239,'ID-76'!C239,'ID-78'!C239,'ID-79'!C239,'ID-80'!C239,'ID-81'!C239)/SQRT('Sample number'!$B$4)</f>
        <v>1.2498530934234345E-13</v>
      </c>
    </row>
    <row r="233" spans="1:7" x14ac:dyDescent="0.25">
      <c r="A233" s="1">
        <v>28.625</v>
      </c>
      <c r="B233" s="1">
        <f>STDEV('ID-19'!B240,'ID-46'!B240,'ID-56'!B240,'ID-60'!B240,'ID-63'!B240,'ID-64'!B240,'ID-68'!B240,'ID-69'!B240,'ID-76'!B240,'ID-78'!B240,'ID-79'!B240,'ID-80'!B240,'ID-81'!B240)</f>
        <v>4.7630648383381649E-13</v>
      </c>
      <c r="C233" s="1">
        <f>STDEV('ID-19'!C240,'ID-56'!C240,'ID-61'!B240,'ID-64'!C240,'ID-68'!C240,'ID-69'!C240,'ID-76'!C240,'ID-78'!C240,'ID-79'!C240,'ID-80'!C240,'ID-81'!C240)</f>
        <v>4.1616058265736461E-13</v>
      </c>
      <c r="E233" s="1">
        <v>28.625</v>
      </c>
      <c r="F233" s="13">
        <f>STDEV('ID-19'!B240,'ID-46'!B240,'ID-56'!B240,'ID-60'!B240,'ID-63'!B240,'ID-64'!B240,'ID-68'!B240,'ID-69'!B240,'ID-76'!B240,'ID-78'!B240,'ID-79'!B240,'ID-80'!B240,'ID-81'!B240)/SQRT('Sample number'!$A$4)</f>
        <v>1.3210365002298347E-13</v>
      </c>
      <c r="G233" s="13">
        <f>STDEV('ID-19'!C240,'ID-56'!C240,'ID-61'!B240,'ID-64'!C240,'ID-68'!C240,'ID-69'!C240,'ID-76'!C240,'ID-78'!C240,'ID-79'!C240,'ID-80'!C240,'ID-81'!C240)/SQRT('Sample number'!$B$4)</f>
        <v>1.2547713683728755E-13</v>
      </c>
    </row>
    <row r="234" spans="1:7" x14ac:dyDescent="0.25">
      <c r="A234" s="1">
        <v>28.75</v>
      </c>
      <c r="B234" s="1">
        <f>STDEV('ID-19'!B241,'ID-46'!B241,'ID-56'!B241,'ID-60'!B241,'ID-63'!B241,'ID-64'!B241,'ID-68'!B241,'ID-69'!B241,'ID-76'!B241,'ID-78'!B241,'ID-79'!B241,'ID-80'!B241,'ID-81'!B241)</f>
        <v>4.7615334278678408E-13</v>
      </c>
      <c r="C234" s="1">
        <f>STDEV('ID-19'!C241,'ID-56'!C241,'ID-61'!B241,'ID-64'!C241,'ID-68'!C241,'ID-69'!C241,'ID-76'!C241,'ID-78'!C241,'ID-79'!C241,'ID-80'!C241,'ID-81'!C241)</f>
        <v>4.1917752454359423E-13</v>
      </c>
      <c r="E234" s="1">
        <v>28.75</v>
      </c>
      <c r="F234" s="13">
        <f>STDEV('ID-19'!B241,'ID-46'!B241,'ID-56'!B241,'ID-60'!B241,'ID-63'!B241,'ID-64'!B241,'ID-68'!B241,'ID-69'!B241,'ID-76'!B241,'ID-78'!B241,'ID-79'!B241,'ID-80'!B241,'ID-81'!B241)/SQRT('Sample number'!$A$4)</f>
        <v>1.3206117633856396E-13</v>
      </c>
      <c r="G234" s="13">
        <f>STDEV('ID-19'!C241,'ID-56'!C241,'ID-61'!B241,'ID-64'!C241,'ID-68'!C241,'ID-69'!C241,'ID-76'!C241,'ID-78'!C241,'ID-79'!C241,'ID-80'!C241,'ID-81'!C241)/SQRT('Sample number'!$B$4)</f>
        <v>1.263867790419176E-13</v>
      </c>
    </row>
    <row r="235" spans="1:7" x14ac:dyDescent="0.25">
      <c r="A235" s="1">
        <v>28.875</v>
      </c>
      <c r="B235" s="1">
        <f>STDEV('ID-19'!B242,'ID-46'!B242,'ID-56'!B242,'ID-60'!B242,'ID-63'!B242,'ID-64'!B242,'ID-68'!B242,'ID-69'!B242,'ID-76'!B242,'ID-78'!B242,'ID-79'!B242,'ID-80'!B242,'ID-81'!B242)</f>
        <v>4.8132326602034193E-13</v>
      </c>
      <c r="C235" s="1">
        <f>STDEV('ID-19'!C242,'ID-56'!C242,'ID-61'!B242,'ID-64'!C242,'ID-68'!C242,'ID-69'!C242,'ID-76'!C242,'ID-78'!C242,'ID-79'!C242,'ID-80'!C242,'ID-81'!C242)</f>
        <v>4.1985898007420568E-13</v>
      </c>
      <c r="E235" s="1">
        <v>28.875</v>
      </c>
      <c r="F235" s="13">
        <f>STDEV('ID-19'!B242,'ID-46'!B242,'ID-56'!B242,'ID-60'!B242,'ID-63'!B242,'ID-64'!B242,'ID-68'!B242,'ID-69'!B242,'ID-76'!B242,'ID-78'!B242,'ID-79'!B242,'ID-80'!B242,'ID-81'!B242)/SQRT('Sample number'!$A$4)</f>
        <v>1.3349505505462593E-13</v>
      </c>
      <c r="G235" s="13">
        <f>STDEV('ID-19'!C242,'ID-56'!C242,'ID-61'!B242,'ID-64'!C242,'ID-68'!C242,'ID-69'!C242,'ID-76'!C242,'ID-78'!C242,'ID-79'!C242,'ID-80'!C242,'ID-81'!C242)/SQRT('Sample number'!$B$4)</f>
        <v>1.2659224561522223E-13</v>
      </c>
    </row>
    <row r="236" spans="1:7" x14ac:dyDescent="0.25">
      <c r="A236" s="1">
        <v>29</v>
      </c>
      <c r="B236" s="1">
        <f>STDEV('ID-19'!B243,'ID-46'!B243,'ID-56'!B243,'ID-60'!B243,'ID-63'!B243,'ID-64'!B243,'ID-68'!B243,'ID-69'!B243,'ID-76'!B243,'ID-78'!B243,'ID-79'!B243,'ID-80'!B243,'ID-81'!B243)</f>
        <v>4.8085807980954719E-13</v>
      </c>
      <c r="C236" s="1">
        <f>STDEV('ID-19'!C243,'ID-56'!C243,'ID-61'!B243,'ID-64'!C243,'ID-68'!C243,'ID-69'!C243,'ID-76'!C243,'ID-78'!C243,'ID-79'!C243,'ID-80'!C243,'ID-81'!C243)</f>
        <v>4.2111879170618154E-13</v>
      </c>
      <c r="E236" s="1">
        <v>29</v>
      </c>
      <c r="F236" s="13">
        <f>STDEV('ID-19'!B243,'ID-46'!B243,'ID-56'!B243,'ID-60'!B243,'ID-63'!B243,'ID-64'!B243,'ID-68'!B243,'ID-69'!B243,'ID-76'!B243,'ID-78'!B243,'ID-79'!B243,'ID-80'!B243,'ID-81'!B243)/SQRT('Sample number'!$A$4)</f>
        <v>1.3336603561342137E-13</v>
      </c>
      <c r="G236" s="13">
        <f>STDEV('ID-19'!C243,'ID-56'!C243,'ID-61'!B243,'ID-64'!C243,'ID-68'!C243,'ID-69'!C243,'ID-76'!C243,'ID-78'!C243,'ID-79'!C243,'ID-80'!C243,'ID-81'!C243)/SQRT('Sample number'!$B$4)</f>
        <v>1.2697209311429396E-13</v>
      </c>
    </row>
    <row r="237" spans="1:7" x14ac:dyDescent="0.25">
      <c r="A237" s="1">
        <v>29.125</v>
      </c>
      <c r="B237" s="1">
        <f>STDEV('ID-19'!B244,'ID-46'!B244,'ID-56'!B244,'ID-60'!B244,'ID-63'!B244,'ID-64'!B244,'ID-68'!B244,'ID-69'!B244,'ID-76'!B244,'ID-78'!B244,'ID-79'!B244,'ID-80'!B244,'ID-81'!B244)</f>
        <v>4.7778725936509914E-13</v>
      </c>
      <c r="C237" s="1">
        <f>STDEV('ID-19'!C244,'ID-56'!C244,'ID-61'!B244,'ID-64'!C244,'ID-68'!C244,'ID-69'!C244,'ID-76'!C244,'ID-78'!C244,'ID-79'!C244,'ID-80'!C244,'ID-81'!C244)</f>
        <v>4.257061010002593E-13</v>
      </c>
      <c r="E237" s="1">
        <v>29.125</v>
      </c>
      <c r="F237" s="13">
        <f>STDEV('ID-19'!B244,'ID-46'!B244,'ID-56'!B244,'ID-60'!B244,'ID-63'!B244,'ID-64'!B244,'ID-68'!B244,'ID-69'!B244,'ID-76'!B244,'ID-78'!B244,'ID-79'!B244,'ID-80'!B244,'ID-81'!B244)/SQRT('Sample number'!$A$4)</f>
        <v>1.3251434326186748E-13</v>
      </c>
      <c r="G237" s="13">
        <f>STDEV('ID-19'!C244,'ID-56'!C244,'ID-61'!B244,'ID-64'!C244,'ID-68'!C244,'ID-69'!C244,'ID-76'!C244,'ID-78'!C244,'ID-79'!C244,'ID-80'!C244,'ID-81'!C244)/SQRT('Sample number'!$B$4)</f>
        <v>1.2835521890754543E-13</v>
      </c>
    </row>
    <row r="238" spans="1:7" x14ac:dyDescent="0.25">
      <c r="A238" s="1">
        <v>29.25</v>
      </c>
      <c r="B238" s="1">
        <f>STDEV('ID-19'!B245,'ID-46'!B245,'ID-56'!B245,'ID-60'!B245,'ID-63'!B245,'ID-64'!B245,'ID-68'!B245,'ID-69'!B245,'ID-76'!B245,'ID-78'!B245,'ID-79'!B245,'ID-80'!B245,'ID-81'!B245)</f>
        <v>4.7729808518672641E-13</v>
      </c>
      <c r="C238" s="1">
        <f>STDEV('ID-19'!C245,'ID-56'!C245,'ID-61'!B245,'ID-64'!C245,'ID-68'!C245,'ID-69'!C245,'ID-76'!C245,'ID-78'!C245,'ID-79'!C245,'ID-80'!C245,'ID-81'!C245)</f>
        <v>4.2962534156648153E-13</v>
      </c>
      <c r="E238" s="1">
        <v>29.25</v>
      </c>
      <c r="F238" s="13">
        <f>STDEV('ID-19'!B245,'ID-46'!B245,'ID-56'!B245,'ID-60'!B245,'ID-63'!B245,'ID-64'!B245,'ID-68'!B245,'ID-69'!B245,'ID-76'!B245,'ID-78'!B245,'ID-79'!B245,'ID-80'!B245,'ID-81'!B245)/SQRT('Sample number'!$A$4)</f>
        <v>1.3237867075550164E-13</v>
      </c>
      <c r="G238" s="13">
        <f>STDEV('ID-19'!C245,'ID-56'!C245,'ID-61'!B245,'ID-64'!C245,'ID-68'!C245,'ID-69'!C245,'ID-76'!C245,'ID-78'!C245,'ID-79'!C245,'ID-80'!C245,'ID-81'!C245)/SQRT('Sample number'!$B$4)</f>
        <v>1.2953691440039082E-13</v>
      </c>
    </row>
    <row r="239" spans="1:7" x14ac:dyDescent="0.25">
      <c r="A239" s="1">
        <v>29.375</v>
      </c>
      <c r="B239" s="1">
        <f>STDEV('ID-19'!B246,'ID-46'!B246,'ID-56'!B246,'ID-60'!B246,'ID-63'!B246,'ID-64'!B246,'ID-68'!B246,'ID-69'!B246,'ID-76'!B246,'ID-78'!B246,'ID-79'!B246,'ID-80'!B246,'ID-81'!B246)</f>
        <v>4.7801318659250706E-13</v>
      </c>
      <c r="C239" s="1">
        <f>STDEV('ID-19'!C246,'ID-56'!C246,'ID-61'!B246,'ID-64'!C246,'ID-68'!C246,'ID-69'!C246,'ID-76'!C246,'ID-78'!C246,'ID-79'!C246,'ID-80'!C246,'ID-81'!C246)</f>
        <v>4.3533359223168608E-13</v>
      </c>
      <c r="E239" s="1">
        <v>29.375</v>
      </c>
      <c r="F239" s="13">
        <f>STDEV('ID-19'!B246,'ID-46'!B246,'ID-56'!B246,'ID-60'!B246,'ID-63'!B246,'ID-64'!B246,'ID-68'!B246,'ID-69'!B246,'ID-76'!B246,'ID-78'!B246,'ID-79'!B246,'ID-80'!B246,'ID-81'!B246)/SQRT('Sample number'!$A$4)</f>
        <v>1.3257700420055536E-13</v>
      </c>
      <c r="G239" s="13">
        <f>STDEV('ID-19'!C246,'ID-56'!C246,'ID-61'!B246,'ID-64'!C246,'ID-68'!C246,'ID-69'!C246,'ID-76'!C246,'ID-78'!C246,'ID-79'!C246,'ID-80'!C246,'ID-81'!C246)/SQRT('Sample number'!$B$4)</f>
        <v>1.3125801673364354E-13</v>
      </c>
    </row>
    <row r="240" spans="1:7" x14ac:dyDescent="0.25">
      <c r="A240" s="1">
        <v>29.5</v>
      </c>
      <c r="B240" s="1">
        <f>STDEV('ID-19'!B247,'ID-46'!B247,'ID-56'!B247,'ID-60'!B247,'ID-63'!B247,'ID-64'!B247,'ID-68'!B247,'ID-69'!B247,'ID-76'!B247,'ID-78'!B247,'ID-79'!B247,'ID-80'!B247,'ID-81'!B247)</f>
        <v>4.7976256822425416E-13</v>
      </c>
      <c r="C240" s="1">
        <f>STDEV('ID-19'!C247,'ID-56'!C247,'ID-61'!B247,'ID-64'!C247,'ID-68'!C247,'ID-69'!C247,'ID-76'!C247,'ID-78'!C247,'ID-79'!C247,'ID-80'!C247,'ID-81'!C247)</f>
        <v>4.3623555902471837E-13</v>
      </c>
      <c r="E240" s="1">
        <v>29.5</v>
      </c>
      <c r="F240" s="13">
        <f>STDEV('ID-19'!B247,'ID-46'!B247,'ID-56'!B247,'ID-60'!B247,'ID-63'!B247,'ID-64'!B247,'ID-68'!B247,'ID-69'!B247,'ID-76'!B247,'ID-78'!B247,'ID-79'!B247,'ID-80'!B247,'ID-81'!B247)/SQRT('Sample number'!$A$4)</f>
        <v>1.3306219536775684E-13</v>
      </c>
      <c r="G240" s="13">
        <f>STDEV('ID-19'!C247,'ID-56'!C247,'ID-61'!B247,'ID-64'!C247,'ID-68'!C247,'ID-69'!C247,'ID-76'!C247,'ID-78'!C247,'ID-79'!C247,'ID-80'!C247,'ID-81'!C247)/SQRT('Sample number'!$B$4)</f>
        <v>1.315299699541752E-13</v>
      </c>
    </row>
    <row r="241" spans="1:7" x14ac:dyDescent="0.25">
      <c r="A241" s="1">
        <v>29.625</v>
      </c>
      <c r="B241" s="1">
        <f>STDEV('ID-19'!B248,'ID-46'!B248,'ID-56'!B248,'ID-60'!B248,'ID-63'!B248,'ID-64'!B248,'ID-68'!B248,'ID-69'!B248,'ID-76'!B248,'ID-78'!B248,'ID-79'!B248,'ID-80'!B248,'ID-81'!B248)</f>
        <v>4.8078191878764247E-13</v>
      </c>
      <c r="C241" s="1">
        <f>STDEV('ID-19'!C248,'ID-56'!C248,'ID-61'!B248,'ID-64'!C248,'ID-68'!C248,'ID-69'!C248,'ID-76'!C248,'ID-78'!C248,'ID-79'!C248,'ID-80'!C248,'ID-81'!C248)</f>
        <v>4.5509874088630812E-13</v>
      </c>
      <c r="E241" s="1">
        <v>29.625</v>
      </c>
      <c r="F241" s="13">
        <f>STDEV('ID-19'!B248,'ID-46'!B248,'ID-56'!B248,'ID-60'!B248,'ID-63'!B248,'ID-64'!B248,'ID-68'!B248,'ID-69'!B248,'ID-76'!B248,'ID-78'!B248,'ID-79'!B248,'ID-80'!B248,'ID-81'!B248)/SQRT('Sample number'!$A$4)</f>
        <v>1.3334491234652374E-13</v>
      </c>
      <c r="G241" s="13">
        <f>STDEV('ID-19'!C248,'ID-56'!C248,'ID-61'!B248,'ID-64'!C248,'ID-68'!C248,'ID-69'!C248,'ID-76'!C248,'ID-78'!C248,'ID-79'!C248,'ID-80'!C248,'ID-81'!C248)/SQRT('Sample number'!$B$4)</f>
        <v>1.3721743328027801E-13</v>
      </c>
    </row>
    <row r="242" spans="1:7" x14ac:dyDescent="0.25">
      <c r="A242" s="1">
        <v>29.75</v>
      </c>
      <c r="B242" s="1">
        <f>STDEV('ID-19'!B249,'ID-46'!B249,'ID-56'!B249,'ID-60'!B249,'ID-63'!B249,'ID-64'!B249,'ID-68'!B249,'ID-69'!B249,'ID-76'!B249,'ID-78'!B249,'ID-79'!B249,'ID-80'!B249,'ID-81'!B249)</f>
        <v>4.8759783910399734E-13</v>
      </c>
      <c r="C242" s="1">
        <f>STDEV('ID-19'!C249,'ID-56'!C249,'ID-61'!B249,'ID-64'!C249,'ID-68'!C249,'ID-69'!C249,'ID-76'!C249,'ID-78'!C249,'ID-79'!C249,'ID-80'!C249,'ID-81'!C249)</f>
        <v>4.5394437510819813E-13</v>
      </c>
      <c r="E242" s="1">
        <v>29.75</v>
      </c>
      <c r="F242" s="13">
        <f>STDEV('ID-19'!B249,'ID-46'!B249,'ID-56'!B249,'ID-60'!B249,'ID-63'!B249,'ID-64'!B249,'ID-68'!B249,'ID-69'!B249,'ID-76'!B249,'ID-78'!B249,'ID-79'!B249,'ID-80'!B249,'ID-81'!B249)/SQRT('Sample number'!$A$4)</f>
        <v>1.3523530851499251E-13</v>
      </c>
      <c r="G242" s="13">
        <f>STDEV('ID-19'!C249,'ID-56'!C249,'ID-61'!B249,'ID-64'!C249,'ID-68'!C249,'ID-69'!C249,'ID-76'!C249,'ID-78'!C249,'ID-79'!C249,'ID-80'!C249,'ID-81'!C249)/SQRT('Sample number'!$B$4)</f>
        <v>1.3686937890238551E-13</v>
      </c>
    </row>
    <row r="243" spans="1:7" x14ac:dyDescent="0.25">
      <c r="A243" s="1">
        <v>29.875</v>
      </c>
      <c r="B243" s="1">
        <f>STDEV('ID-19'!B250,'ID-46'!B250,'ID-56'!B250,'ID-60'!B250,'ID-63'!B250,'ID-64'!B250,'ID-68'!B250,'ID-69'!B250,'ID-76'!B250,'ID-78'!B250,'ID-79'!B250,'ID-80'!B250,'ID-81'!B250)</f>
        <v>4.8826061038478359E-13</v>
      </c>
      <c r="C243" s="1">
        <f>STDEV('ID-19'!C250,'ID-56'!C250,'ID-61'!B250,'ID-64'!C250,'ID-68'!C250,'ID-69'!C250,'ID-76'!C250,'ID-78'!C250,'ID-79'!C250,'ID-80'!C250,'ID-81'!C250)</f>
        <v>4.5644781970334837E-13</v>
      </c>
      <c r="E243" s="1">
        <v>29.875</v>
      </c>
      <c r="F243" s="13">
        <f>STDEV('ID-19'!B250,'ID-46'!B250,'ID-56'!B250,'ID-60'!B250,'ID-63'!B250,'ID-64'!B250,'ID-68'!B250,'ID-69'!B250,'ID-76'!B250,'ID-78'!B250,'ID-79'!B250,'ID-80'!B250,'ID-81'!B250)/SQRT('Sample number'!$A$4)</f>
        <v>1.3541912819474481E-13</v>
      </c>
      <c r="G243" s="13">
        <f>STDEV('ID-19'!C250,'ID-56'!C250,'ID-61'!B250,'ID-64'!C250,'ID-68'!C250,'ID-69'!C250,'ID-76'!C250,'ID-78'!C250,'ID-79'!C250,'ID-80'!C250,'ID-81'!C250)/SQRT('Sample number'!$B$4)</f>
        <v>1.3762419584834519E-13</v>
      </c>
    </row>
    <row r="244" spans="1:7" x14ac:dyDescent="0.25">
      <c r="A244" s="1">
        <v>30</v>
      </c>
      <c r="B244" s="1">
        <f>STDEV('ID-19'!B251,'ID-46'!B251,'ID-56'!B251,'ID-60'!B251,'ID-63'!B251,'ID-64'!B251,'ID-68'!B251,'ID-69'!B251,'ID-76'!B251,'ID-78'!B251,'ID-79'!B251,'ID-80'!B251,'ID-81'!B251)</f>
        <v>4.8786648712063127E-13</v>
      </c>
      <c r="C244" s="1">
        <f>STDEV('ID-19'!C251,'ID-56'!C251,'ID-61'!B251,'ID-64'!C251,'ID-68'!C251,'ID-69'!C251,'ID-76'!C251,'ID-78'!C251,'ID-79'!C251,'ID-80'!C251,'ID-81'!C251)</f>
        <v>4.5550267666803319E-13</v>
      </c>
      <c r="E244" s="1">
        <v>30</v>
      </c>
      <c r="F244" s="13">
        <f>STDEV('ID-19'!B251,'ID-46'!B251,'ID-56'!B251,'ID-60'!B251,'ID-63'!B251,'ID-64'!B251,'ID-68'!B251,'ID-69'!B251,'ID-76'!B251,'ID-78'!B251,'ID-79'!B251,'ID-80'!B251,'ID-81'!B251)/SQRT('Sample number'!$A$4)</f>
        <v>1.3530981806876371E-13</v>
      </c>
      <c r="G244" s="13">
        <f>STDEV('ID-19'!C251,'ID-56'!C251,'ID-61'!B251,'ID-64'!C251,'ID-68'!C251,'ID-69'!C251,'ID-76'!C251,'ID-78'!C251,'ID-79'!C251,'ID-80'!C251,'ID-81'!C251)/SQRT('Sample number'!$B$4)</f>
        <v>1.37339224500949E-13</v>
      </c>
    </row>
    <row r="245" spans="1:7" ht="36" x14ac:dyDescent="0.25">
      <c r="A245" s="31" t="s">
        <v>44</v>
      </c>
      <c r="B245" s="32">
        <f>AVERAGE(B4:B244)</f>
        <v>5.3751482511609706E-13</v>
      </c>
      <c r="C245" s="32">
        <f t="shared" ref="C245" si="0">AVERAGE(C4:C244)</f>
        <v>5.0812996073067203E-13</v>
      </c>
      <c r="E245" s="31" t="s">
        <v>44</v>
      </c>
      <c r="F245" s="32">
        <f>AVERAGE(F4:F244)</f>
        <v>1.4907978948293437E-13</v>
      </c>
      <c r="G245" s="32">
        <f t="shared" ref="G245" si="1">AVERAGE(G4:G244)</f>
        <v>1.5320694768015114E-13</v>
      </c>
    </row>
  </sheetData>
  <mergeCells count="2">
    <mergeCell ref="A1:C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B5" sqref="B5:C10"/>
    </sheetView>
  </sheetViews>
  <sheetFormatPr defaultRowHeight="15" x14ac:dyDescent="0.25"/>
  <cols>
    <col min="1" max="1" width="30.140625" style="2" customWidth="1"/>
    <col min="2" max="2" width="31.7109375" customWidth="1"/>
    <col min="3" max="3" width="28.85546875" customWidth="1"/>
  </cols>
  <sheetData>
    <row r="1" spans="1:3" x14ac:dyDescent="0.25">
      <c r="A1" s="17" t="s">
        <v>2</v>
      </c>
      <c r="B1" s="16" t="s">
        <v>33</v>
      </c>
      <c r="C1" s="16"/>
    </row>
    <row r="2" spans="1:3" x14ac:dyDescent="0.25">
      <c r="A2" s="17"/>
      <c r="B2" s="8" t="s">
        <v>0</v>
      </c>
      <c r="C2" s="8" t="s">
        <v>1</v>
      </c>
    </row>
    <row r="3" spans="1:3" x14ac:dyDescent="0.25">
      <c r="A3" s="3" t="s">
        <v>3</v>
      </c>
      <c r="B3" s="16">
        <v>36</v>
      </c>
      <c r="C3" s="16"/>
    </row>
    <row r="4" spans="1:3" x14ac:dyDescent="0.25">
      <c r="A4" s="3" t="s">
        <v>4</v>
      </c>
      <c r="B4" s="16" t="s">
        <v>12</v>
      </c>
      <c r="C4" s="16"/>
    </row>
    <row r="5" spans="1:3" ht="31.5" x14ac:dyDescent="0.25">
      <c r="A5" s="4" t="s">
        <v>6</v>
      </c>
      <c r="B5" s="3">
        <v>4</v>
      </c>
      <c r="C5" s="3">
        <v>4</v>
      </c>
    </row>
    <row r="6" spans="1:3" x14ac:dyDescent="0.25">
      <c r="A6" s="4" t="s">
        <v>7</v>
      </c>
      <c r="B6" s="9">
        <v>59.043073170731702</v>
      </c>
      <c r="C6" s="9">
        <v>53.278121212121199</v>
      </c>
    </row>
    <row r="7" spans="1:3" ht="33" x14ac:dyDescent="0.25">
      <c r="A7" s="4" t="s">
        <v>8</v>
      </c>
      <c r="B7" s="3">
        <v>37.44</v>
      </c>
      <c r="C7" s="3">
        <v>37.44</v>
      </c>
    </row>
    <row r="8" spans="1:3" ht="33" x14ac:dyDescent="0.25">
      <c r="A8" s="4" t="s">
        <v>9</v>
      </c>
      <c r="B8" s="3">
        <v>34.196902439024399</v>
      </c>
      <c r="C8" s="3">
        <v>34.9404848484848</v>
      </c>
    </row>
    <row r="9" spans="1:3" x14ac:dyDescent="0.25">
      <c r="A9" s="3" t="s">
        <v>10</v>
      </c>
      <c r="B9" s="9">
        <v>85</v>
      </c>
      <c r="C9" s="9">
        <v>85</v>
      </c>
    </row>
    <row r="10" spans="1:3" s="6" customFormat="1" ht="18" x14ac:dyDescent="0.25">
      <c r="A10" s="5" t="s">
        <v>11</v>
      </c>
      <c r="B10" s="5" t="s">
        <v>39</v>
      </c>
      <c r="C10" s="5" t="s">
        <v>40</v>
      </c>
    </row>
    <row r="11" spans="1:3" x14ac:dyDescent="0.25">
      <c r="A11" s="1">
        <v>0</v>
      </c>
      <c r="B11" s="13">
        <v>1.4096173519414099E-7</v>
      </c>
      <c r="C11" s="13">
        <v>1.4096180709668799E-7</v>
      </c>
    </row>
    <row r="12" spans="1:3" x14ac:dyDescent="0.25">
      <c r="A12" s="1">
        <v>0.125</v>
      </c>
      <c r="B12" s="13">
        <v>1.40961734388079E-7</v>
      </c>
      <c r="C12" s="13">
        <v>1.4096180661622301E-7</v>
      </c>
    </row>
    <row r="13" spans="1:3" x14ac:dyDescent="0.25">
      <c r="A13" s="1">
        <v>0.25</v>
      </c>
      <c r="B13" s="13">
        <v>1.40961738354064E-7</v>
      </c>
      <c r="C13" s="13">
        <v>1.4096179830640101E-7</v>
      </c>
    </row>
    <row r="14" spans="1:3" x14ac:dyDescent="0.25">
      <c r="A14" s="1">
        <v>0.375</v>
      </c>
      <c r="B14" s="13">
        <v>1.40961728979714E-7</v>
      </c>
      <c r="C14" s="13">
        <v>1.40961796607203E-7</v>
      </c>
    </row>
    <row r="15" spans="1:3" x14ac:dyDescent="0.25">
      <c r="A15" s="1">
        <v>0.5</v>
      </c>
      <c r="B15" s="13">
        <v>1.4096172297413301E-7</v>
      </c>
      <c r="C15" s="13">
        <v>1.40961794488093E-7</v>
      </c>
    </row>
    <row r="16" spans="1:3" x14ac:dyDescent="0.25">
      <c r="A16" s="1">
        <v>0.625</v>
      </c>
      <c r="B16" s="13">
        <v>1.4096172095655299E-7</v>
      </c>
      <c r="C16" s="13">
        <v>1.4096179453687199E-7</v>
      </c>
    </row>
    <row r="17" spans="1:3" x14ac:dyDescent="0.25">
      <c r="A17" s="1">
        <v>0.75</v>
      </c>
      <c r="B17" s="13">
        <v>1.4096172283256799E-7</v>
      </c>
      <c r="C17" s="13">
        <v>1.4096180077342899E-7</v>
      </c>
    </row>
    <row r="18" spans="1:3" x14ac:dyDescent="0.25">
      <c r="A18" s="1">
        <v>0.875</v>
      </c>
      <c r="B18" s="13">
        <v>1.40961720002026E-7</v>
      </c>
      <c r="C18" s="13">
        <v>1.40961802769793E-7</v>
      </c>
    </row>
    <row r="19" spans="1:3" x14ac:dyDescent="0.25">
      <c r="A19" s="1">
        <v>1</v>
      </c>
      <c r="B19" s="13">
        <v>1.4096171978665999E-7</v>
      </c>
      <c r="C19" s="13">
        <v>1.4096180358591801E-7</v>
      </c>
    </row>
    <row r="20" spans="1:3" x14ac:dyDescent="0.25">
      <c r="A20" s="1">
        <v>1.125</v>
      </c>
      <c r="B20" s="13">
        <v>1.4096173211746401E-7</v>
      </c>
      <c r="C20" s="13">
        <v>1.4096180450327701E-7</v>
      </c>
    </row>
    <row r="21" spans="1:3" x14ac:dyDescent="0.25">
      <c r="A21" s="1">
        <v>1.25</v>
      </c>
      <c r="B21" s="13">
        <v>1.4096173468638399E-7</v>
      </c>
      <c r="C21" s="13">
        <v>1.4096180260442599E-7</v>
      </c>
    </row>
    <row r="22" spans="1:3" x14ac:dyDescent="0.25">
      <c r="A22" s="1">
        <v>1.375</v>
      </c>
      <c r="B22" s="13">
        <v>1.4096173345758999E-7</v>
      </c>
      <c r="C22" s="13">
        <v>1.4096180389333901E-7</v>
      </c>
    </row>
    <row r="23" spans="1:3" x14ac:dyDescent="0.25">
      <c r="A23" s="1">
        <v>1.5</v>
      </c>
      <c r="B23" s="13">
        <v>1.4096173567170701E-7</v>
      </c>
      <c r="C23" s="13">
        <v>1.4096180565357099E-7</v>
      </c>
    </row>
    <row r="24" spans="1:3" x14ac:dyDescent="0.25">
      <c r="A24" s="1">
        <v>1.625</v>
      </c>
      <c r="B24" s="13">
        <v>1.40961738539274E-7</v>
      </c>
      <c r="C24" s="13">
        <v>1.4096180366480399E-7</v>
      </c>
    </row>
    <row r="25" spans="1:3" x14ac:dyDescent="0.25">
      <c r="A25" s="1">
        <v>1.75</v>
      </c>
      <c r="B25" s="13">
        <v>1.40961749236225E-7</v>
      </c>
      <c r="C25" s="13">
        <v>1.4096180271375399E-7</v>
      </c>
    </row>
    <row r="26" spans="1:3" x14ac:dyDescent="0.25">
      <c r="A26" s="1">
        <v>1.875</v>
      </c>
      <c r="B26" s="13">
        <v>1.40961755234249E-7</v>
      </c>
      <c r="C26" s="13">
        <v>1.4096180403809199E-7</v>
      </c>
    </row>
    <row r="27" spans="1:3" x14ac:dyDescent="0.25">
      <c r="A27" s="1">
        <v>2</v>
      </c>
      <c r="B27" s="13">
        <v>1.4096176042632499E-7</v>
      </c>
      <c r="C27" s="13">
        <v>1.4096181031295201E-7</v>
      </c>
    </row>
    <row r="28" spans="1:3" x14ac:dyDescent="0.25">
      <c r="A28" s="1">
        <v>2.125</v>
      </c>
      <c r="B28" s="13">
        <v>1.4096176294912E-7</v>
      </c>
      <c r="C28" s="13">
        <v>1.4096181540018901E-7</v>
      </c>
    </row>
    <row r="29" spans="1:3" x14ac:dyDescent="0.25">
      <c r="A29" s="1">
        <v>2.25</v>
      </c>
      <c r="B29" s="13">
        <v>1.40961770173322E-7</v>
      </c>
      <c r="C29" s="13">
        <v>1.40961816552742E-7</v>
      </c>
    </row>
    <row r="30" spans="1:3" x14ac:dyDescent="0.25">
      <c r="A30" s="1">
        <v>2.375</v>
      </c>
      <c r="B30" s="13">
        <v>1.4096177378913699E-7</v>
      </c>
      <c r="C30" s="13">
        <v>1.4096181546973301E-7</v>
      </c>
    </row>
    <row r="31" spans="1:3" x14ac:dyDescent="0.25">
      <c r="A31" s="1">
        <v>2.5</v>
      </c>
      <c r="B31" s="13">
        <v>1.4096177828527001E-7</v>
      </c>
      <c r="C31" s="13">
        <v>1.4096181572967E-7</v>
      </c>
    </row>
    <row r="32" spans="1:3" x14ac:dyDescent="0.25">
      <c r="A32" s="1">
        <v>2.625</v>
      </c>
      <c r="B32" s="13">
        <v>1.4096177934250299E-7</v>
      </c>
      <c r="C32" s="13">
        <v>1.40961816792233E-7</v>
      </c>
    </row>
    <row r="33" spans="1:3" x14ac:dyDescent="0.25">
      <c r="A33" s="1">
        <v>2.75</v>
      </c>
      <c r="B33" s="13">
        <v>1.4096177998083899E-7</v>
      </c>
      <c r="C33" s="13">
        <v>1.40961816547798E-7</v>
      </c>
    </row>
    <row r="34" spans="1:3" x14ac:dyDescent="0.25">
      <c r="A34" s="1">
        <v>2.875</v>
      </c>
      <c r="B34" s="13">
        <v>1.4096178048959E-7</v>
      </c>
      <c r="C34" s="13">
        <v>1.4096181530919199E-7</v>
      </c>
    </row>
    <row r="35" spans="1:3" x14ac:dyDescent="0.25">
      <c r="A35" s="1">
        <v>3</v>
      </c>
      <c r="B35" s="13">
        <v>1.4096178241893799E-7</v>
      </c>
      <c r="C35" s="13">
        <v>1.40961815079612E-7</v>
      </c>
    </row>
    <row r="36" spans="1:3" x14ac:dyDescent="0.25">
      <c r="A36" s="1">
        <v>3.125</v>
      </c>
      <c r="B36" s="13">
        <v>1.4096177245854201E-7</v>
      </c>
      <c r="C36" s="13">
        <v>1.40961816737436E-7</v>
      </c>
    </row>
    <row r="37" spans="1:3" x14ac:dyDescent="0.25">
      <c r="A37" s="1">
        <v>3.25</v>
      </c>
      <c r="B37" s="13">
        <v>1.4096177183283901E-7</v>
      </c>
      <c r="C37" s="13">
        <v>1.4096181441919399E-7</v>
      </c>
    </row>
    <row r="38" spans="1:3" x14ac:dyDescent="0.25">
      <c r="A38" s="1">
        <v>3.375</v>
      </c>
      <c r="B38" s="13">
        <v>1.4096177319801101E-7</v>
      </c>
      <c r="C38" s="13">
        <v>1.40961818006013E-7</v>
      </c>
    </row>
    <row r="39" spans="1:3" x14ac:dyDescent="0.25">
      <c r="A39" s="1">
        <v>3.5</v>
      </c>
      <c r="B39" s="13">
        <v>1.4096177511585901E-7</v>
      </c>
      <c r="C39" s="13">
        <v>1.40961819041183E-7</v>
      </c>
    </row>
    <row r="40" spans="1:3" x14ac:dyDescent="0.25">
      <c r="A40" s="1">
        <v>3.625</v>
      </c>
      <c r="B40" s="13">
        <v>1.4096177957578E-7</v>
      </c>
      <c r="C40" s="13">
        <v>1.4096182066659899E-7</v>
      </c>
    </row>
    <row r="41" spans="1:3" x14ac:dyDescent="0.25">
      <c r="A41" s="1">
        <v>3.75</v>
      </c>
      <c r="B41" s="13">
        <v>1.40961776324105E-7</v>
      </c>
      <c r="C41" s="13">
        <v>1.4096182114507401E-7</v>
      </c>
    </row>
    <row r="42" spans="1:3" x14ac:dyDescent="0.25">
      <c r="A42" s="1">
        <v>3.875</v>
      </c>
      <c r="B42" s="13">
        <v>1.40961773034594E-7</v>
      </c>
      <c r="C42" s="13">
        <v>1.4096182033095401E-7</v>
      </c>
    </row>
    <row r="43" spans="1:3" x14ac:dyDescent="0.25">
      <c r="A43" s="1">
        <v>4</v>
      </c>
      <c r="B43" s="13">
        <v>1.40961769471109E-7</v>
      </c>
      <c r="C43" s="13">
        <v>1.4096181943573201E-7</v>
      </c>
    </row>
    <row r="44" spans="1:3" x14ac:dyDescent="0.25">
      <c r="A44" s="1">
        <v>4.125</v>
      </c>
      <c r="B44" s="13">
        <v>1.4096176752266299E-7</v>
      </c>
      <c r="C44" s="13">
        <v>1.4096182032874799E-7</v>
      </c>
    </row>
    <row r="45" spans="1:3" x14ac:dyDescent="0.25">
      <c r="A45" s="1">
        <v>4.25</v>
      </c>
      <c r="B45" s="13">
        <v>1.4096176668395201E-7</v>
      </c>
      <c r="C45" s="13">
        <v>1.4096182262704301E-7</v>
      </c>
    </row>
    <row r="46" spans="1:3" x14ac:dyDescent="0.25">
      <c r="A46" s="1">
        <v>4.375</v>
      </c>
      <c r="B46" s="13">
        <v>1.40961754772522E-7</v>
      </c>
      <c r="C46" s="13">
        <v>1.4096180628251601E-7</v>
      </c>
    </row>
    <row r="47" spans="1:3" x14ac:dyDescent="0.25">
      <c r="A47" s="1">
        <v>4.5</v>
      </c>
      <c r="B47" s="13">
        <v>1.4096174816887799E-7</v>
      </c>
      <c r="C47" s="13">
        <v>1.4096180852452601E-7</v>
      </c>
    </row>
    <row r="48" spans="1:3" x14ac:dyDescent="0.25">
      <c r="A48" s="1">
        <v>4.625</v>
      </c>
      <c r="B48" s="13">
        <v>1.4096174700359099E-7</v>
      </c>
      <c r="C48" s="13">
        <v>1.4096181080856599E-7</v>
      </c>
    </row>
    <row r="49" spans="1:3" x14ac:dyDescent="0.25">
      <c r="A49" s="1">
        <v>4.75</v>
      </c>
      <c r="B49" s="13">
        <v>1.4096173848333301E-7</v>
      </c>
      <c r="C49" s="13">
        <v>1.4096182029374001E-7</v>
      </c>
    </row>
    <row r="50" spans="1:3" x14ac:dyDescent="0.25">
      <c r="A50" s="1">
        <v>4.875</v>
      </c>
      <c r="B50" s="13">
        <v>1.4096173869510601E-7</v>
      </c>
      <c r="C50" s="13">
        <v>1.4096182352833501E-7</v>
      </c>
    </row>
    <row r="51" spans="1:3" x14ac:dyDescent="0.25">
      <c r="A51" s="1">
        <v>5</v>
      </c>
      <c r="B51" s="13">
        <v>1.40961740691353E-7</v>
      </c>
      <c r="C51" s="13">
        <v>1.4096182464631299E-7</v>
      </c>
    </row>
    <row r="52" spans="1:3" x14ac:dyDescent="0.25">
      <c r="A52" s="1">
        <v>5.125</v>
      </c>
      <c r="B52" s="13">
        <v>1.4096172735967399E-7</v>
      </c>
      <c r="C52" s="13">
        <v>1.4096182351196501E-7</v>
      </c>
    </row>
    <row r="53" spans="1:3" x14ac:dyDescent="0.25">
      <c r="A53" s="1">
        <v>5.25</v>
      </c>
      <c r="B53" s="13">
        <v>1.4096172824065999E-7</v>
      </c>
      <c r="C53" s="13">
        <v>1.40961825213914E-7</v>
      </c>
    </row>
    <row r="54" spans="1:3" x14ac:dyDescent="0.25">
      <c r="A54" s="1">
        <v>5.375</v>
      </c>
      <c r="B54" s="13">
        <v>1.4096173020255201E-7</v>
      </c>
      <c r="C54" s="13">
        <v>1.40961826663054E-7</v>
      </c>
    </row>
    <row r="55" spans="1:3" x14ac:dyDescent="0.25">
      <c r="A55" s="1">
        <v>5.5</v>
      </c>
      <c r="B55" s="13">
        <v>1.4096173572406201E-7</v>
      </c>
      <c r="C55" s="13">
        <v>1.40961822581458E-7</v>
      </c>
    </row>
    <row r="56" spans="1:3" x14ac:dyDescent="0.25">
      <c r="A56" s="1">
        <v>5.625</v>
      </c>
      <c r="B56" s="13">
        <v>1.40961737781602E-7</v>
      </c>
      <c r="C56" s="13">
        <v>1.4096182374435401E-7</v>
      </c>
    </row>
    <row r="57" spans="1:3" x14ac:dyDescent="0.25">
      <c r="A57" s="1">
        <v>5.75</v>
      </c>
      <c r="B57" s="13">
        <v>1.4096173783503E-7</v>
      </c>
      <c r="C57" s="13">
        <v>1.4096181901260699E-7</v>
      </c>
    </row>
    <row r="58" spans="1:3" x14ac:dyDescent="0.25">
      <c r="A58" s="1">
        <v>5.875</v>
      </c>
      <c r="B58" s="13">
        <v>1.4096175208840201E-7</v>
      </c>
      <c r="C58" s="13">
        <v>1.4096182278470401E-7</v>
      </c>
    </row>
    <row r="59" spans="1:3" x14ac:dyDescent="0.25">
      <c r="A59" s="1">
        <v>6</v>
      </c>
      <c r="B59" s="13">
        <v>1.4096175162183199E-7</v>
      </c>
      <c r="C59" s="13">
        <v>1.4096182000479201E-7</v>
      </c>
    </row>
    <row r="60" spans="1:3" x14ac:dyDescent="0.25">
      <c r="A60" s="1">
        <v>6.125</v>
      </c>
      <c r="B60" s="13">
        <v>1.4096175285932201E-7</v>
      </c>
      <c r="C60" s="13">
        <v>1.4096182224929699E-7</v>
      </c>
    </row>
    <row r="61" spans="1:3" x14ac:dyDescent="0.25">
      <c r="A61" s="1">
        <v>6.25</v>
      </c>
      <c r="B61" s="13">
        <v>1.4096175696823799E-7</v>
      </c>
      <c r="C61" s="13">
        <v>1.4096181991121101E-7</v>
      </c>
    </row>
    <row r="62" spans="1:3" x14ac:dyDescent="0.25">
      <c r="A62" s="1">
        <v>6.375</v>
      </c>
      <c r="B62" s="13">
        <v>1.40961759093208E-7</v>
      </c>
      <c r="C62" s="13">
        <v>1.40961820108455E-7</v>
      </c>
    </row>
    <row r="63" spans="1:3" x14ac:dyDescent="0.25">
      <c r="A63" s="1">
        <v>6.5</v>
      </c>
      <c r="B63" s="13">
        <v>1.4096176005814899E-7</v>
      </c>
      <c r="C63" s="13">
        <v>1.40961820489727E-7</v>
      </c>
    </row>
    <row r="64" spans="1:3" x14ac:dyDescent="0.25">
      <c r="A64" s="1">
        <v>6.625</v>
      </c>
      <c r="B64" s="13">
        <v>1.4096176180093601E-7</v>
      </c>
      <c r="C64" s="13">
        <v>1.4096182237721999E-7</v>
      </c>
    </row>
    <row r="65" spans="1:3" x14ac:dyDescent="0.25">
      <c r="A65" s="1">
        <v>6.75</v>
      </c>
      <c r="B65" s="13">
        <v>1.4096176352508401E-7</v>
      </c>
      <c r="C65" s="13">
        <v>1.4096181469226701E-7</v>
      </c>
    </row>
    <row r="66" spans="1:3" x14ac:dyDescent="0.25">
      <c r="A66" s="1">
        <v>6.875</v>
      </c>
      <c r="B66" s="13">
        <v>1.40961765312277E-7</v>
      </c>
      <c r="C66" s="13">
        <v>1.4096181551325599E-7</v>
      </c>
    </row>
    <row r="67" spans="1:3" x14ac:dyDescent="0.25">
      <c r="A67" s="1">
        <v>7</v>
      </c>
      <c r="B67" s="13">
        <v>1.40961779364335E-7</v>
      </c>
      <c r="C67" s="13">
        <v>1.4096181830763201E-7</v>
      </c>
    </row>
    <row r="68" spans="1:3" x14ac:dyDescent="0.25">
      <c r="A68" s="1">
        <v>7.125</v>
      </c>
      <c r="B68" s="13">
        <v>1.4096178145333001E-7</v>
      </c>
      <c r="C68" s="13">
        <v>1.40961819975578E-7</v>
      </c>
    </row>
    <row r="69" spans="1:3" x14ac:dyDescent="0.25">
      <c r="A69" s="1">
        <v>7.25</v>
      </c>
      <c r="B69" s="13">
        <v>1.40961783345396E-7</v>
      </c>
      <c r="C69" s="13">
        <v>1.4096181254305799E-7</v>
      </c>
    </row>
    <row r="70" spans="1:3" x14ac:dyDescent="0.25">
      <c r="A70" s="1">
        <v>7.375</v>
      </c>
      <c r="B70" s="13">
        <v>1.4096180068635199E-7</v>
      </c>
      <c r="C70" s="13">
        <v>1.4096181219558999E-7</v>
      </c>
    </row>
    <row r="71" spans="1:3" x14ac:dyDescent="0.25">
      <c r="A71" s="1">
        <v>7.5</v>
      </c>
      <c r="B71" s="13">
        <v>1.4096180061310299E-7</v>
      </c>
      <c r="C71" s="13">
        <v>1.4096181837581001E-7</v>
      </c>
    </row>
    <row r="72" spans="1:3" x14ac:dyDescent="0.25">
      <c r="A72" s="1">
        <v>7.625</v>
      </c>
      <c r="B72" s="13">
        <v>1.4096180551724699E-7</v>
      </c>
      <c r="C72" s="13">
        <v>1.40961818663091E-7</v>
      </c>
    </row>
    <row r="73" spans="1:3" x14ac:dyDescent="0.25">
      <c r="A73" s="1">
        <v>7.75</v>
      </c>
      <c r="B73" s="13">
        <v>1.40961808602749E-7</v>
      </c>
      <c r="C73" s="13">
        <v>1.4096182152579599E-7</v>
      </c>
    </row>
    <row r="74" spans="1:3" x14ac:dyDescent="0.25">
      <c r="A74" s="1">
        <v>7.875</v>
      </c>
      <c r="B74" s="13">
        <v>1.4096181041562799E-7</v>
      </c>
      <c r="C74" s="13">
        <v>1.40961824681693E-7</v>
      </c>
    </row>
    <row r="75" spans="1:3" x14ac:dyDescent="0.25">
      <c r="A75" s="1">
        <v>8</v>
      </c>
      <c r="B75" s="13">
        <v>1.40961817206509E-7</v>
      </c>
      <c r="C75" s="13">
        <v>1.40961830389626E-7</v>
      </c>
    </row>
    <row r="76" spans="1:3" x14ac:dyDescent="0.25">
      <c r="A76" s="1">
        <v>8.125</v>
      </c>
      <c r="B76" s="13">
        <v>1.4096182334208001E-7</v>
      </c>
      <c r="C76" s="13">
        <v>1.4096183070852401E-7</v>
      </c>
    </row>
    <row r="77" spans="1:3" x14ac:dyDescent="0.25">
      <c r="A77" s="1">
        <v>8.25</v>
      </c>
      <c r="B77" s="13">
        <v>1.40961827482558E-7</v>
      </c>
      <c r="C77" s="13">
        <v>1.4096183048938401E-7</v>
      </c>
    </row>
    <row r="78" spans="1:3" x14ac:dyDescent="0.25">
      <c r="A78" s="1">
        <v>8.375</v>
      </c>
      <c r="B78" s="13">
        <v>1.4096182492185501E-7</v>
      </c>
      <c r="C78" s="13">
        <v>1.40961831049964E-7</v>
      </c>
    </row>
    <row r="79" spans="1:3" x14ac:dyDescent="0.25">
      <c r="A79" s="1">
        <v>8.5</v>
      </c>
      <c r="B79" s="13">
        <v>1.40961826955064E-7</v>
      </c>
      <c r="C79" s="13">
        <v>1.4096183249366201E-7</v>
      </c>
    </row>
    <row r="80" spans="1:3" x14ac:dyDescent="0.25">
      <c r="A80" s="1">
        <v>8.625</v>
      </c>
      <c r="B80" s="13">
        <v>1.4096182753994501E-7</v>
      </c>
      <c r="C80" s="13">
        <v>1.4096183190444001E-7</v>
      </c>
    </row>
    <row r="81" spans="1:3" x14ac:dyDescent="0.25">
      <c r="A81" s="1">
        <v>8.75</v>
      </c>
      <c r="B81" s="13">
        <v>1.4096182984522901E-7</v>
      </c>
      <c r="C81" s="13">
        <v>1.4096183454484401E-7</v>
      </c>
    </row>
    <row r="82" spans="1:3" x14ac:dyDescent="0.25">
      <c r="A82" s="1">
        <v>8.875</v>
      </c>
      <c r="B82" s="13">
        <v>1.4096183732579299E-7</v>
      </c>
      <c r="C82" s="13">
        <v>1.4096183474179299E-7</v>
      </c>
    </row>
    <row r="83" spans="1:3" x14ac:dyDescent="0.25">
      <c r="A83" s="1">
        <v>9</v>
      </c>
      <c r="B83" s="13">
        <v>1.40961839334239E-7</v>
      </c>
      <c r="C83" s="13">
        <v>1.40961835119474E-7</v>
      </c>
    </row>
    <row r="84" spans="1:3" x14ac:dyDescent="0.25">
      <c r="A84" s="1">
        <v>9.125</v>
      </c>
      <c r="B84" s="13">
        <v>1.4096183901838701E-7</v>
      </c>
      <c r="C84" s="13">
        <v>1.4096183318036499E-7</v>
      </c>
    </row>
    <row r="85" spans="1:3" x14ac:dyDescent="0.25">
      <c r="A85" s="1">
        <v>9.25</v>
      </c>
      <c r="B85" s="13">
        <v>1.4096183823856001E-7</v>
      </c>
      <c r="C85" s="13">
        <v>1.4096183083382401E-7</v>
      </c>
    </row>
    <row r="86" spans="1:3" x14ac:dyDescent="0.25">
      <c r="A86" s="1">
        <v>9.375</v>
      </c>
      <c r="B86" s="13">
        <v>1.4096183617414201E-7</v>
      </c>
      <c r="C86" s="13">
        <v>1.40961831511212E-7</v>
      </c>
    </row>
    <row r="87" spans="1:3" x14ac:dyDescent="0.25">
      <c r="A87" s="1">
        <v>9.5</v>
      </c>
      <c r="B87" s="13">
        <v>1.40961844221877E-7</v>
      </c>
      <c r="C87" s="13">
        <v>1.4096183111013801E-7</v>
      </c>
    </row>
    <row r="88" spans="1:3" x14ac:dyDescent="0.25">
      <c r="A88" s="1">
        <v>9.625</v>
      </c>
      <c r="B88" s="13">
        <v>1.4096185297305499E-7</v>
      </c>
      <c r="C88" s="13">
        <v>1.4096182473302399E-7</v>
      </c>
    </row>
    <row r="89" spans="1:3" x14ac:dyDescent="0.25">
      <c r="A89" s="1">
        <v>9.75</v>
      </c>
      <c r="B89" s="13">
        <v>1.4096185587465201E-7</v>
      </c>
      <c r="C89" s="13">
        <v>1.4096182050587801E-7</v>
      </c>
    </row>
    <row r="90" spans="1:3" x14ac:dyDescent="0.25">
      <c r="A90" s="1">
        <v>9.875</v>
      </c>
      <c r="B90" s="13">
        <v>1.40961861213493E-7</v>
      </c>
      <c r="C90" s="13">
        <v>1.40961819862002E-7</v>
      </c>
    </row>
    <row r="91" spans="1:3" x14ac:dyDescent="0.25">
      <c r="A91" s="1">
        <v>10</v>
      </c>
      <c r="B91" s="13">
        <v>1.4096187522300301E-7</v>
      </c>
      <c r="C91" s="13">
        <v>1.40961815704401E-7</v>
      </c>
    </row>
    <row r="92" spans="1:3" x14ac:dyDescent="0.25">
      <c r="A92" s="1">
        <v>10.125</v>
      </c>
      <c r="B92" s="13">
        <v>1.40961889699479E-7</v>
      </c>
      <c r="C92" s="13">
        <v>1.4096181117237699E-7</v>
      </c>
    </row>
    <row r="93" spans="1:3" x14ac:dyDescent="0.25">
      <c r="A93" s="1">
        <v>10.25</v>
      </c>
      <c r="B93" s="13">
        <v>1.4096189596285801E-7</v>
      </c>
      <c r="C93" s="13">
        <v>1.40961811034253E-7</v>
      </c>
    </row>
    <row r="94" spans="1:3" x14ac:dyDescent="0.25">
      <c r="A94" s="1">
        <v>10.375</v>
      </c>
      <c r="B94" s="13">
        <v>1.40961900910354E-7</v>
      </c>
      <c r="C94" s="13">
        <v>1.4096180547413399E-7</v>
      </c>
    </row>
    <row r="95" spans="1:3" x14ac:dyDescent="0.25">
      <c r="A95" s="1">
        <v>10.5</v>
      </c>
      <c r="B95" s="13">
        <v>1.4096190521926299E-7</v>
      </c>
      <c r="C95" s="13">
        <v>1.4096179830496701E-7</v>
      </c>
    </row>
    <row r="96" spans="1:3" x14ac:dyDescent="0.25">
      <c r="A96" s="1">
        <v>10.625</v>
      </c>
      <c r="B96" s="13">
        <v>1.4096191399661599E-7</v>
      </c>
      <c r="C96" s="13">
        <v>1.4096179788796599E-7</v>
      </c>
    </row>
    <row r="97" spans="1:3" x14ac:dyDescent="0.25">
      <c r="A97" s="1">
        <v>10.75</v>
      </c>
      <c r="B97" s="13">
        <v>1.40961917801024E-7</v>
      </c>
      <c r="C97" s="13">
        <v>1.4096179396781601E-7</v>
      </c>
    </row>
    <row r="98" spans="1:3" x14ac:dyDescent="0.25">
      <c r="A98" s="1">
        <v>10.875</v>
      </c>
      <c r="B98" s="13">
        <v>1.4096191994448399E-7</v>
      </c>
      <c r="C98" s="13">
        <v>1.4096179090086101E-7</v>
      </c>
    </row>
    <row r="99" spans="1:3" x14ac:dyDescent="0.25">
      <c r="A99" s="1">
        <v>11</v>
      </c>
      <c r="B99" s="13">
        <v>1.4096192006796999E-7</v>
      </c>
      <c r="C99" s="13">
        <v>1.40961787134957E-7</v>
      </c>
    </row>
    <row r="100" spans="1:3" x14ac:dyDescent="0.25">
      <c r="A100" s="1">
        <v>11.125</v>
      </c>
      <c r="B100" s="13">
        <v>1.4096192227177401E-7</v>
      </c>
      <c r="C100" s="13">
        <v>1.40961788798553E-7</v>
      </c>
    </row>
    <row r="101" spans="1:3" x14ac:dyDescent="0.25">
      <c r="A101" s="1">
        <v>11.25</v>
      </c>
      <c r="B101" s="13">
        <v>1.4096192123796101E-7</v>
      </c>
      <c r="C101" s="13">
        <v>1.4096178867138901E-7</v>
      </c>
    </row>
    <row r="102" spans="1:3" x14ac:dyDescent="0.25">
      <c r="A102" s="1">
        <v>11.375</v>
      </c>
      <c r="B102" s="13">
        <v>1.40961921949238E-7</v>
      </c>
      <c r="C102" s="13">
        <v>1.4096178728001899E-7</v>
      </c>
    </row>
    <row r="103" spans="1:3" x14ac:dyDescent="0.25">
      <c r="A103" s="1">
        <v>11.5</v>
      </c>
      <c r="B103" s="13">
        <v>1.40961922941023E-7</v>
      </c>
      <c r="C103" s="13">
        <v>1.4096178334886499E-7</v>
      </c>
    </row>
    <row r="104" spans="1:3" x14ac:dyDescent="0.25">
      <c r="A104" s="1">
        <v>11.625</v>
      </c>
      <c r="B104" s="13">
        <v>1.40961915652025E-7</v>
      </c>
      <c r="C104" s="13">
        <v>1.4096178375612601E-7</v>
      </c>
    </row>
    <row r="105" spans="1:3" x14ac:dyDescent="0.25">
      <c r="A105" s="1">
        <v>11.75</v>
      </c>
      <c r="B105" s="13">
        <v>1.4096191249478301E-7</v>
      </c>
      <c r="C105" s="13">
        <v>1.4096178343904099E-7</v>
      </c>
    </row>
    <row r="106" spans="1:3" x14ac:dyDescent="0.25">
      <c r="A106" s="1">
        <v>11.875</v>
      </c>
      <c r="B106" s="13">
        <v>1.40961905606173E-7</v>
      </c>
      <c r="C106" s="13">
        <v>1.40961771150871E-7</v>
      </c>
    </row>
    <row r="107" spans="1:3" x14ac:dyDescent="0.25">
      <c r="A107" s="1">
        <v>12</v>
      </c>
      <c r="B107" s="13">
        <v>1.4096189935447399E-7</v>
      </c>
      <c r="C107" s="13">
        <v>1.4096177300919601E-7</v>
      </c>
    </row>
    <row r="108" spans="1:3" x14ac:dyDescent="0.25">
      <c r="A108" s="1">
        <v>12.125</v>
      </c>
      <c r="B108" s="13">
        <v>1.4096190109406801E-7</v>
      </c>
      <c r="C108" s="13">
        <v>1.4096177074865701E-7</v>
      </c>
    </row>
    <row r="109" spans="1:3" x14ac:dyDescent="0.25">
      <c r="A109" s="1">
        <v>12.25</v>
      </c>
      <c r="B109" s="13">
        <v>1.4096191387859399E-7</v>
      </c>
      <c r="C109" s="13">
        <v>1.4096176787514199E-7</v>
      </c>
    </row>
    <row r="110" spans="1:3" x14ac:dyDescent="0.25">
      <c r="A110" s="1">
        <v>12.375</v>
      </c>
      <c r="B110" s="13">
        <v>1.40961927765155E-7</v>
      </c>
      <c r="C110" s="13">
        <v>1.4096176703534699E-7</v>
      </c>
    </row>
    <row r="111" spans="1:3" x14ac:dyDescent="0.25">
      <c r="A111" s="1">
        <v>12.5</v>
      </c>
      <c r="B111" s="13">
        <v>1.4096193565728001E-7</v>
      </c>
      <c r="C111" s="13">
        <v>1.4096176954160401E-7</v>
      </c>
    </row>
    <row r="112" spans="1:3" x14ac:dyDescent="0.25">
      <c r="A112" s="1">
        <v>12.625</v>
      </c>
      <c r="B112" s="13">
        <v>1.40961938227631E-7</v>
      </c>
      <c r="C112" s="13">
        <v>1.4096177371075499E-7</v>
      </c>
    </row>
    <row r="113" spans="1:3" x14ac:dyDescent="0.25">
      <c r="A113" s="1">
        <v>12.75</v>
      </c>
      <c r="B113" s="13">
        <v>1.40961935334813E-7</v>
      </c>
      <c r="C113" s="13">
        <v>1.4096178298683501E-7</v>
      </c>
    </row>
    <row r="114" spans="1:3" x14ac:dyDescent="0.25">
      <c r="A114" s="1">
        <v>12.875</v>
      </c>
      <c r="B114" s="13">
        <v>1.40961935126505E-7</v>
      </c>
      <c r="C114" s="13">
        <v>1.40961801976169E-7</v>
      </c>
    </row>
    <row r="115" spans="1:3" x14ac:dyDescent="0.25">
      <c r="A115" s="1">
        <v>13</v>
      </c>
      <c r="B115" s="13">
        <v>1.4096193399615999E-7</v>
      </c>
      <c r="C115" s="13">
        <v>1.40961820001904E-7</v>
      </c>
    </row>
    <row r="116" spans="1:3" x14ac:dyDescent="0.25">
      <c r="A116" s="1">
        <v>13.125</v>
      </c>
      <c r="B116" s="13">
        <v>1.4096193528481601E-7</v>
      </c>
      <c r="C116" s="13">
        <v>1.4096182688648199E-7</v>
      </c>
    </row>
    <row r="117" spans="1:3" x14ac:dyDescent="0.25">
      <c r="A117" s="1">
        <v>13.25</v>
      </c>
      <c r="B117" s="13">
        <v>1.4096193427788299E-7</v>
      </c>
      <c r="C117" s="13">
        <v>1.4096182691304899E-7</v>
      </c>
    </row>
    <row r="118" spans="1:3" x14ac:dyDescent="0.25">
      <c r="A118" s="1">
        <v>13.375</v>
      </c>
      <c r="B118" s="13">
        <v>1.4096193474158001E-7</v>
      </c>
      <c r="C118" s="13">
        <v>1.4096182384466701E-7</v>
      </c>
    </row>
    <row r="119" spans="1:3" x14ac:dyDescent="0.25">
      <c r="A119" s="1">
        <v>13.5</v>
      </c>
      <c r="B119" s="13">
        <v>1.40961931084887E-7</v>
      </c>
      <c r="C119" s="13">
        <v>1.4096182443751E-7</v>
      </c>
    </row>
    <row r="120" spans="1:3" x14ac:dyDescent="0.25">
      <c r="A120" s="1">
        <v>13.625</v>
      </c>
      <c r="B120" s="13">
        <v>1.4096192405949801E-7</v>
      </c>
      <c r="C120" s="13">
        <v>1.40961825652168E-7</v>
      </c>
    </row>
    <row r="121" spans="1:3" x14ac:dyDescent="0.25">
      <c r="A121" s="1">
        <v>13.75</v>
      </c>
      <c r="B121" s="13">
        <v>1.4096192429466199E-7</v>
      </c>
      <c r="C121" s="13">
        <v>1.4096182660428701E-7</v>
      </c>
    </row>
    <row r="122" spans="1:3" x14ac:dyDescent="0.25">
      <c r="A122" s="1">
        <v>13.875</v>
      </c>
      <c r="B122" s="13">
        <v>1.4096192751591799E-7</v>
      </c>
      <c r="C122" s="13">
        <v>1.40961826630988E-7</v>
      </c>
    </row>
    <row r="123" spans="1:3" x14ac:dyDescent="0.25">
      <c r="A123" s="1">
        <v>14</v>
      </c>
      <c r="B123" s="13">
        <v>1.4096192838115701E-7</v>
      </c>
      <c r="C123" s="13">
        <v>1.4096182292978701E-7</v>
      </c>
    </row>
    <row r="124" spans="1:3" x14ac:dyDescent="0.25">
      <c r="A124" s="1">
        <v>14.125</v>
      </c>
      <c r="B124" s="13">
        <v>1.4096193083536599E-7</v>
      </c>
      <c r="C124" s="13">
        <v>1.40961819862947E-7</v>
      </c>
    </row>
    <row r="125" spans="1:3" x14ac:dyDescent="0.25">
      <c r="A125" s="1">
        <v>14.25</v>
      </c>
      <c r="B125" s="13">
        <v>1.4096193271918699E-7</v>
      </c>
      <c r="C125" s="13">
        <v>1.4096180116153901E-7</v>
      </c>
    </row>
    <row r="126" spans="1:3" x14ac:dyDescent="0.25">
      <c r="A126" s="1">
        <v>14.375</v>
      </c>
      <c r="B126" s="13">
        <v>1.40961933540072E-7</v>
      </c>
      <c r="C126" s="13">
        <v>1.40961799799374E-7</v>
      </c>
    </row>
    <row r="127" spans="1:3" x14ac:dyDescent="0.25">
      <c r="A127" s="1">
        <v>14.5</v>
      </c>
      <c r="B127" s="13">
        <v>1.40961934550809E-7</v>
      </c>
      <c r="C127" s="13">
        <v>1.40961800577649E-7</v>
      </c>
    </row>
    <row r="128" spans="1:3" x14ac:dyDescent="0.25">
      <c r="A128" s="1">
        <v>14.625</v>
      </c>
      <c r="B128" s="13">
        <v>1.40961934617359E-7</v>
      </c>
      <c r="C128" s="13">
        <v>1.40961791098196E-7</v>
      </c>
    </row>
    <row r="129" spans="1:3" x14ac:dyDescent="0.25">
      <c r="A129" s="1">
        <v>14.75</v>
      </c>
      <c r="B129" s="13">
        <v>1.4096193938774699E-7</v>
      </c>
      <c r="C129" s="13">
        <v>1.40961790793308E-7</v>
      </c>
    </row>
    <row r="130" spans="1:3" x14ac:dyDescent="0.25">
      <c r="A130" s="1">
        <v>14.875</v>
      </c>
      <c r="B130" s="13">
        <v>1.4096194028708801E-7</v>
      </c>
      <c r="C130" s="13">
        <v>1.4096179074945599E-7</v>
      </c>
    </row>
    <row r="131" spans="1:3" x14ac:dyDescent="0.25">
      <c r="A131" s="1">
        <v>15</v>
      </c>
      <c r="B131" s="13">
        <v>1.4096194709697099E-7</v>
      </c>
      <c r="C131" s="13">
        <v>1.4096179158627301E-7</v>
      </c>
    </row>
    <row r="132" spans="1:3" x14ac:dyDescent="0.25">
      <c r="A132" s="1">
        <v>15.125</v>
      </c>
      <c r="B132" s="13">
        <v>1.4096195007777699E-7</v>
      </c>
      <c r="C132" s="13">
        <v>1.40961792038233E-7</v>
      </c>
    </row>
    <row r="133" spans="1:3" x14ac:dyDescent="0.25">
      <c r="A133" s="1">
        <v>15.25</v>
      </c>
      <c r="B133" s="13">
        <v>1.4096195372265699E-7</v>
      </c>
      <c r="C133" s="13">
        <v>1.4096179429099E-7</v>
      </c>
    </row>
    <row r="134" spans="1:3" x14ac:dyDescent="0.25">
      <c r="A134" s="1">
        <v>15.375</v>
      </c>
      <c r="B134" s="13">
        <v>1.4096196412207001E-7</v>
      </c>
      <c r="C134" s="13">
        <v>1.4096179965214499E-7</v>
      </c>
    </row>
    <row r="135" spans="1:3" x14ac:dyDescent="0.25">
      <c r="A135" s="1">
        <v>15.5</v>
      </c>
      <c r="B135" s="13">
        <v>1.4096197856099801E-7</v>
      </c>
      <c r="C135" s="13">
        <v>1.4096180357802599E-7</v>
      </c>
    </row>
    <row r="136" spans="1:3" x14ac:dyDescent="0.25">
      <c r="A136" s="1">
        <v>15.625</v>
      </c>
      <c r="B136" s="13">
        <v>1.40961983192559E-7</v>
      </c>
      <c r="C136" s="13">
        <v>1.4096180791987199E-7</v>
      </c>
    </row>
    <row r="137" spans="1:3" x14ac:dyDescent="0.25">
      <c r="A137" s="1">
        <v>15.75</v>
      </c>
      <c r="B137" s="13">
        <v>1.40961989780827E-7</v>
      </c>
      <c r="C137" s="13">
        <v>1.40961810709205E-7</v>
      </c>
    </row>
    <row r="138" spans="1:3" x14ac:dyDescent="0.25">
      <c r="A138" s="1">
        <v>15.875</v>
      </c>
      <c r="B138" s="13">
        <v>1.4096199608572101E-7</v>
      </c>
      <c r="C138" s="13">
        <v>1.4096181297643401E-7</v>
      </c>
    </row>
    <row r="139" spans="1:3" x14ac:dyDescent="0.25">
      <c r="A139" s="1">
        <v>16</v>
      </c>
      <c r="B139" s="13">
        <v>1.40961998780785E-7</v>
      </c>
      <c r="C139" s="13">
        <v>1.40961814175964E-7</v>
      </c>
    </row>
    <row r="140" spans="1:3" x14ac:dyDescent="0.25">
      <c r="A140" s="1">
        <v>16.125</v>
      </c>
      <c r="B140" s="13">
        <v>1.40961999409768E-7</v>
      </c>
      <c r="C140" s="13">
        <v>1.4096181608322301E-7</v>
      </c>
    </row>
    <row r="141" spans="1:3" x14ac:dyDescent="0.25">
      <c r="A141" s="1">
        <v>16.25</v>
      </c>
      <c r="B141" s="13">
        <v>1.4096199941710601E-7</v>
      </c>
      <c r="C141" s="13">
        <v>1.40961819408993E-7</v>
      </c>
    </row>
    <row r="142" spans="1:3" x14ac:dyDescent="0.25">
      <c r="A142" s="1">
        <v>16.375</v>
      </c>
      <c r="B142" s="13">
        <v>1.40962001494545E-7</v>
      </c>
      <c r="C142" s="13">
        <v>1.4096182146963101E-7</v>
      </c>
    </row>
    <row r="143" spans="1:3" x14ac:dyDescent="0.25">
      <c r="A143" s="1">
        <v>16.5</v>
      </c>
      <c r="B143" s="13">
        <v>1.4096200312597701E-7</v>
      </c>
      <c r="C143" s="13">
        <v>1.40961821116014E-7</v>
      </c>
    </row>
    <row r="144" spans="1:3" x14ac:dyDescent="0.25">
      <c r="A144" s="1">
        <v>16.625</v>
      </c>
      <c r="B144" s="13">
        <v>1.4096200397035499E-7</v>
      </c>
      <c r="C144" s="13">
        <v>1.4096182110940601E-7</v>
      </c>
    </row>
    <row r="145" spans="1:3" x14ac:dyDescent="0.25">
      <c r="A145" s="1">
        <v>16.75</v>
      </c>
      <c r="B145" s="13">
        <v>1.4096200545514101E-7</v>
      </c>
      <c r="C145" s="13">
        <v>1.4096182085618299E-7</v>
      </c>
    </row>
    <row r="146" spans="1:3" x14ac:dyDescent="0.25">
      <c r="A146" s="1">
        <v>16.875</v>
      </c>
      <c r="B146" s="13">
        <v>1.4096200738410399E-7</v>
      </c>
      <c r="C146" s="13">
        <v>1.40961821684711E-7</v>
      </c>
    </row>
    <row r="147" spans="1:3" x14ac:dyDescent="0.25">
      <c r="A147" s="1">
        <v>17</v>
      </c>
      <c r="B147" s="13">
        <v>1.4096200528056601E-7</v>
      </c>
      <c r="C147" s="13">
        <v>1.4096181173457301E-7</v>
      </c>
    </row>
    <row r="148" spans="1:3" x14ac:dyDescent="0.25">
      <c r="A148" s="1">
        <v>17.125</v>
      </c>
      <c r="B148" s="13">
        <v>1.40962010341587E-7</v>
      </c>
      <c r="C148" s="13">
        <v>1.40961798868751E-7</v>
      </c>
    </row>
    <row r="149" spans="1:3" x14ac:dyDescent="0.25">
      <c r="A149" s="1">
        <v>17.25</v>
      </c>
      <c r="B149" s="13">
        <v>1.40962011397058E-7</v>
      </c>
      <c r="C149" s="13">
        <v>1.40961797720802E-7</v>
      </c>
    </row>
    <row r="150" spans="1:3" x14ac:dyDescent="0.25">
      <c r="A150" s="1">
        <v>17.375</v>
      </c>
      <c r="B150" s="13">
        <v>1.4096201389549499E-7</v>
      </c>
      <c r="C150" s="13">
        <v>1.4096180128147199E-7</v>
      </c>
    </row>
    <row r="151" spans="1:3" x14ac:dyDescent="0.25">
      <c r="A151" s="1">
        <v>17.5</v>
      </c>
      <c r="B151" s="13">
        <v>1.4096201583804301E-7</v>
      </c>
      <c r="C151" s="13">
        <v>1.4096180086606001E-7</v>
      </c>
    </row>
    <row r="152" spans="1:3" x14ac:dyDescent="0.25">
      <c r="A152" s="1">
        <v>17.625</v>
      </c>
      <c r="B152" s="13">
        <v>1.40962025054834E-7</v>
      </c>
      <c r="C152" s="13">
        <v>1.40961794622151E-7</v>
      </c>
    </row>
    <row r="153" spans="1:3" x14ac:dyDescent="0.25">
      <c r="A153" s="1">
        <v>17.75</v>
      </c>
      <c r="B153" s="13">
        <v>1.40962032767315E-7</v>
      </c>
      <c r="C153" s="13">
        <v>1.4096180079973799E-7</v>
      </c>
    </row>
    <row r="154" spans="1:3" x14ac:dyDescent="0.25">
      <c r="A154" s="1">
        <v>17.875</v>
      </c>
      <c r="B154" s="13">
        <v>1.4096204321710999E-7</v>
      </c>
      <c r="C154" s="13">
        <v>1.40961813200545E-7</v>
      </c>
    </row>
    <row r="155" spans="1:3" x14ac:dyDescent="0.25">
      <c r="A155" s="1">
        <v>18</v>
      </c>
      <c r="B155" s="13">
        <v>1.40962049328788E-7</v>
      </c>
      <c r="C155" s="13">
        <v>1.4096181853876001E-7</v>
      </c>
    </row>
    <row r="156" spans="1:3" x14ac:dyDescent="0.25">
      <c r="A156" s="1">
        <v>18.125</v>
      </c>
      <c r="B156" s="13">
        <v>1.40962056567232E-7</v>
      </c>
      <c r="C156" s="13">
        <v>1.4096182017159101E-7</v>
      </c>
    </row>
    <row r="157" spans="1:3" x14ac:dyDescent="0.25">
      <c r="A157" s="1">
        <v>18.25</v>
      </c>
      <c r="B157" s="13">
        <v>1.4096206727306899E-7</v>
      </c>
      <c r="C157" s="13">
        <v>1.4096182149972199E-7</v>
      </c>
    </row>
    <row r="158" spans="1:3" x14ac:dyDescent="0.25">
      <c r="A158" s="1">
        <v>18.375</v>
      </c>
      <c r="B158" s="13">
        <v>1.4096207063917901E-7</v>
      </c>
      <c r="C158" s="13">
        <v>1.4096181472359399E-7</v>
      </c>
    </row>
    <row r="159" spans="1:3" x14ac:dyDescent="0.25">
      <c r="A159" s="1">
        <v>18.5</v>
      </c>
      <c r="B159" s="13">
        <v>1.4096207761265999E-7</v>
      </c>
      <c r="C159" s="13">
        <v>1.4096181101080599E-7</v>
      </c>
    </row>
    <row r="160" spans="1:3" x14ac:dyDescent="0.25">
      <c r="A160" s="1">
        <v>18.625</v>
      </c>
      <c r="B160" s="13">
        <v>1.4096207847090101E-7</v>
      </c>
      <c r="C160" s="13">
        <v>1.40961814661148E-7</v>
      </c>
    </row>
    <row r="161" spans="1:3" x14ac:dyDescent="0.25">
      <c r="A161" s="1">
        <v>18.75</v>
      </c>
      <c r="B161" s="13">
        <v>1.4096207890302699E-7</v>
      </c>
      <c r="C161" s="13">
        <v>1.4096181313148101E-7</v>
      </c>
    </row>
    <row r="162" spans="1:3" x14ac:dyDescent="0.25">
      <c r="A162" s="1">
        <v>18.875</v>
      </c>
      <c r="B162" s="13">
        <v>1.40962079337754E-7</v>
      </c>
      <c r="C162" s="13">
        <v>1.4096181642211401E-7</v>
      </c>
    </row>
    <row r="163" spans="1:3" x14ac:dyDescent="0.25">
      <c r="A163" s="1">
        <v>19</v>
      </c>
      <c r="B163" s="13">
        <v>1.40962079896252E-7</v>
      </c>
      <c r="C163" s="13">
        <v>1.4096181729853201E-7</v>
      </c>
    </row>
    <row r="164" spans="1:3" x14ac:dyDescent="0.25">
      <c r="A164" s="1">
        <v>19.125</v>
      </c>
      <c r="B164" s="13">
        <v>1.4096207937553299E-7</v>
      </c>
      <c r="C164" s="13">
        <v>1.4096181872421901E-7</v>
      </c>
    </row>
    <row r="165" spans="1:3" x14ac:dyDescent="0.25">
      <c r="A165" s="1">
        <v>19.25</v>
      </c>
      <c r="B165" s="13">
        <v>1.4096207853814E-7</v>
      </c>
      <c r="C165" s="13">
        <v>1.4096182043758E-7</v>
      </c>
    </row>
    <row r="166" spans="1:3" x14ac:dyDescent="0.25">
      <c r="A166" s="1">
        <v>19.375</v>
      </c>
      <c r="B166" s="13">
        <v>1.4096207948570599E-7</v>
      </c>
      <c r="C166" s="13">
        <v>1.4096182451861801E-7</v>
      </c>
    </row>
    <row r="167" spans="1:3" x14ac:dyDescent="0.25">
      <c r="A167" s="1">
        <v>19.5</v>
      </c>
      <c r="B167" s="13">
        <v>1.40962078960106E-7</v>
      </c>
      <c r="C167" s="13">
        <v>1.40961837121975E-7</v>
      </c>
    </row>
    <row r="168" spans="1:3" x14ac:dyDescent="0.25">
      <c r="A168" s="1">
        <v>19.625</v>
      </c>
      <c r="B168" s="13">
        <v>1.4096207091423901E-7</v>
      </c>
      <c r="C168" s="13">
        <v>1.4096184076699499E-7</v>
      </c>
    </row>
    <row r="169" spans="1:3" x14ac:dyDescent="0.25">
      <c r="A169" s="1">
        <v>19.75</v>
      </c>
      <c r="B169" s="13">
        <v>1.4096206149372301E-7</v>
      </c>
      <c r="C169" s="13">
        <v>1.4096184266850299E-7</v>
      </c>
    </row>
    <row r="170" spans="1:3" x14ac:dyDescent="0.25">
      <c r="A170" s="1">
        <v>19.875</v>
      </c>
      <c r="B170" s="13">
        <v>1.40962058574766E-7</v>
      </c>
      <c r="C170" s="13">
        <v>1.4096184493180099E-7</v>
      </c>
    </row>
    <row r="171" spans="1:3" x14ac:dyDescent="0.25">
      <c r="A171" s="1">
        <v>20</v>
      </c>
      <c r="B171" s="13">
        <v>1.4096205855421301E-7</v>
      </c>
      <c r="C171" s="13">
        <v>1.4096185165721001E-7</v>
      </c>
    </row>
    <row r="172" spans="1:3" x14ac:dyDescent="0.25">
      <c r="A172" s="1">
        <v>20.125</v>
      </c>
      <c r="B172" s="13">
        <v>1.4096206295798799E-7</v>
      </c>
      <c r="C172" s="13">
        <v>1.4096185492139099E-7</v>
      </c>
    </row>
    <row r="173" spans="1:3" x14ac:dyDescent="0.25">
      <c r="A173" s="1">
        <v>20.25</v>
      </c>
      <c r="B173" s="13">
        <v>1.40962074967206E-7</v>
      </c>
      <c r="C173" s="13">
        <v>1.40961853794767E-7</v>
      </c>
    </row>
    <row r="174" spans="1:3" x14ac:dyDescent="0.25">
      <c r="A174" s="1">
        <v>20.375</v>
      </c>
      <c r="B174" s="13">
        <v>1.4096207603789599E-7</v>
      </c>
      <c r="C174" s="13">
        <v>1.40961855465966E-7</v>
      </c>
    </row>
    <row r="175" spans="1:3" x14ac:dyDescent="0.25">
      <c r="A175" s="1">
        <v>20.5</v>
      </c>
      <c r="B175" s="13">
        <v>1.4096207965295399E-7</v>
      </c>
      <c r="C175" s="13">
        <v>1.4096185670614799E-7</v>
      </c>
    </row>
    <row r="176" spans="1:3" x14ac:dyDescent="0.25">
      <c r="A176" s="1">
        <v>20.625</v>
      </c>
      <c r="B176" s="13">
        <v>1.4096208155819701E-7</v>
      </c>
      <c r="C176" s="13">
        <v>1.4096185835925399E-7</v>
      </c>
    </row>
    <row r="177" spans="1:3" x14ac:dyDescent="0.25">
      <c r="A177" s="1">
        <v>20.75</v>
      </c>
      <c r="B177" s="13">
        <v>1.4096209167567501E-7</v>
      </c>
      <c r="C177" s="13">
        <v>1.4096185882722601E-7</v>
      </c>
    </row>
    <row r="178" spans="1:3" x14ac:dyDescent="0.25">
      <c r="A178" s="1">
        <v>20.875</v>
      </c>
      <c r="B178" s="13">
        <v>1.4096209450725001E-7</v>
      </c>
      <c r="C178" s="13">
        <v>1.40961859944544E-7</v>
      </c>
    </row>
    <row r="179" spans="1:3" x14ac:dyDescent="0.25">
      <c r="A179" s="1">
        <v>21</v>
      </c>
      <c r="B179" s="13">
        <v>1.4096209763109701E-7</v>
      </c>
      <c r="C179" s="13">
        <v>1.4096185985900301E-7</v>
      </c>
    </row>
    <row r="180" spans="1:3" x14ac:dyDescent="0.25">
      <c r="A180" s="1">
        <v>21.125</v>
      </c>
      <c r="B180" s="13">
        <v>1.4096209956605799E-7</v>
      </c>
      <c r="C180" s="13">
        <v>1.4096185976182599E-7</v>
      </c>
    </row>
    <row r="181" spans="1:3" x14ac:dyDescent="0.25">
      <c r="A181" s="1">
        <v>21.25</v>
      </c>
      <c r="B181" s="13">
        <v>1.4096210393880099E-7</v>
      </c>
      <c r="C181" s="13">
        <v>1.4096185633512501E-7</v>
      </c>
    </row>
    <row r="182" spans="1:3" x14ac:dyDescent="0.25">
      <c r="A182" s="1">
        <v>21.375</v>
      </c>
      <c r="B182" s="13">
        <v>1.40962107640688E-7</v>
      </c>
      <c r="C182" s="13">
        <v>1.40961857340641E-7</v>
      </c>
    </row>
    <row r="183" spans="1:3" x14ac:dyDescent="0.25">
      <c r="A183" s="1">
        <v>21.5</v>
      </c>
      <c r="B183" s="13">
        <v>1.4096210995586801E-7</v>
      </c>
      <c r="C183" s="13">
        <v>1.4096185748323899E-7</v>
      </c>
    </row>
    <row r="184" spans="1:3" x14ac:dyDescent="0.25">
      <c r="A184" s="1">
        <v>21.625</v>
      </c>
      <c r="B184" s="13">
        <v>1.40962110915819E-7</v>
      </c>
      <c r="C184" s="13">
        <v>1.40961861010162E-7</v>
      </c>
    </row>
    <row r="185" spans="1:3" x14ac:dyDescent="0.25">
      <c r="A185" s="1">
        <v>21.75</v>
      </c>
      <c r="B185" s="13">
        <v>1.4096211122440901E-7</v>
      </c>
      <c r="C185" s="13">
        <v>1.4096186158939299E-7</v>
      </c>
    </row>
    <row r="186" spans="1:3" x14ac:dyDescent="0.25">
      <c r="A186" s="1">
        <v>21.875</v>
      </c>
      <c r="B186" s="13">
        <v>1.409621124749E-7</v>
      </c>
      <c r="C186" s="13">
        <v>1.4096187454145399E-7</v>
      </c>
    </row>
    <row r="187" spans="1:3" x14ac:dyDescent="0.25">
      <c r="A187" s="1">
        <v>22</v>
      </c>
      <c r="B187" s="13">
        <v>1.4096211363836199E-7</v>
      </c>
      <c r="C187" s="13">
        <v>1.4096187760137001E-7</v>
      </c>
    </row>
    <row r="188" spans="1:3" x14ac:dyDescent="0.25">
      <c r="A188" s="1">
        <v>22.125</v>
      </c>
      <c r="B188" s="13">
        <v>1.40962114404617E-7</v>
      </c>
      <c r="C188" s="13">
        <v>1.4096189983264201E-7</v>
      </c>
    </row>
    <row r="189" spans="1:3" x14ac:dyDescent="0.25">
      <c r="A189" s="1">
        <v>22.25</v>
      </c>
      <c r="B189" s="13">
        <v>1.4096211455689E-7</v>
      </c>
      <c r="C189" s="13">
        <v>1.4096190115628099E-7</v>
      </c>
    </row>
    <row r="190" spans="1:3" x14ac:dyDescent="0.25">
      <c r="A190" s="1">
        <v>22.375</v>
      </c>
      <c r="B190" s="13">
        <v>1.4096211742853799E-7</v>
      </c>
      <c r="C190" s="13">
        <v>1.40961905945865E-7</v>
      </c>
    </row>
    <row r="191" spans="1:3" x14ac:dyDescent="0.25">
      <c r="A191" s="1">
        <v>22.5</v>
      </c>
      <c r="B191" s="13">
        <v>1.4096211453554101E-7</v>
      </c>
      <c r="C191" s="13">
        <v>1.4096190841774299E-7</v>
      </c>
    </row>
    <row r="192" spans="1:3" x14ac:dyDescent="0.25">
      <c r="A192" s="1">
        <v>22.625</v>
      </c>
      <c r="B192" s="13">
        <v>1.4096211522991E-7</v>
      </c>
      <c r="C192" s="13">
        <v>1.40961909635442E-7</v>
      </c>
    </row>
    <row r="193" spans="1:3" x14ac:dyDescent="0.25">
      <c r="A193" s="1">
        <v>22.75</v>
      </c>
      <c r="B193" s="13">
        <v>1.4096211258082701E-7</v>
      </c>
      <c r="C193" s="13">
        <v>1.40961910872033E-7</v>
      </c>
    </row>
    <row r="194" spans="1:3" x14ac:dyDescent="0.25">
      <c r="A194" s="1">
        <v>22.875</v>
      </c>
      <c r="B194" s="13">
        <v>1.4096210931366899E-7</v>
      </c>
      <c r="C194" s="13">
        <v>1.40961916164918E-7</v>
      </c>
    </row>
    <row r="195" spans="1:3" x14ac:dyDescent="0.25">
      <c r="A195" s="1">
        <v>23</v>
      </c>
      <c r="B195" s="13">
        <v>1.4096210895507601E-7</v>
      </c>
      <c r="C195" s="13">
        <v>1.4096192210821801E-7</v>
      </c>
    </row>
    <row r="196" spans="1:3" x14ac:dyDescent="0.25">
      <c r="A196" s="1">
        <v>23.125</v>
      </c>
      <c r="B196" s="13">
        <v>1.40962110251132E-7</v>
      </c>
      <c r="C196" s="13">
        <v>1.4096192622177899E-7</v>
      </c>
    </row>
    <row r="197" spans="1:3" x14ac:dyDescent="0.25">
      <c r="A197" s="1">
        <v>23.25</v>
      </c>
      <c r="B197" s="13">
        <v>1.4096210914510001E-7</v>
      </c>
      <c r="C197" s="13">
        <v>1.40961931696888E-7</v>
      </c>
    </row>
    <row r="198" spans="1:3" x14ac:dyDescent="0.25">
      <c r="A198" s="1">
        <v>23.375</v>
      </c>
      <c r="B198" s="13">
        <v>1.4096211008993099E-7</v>
      </c>
      <c r="C198" s="13">
        <v>1.4096193608516E-7</v>
      </c>
    </row>
    <row r="199" spans="1:3" x14ac:dyDescent="0.25">
      <c r="A199" s="1">
        <v>23.5</v>
      </c>
      <c r="B199" s="13">
        <v>1.4096211232613E-7</v>
      </c>
      <c r="C199" s="13">
        <v>1.4096193855656701E-7</v>
      </c>
    </row>
    <row r="200" spans="1:3" x14ac:dyDescent="0.25">
      <c r="A200" s="1">
        <v>23.625</v>
      </c>
      <c r="B200" s="13">
        <v>1.4096211210865101E-7</v>
      </c>
      <c r="C200" s="13">
        <v>1.40961939789276E-7</v>
      </c>
    </row>
    <row r="201" spans="1:3" x14ac:dyDescent="0.25">
      <c r="A201" s="1">
        <v>23.75</v>
      </c>
      <c r="B201" s="13">
        <v>1.4096211184682801E-7</v>
      </c>
      <c r="C201" s="13">
        <v>1.40961943605263E-7</v>
      </c>
    </row>
    <row r="202" spans="1:3" x14ac:dyDescent="0.25">
      <c r="A202" s="1">
        <v>23.875</v>
      </c>
      <c r="B202" s="13">
        <v>1.40962113744942E-7</v>
      </c>
      <c r="C202" s="13">
        <v>1.40961945101883E-7</v>
      </c>
    </row>
    <row r="203" spans="1:3" x14ac:dyDescent="0.25">
      <c r="A203" s="1">
        <v>24</v>
      </c>
      <c r="B203" s="13">
        <v>1.4096211462564199E-7</v>
      </c>
      <c r="C203" s="13">
        <v>1.40961948022964E-7</v>
      </c>
    </row>
    <row r="204" spans="1:3" x14ac:dyDescent="0.25">
      <c r="A204" s="1">
        <v>24.125</v>
      </c>
      <c r="B204" s="13">
        <v>1.4096211624321001E-7</v>
      </c>
      <c r="C204" s="13">
        <v>1.40961949520815E-7</v>
      </c>
    </row>
    <row r="205" spans="1:3" x14ac:dyDescent="0.25">
      <c r="A205" s="1">
        <v>24.25</v>
      </c>
      <c r="B205" s="13">
        <v>1.4096211636970001E-7</v>
      </c>
      <c r="C205" s="13">
        <v>1.4096195484382699E-7</v>
      </c>
    </row>
    <row r="206" spans="1:3" x14ac:dyDescent="0.25">
      <c r="A206" s="1">
        <v>24.375</v>
      </c>
      <c r="B206" s="13">
        <v>1.4096211763484901E-7</v>
      </c>
      <c r="C206" s="13">
        <v>1.4096195549832E-7</v>
      </c>
    </row>
    <row r="207" spans="1:3" x14ac:dyDescent="0.25">
      <c r="A207" s="1">
        <v>24.5</v>
      </c>
      <c r="B207" s="13">
        <v>1.40962118828659E-7</v>
      </c>
      <c r="C207" s="13">
        <v>1.4096195418119801E-7</v>
      </c>
    </row>
    <row r="208" spans="1:3" x14ac:dyDescent="0.25">
      <c r="A208" s="1">
        <v>24.625</v>
      </c>
      <c r="B208" s="13">
        <v>1.4096212107359499E-7</v>
      </c>
      <c r="C208" s="13">
        <v>1.4096195324369199E-7</v>
      </c>
    </row>
    <row r="209" spans="1:3" x14ac:dyDescent="0.25">
      <c r="A209" s="1">
        <v>24.75</v>
      </c>
      <c r="B209" s="13">
        <v>1.40962121531455E-7</v>
      </c>
      <c r="C209" s="13">
        <v>1.4096195091159199E-7</v>
      </c>
    </row>
    <row r="210" spans="1:3" x14ac:dyDescent="0.25">
      <c r="A210" s="1">
        <v>24.875</v>
      </c>
      <c r="B210" s="13">
        <v>1.40962122015596E-7</v>
      </c>
      <c r="C210" s="13">
        <v>1.4096195116922299E-7</v>
      </c>
    </row>
    <row r="211" spans="1:3" x14ac:dyDescent="0.25">
      <c r="A211" s="1">
        <v>25</v>
      </c>
      <c r="B211" s="13">
        <v>1.4096212252477901E-7</v>
      </c>
      <c r="C211" s="13">
        <v>1.4096195330016701E-7</v>
      </c>
    </row>
    <row r="212" spans="1:3" x14ac:dyDescent="0.25">
      <c r="A212" s="1">
        <v>25.125</v>
      </c>
      <c r="B212" s="13">
        <v>1.4096212386459301E-7</v>
      </c>
      <c r="C212" s="13">
        <v>1.4096195275305901E-7</v>
      </c>
    </row>
    <row r="213" spans="1:3" x14ac:dyDescent="0.25">
      <c r="A213" s="1">
        <v>25.25</v>
      </c>
      <c r="B213" s="13">
        <v>1.4096211308130601E-7</v>
      </c>
      <c r="C213" s="13">
        <v>1.4096195045117101E-7</v>
      </c>
    </row>
    <row r="214" spans="1:3" x14ac:dyDescent="0.25">
      <c r="A214" s="1">
        <v>25.375</v>
      </c>
      <c r="B214" s="13">
        <v>1.4096211215153599E-7</v>
      </c>
      <c r="C214" s="13">
        <v>1.4096195125647199E-7</v>
      </c>
    </row>
    <row r="215" spans="1:3" x14ac:dyDescent="0.25">
      <c r="A215" s="1">
        <v>25.5</v>
      </c>
      <c r="B215" s="13">
        <v>1.40962113033103E-7</v>
      </c>
      <c r="C215" s="13">
        <v>1.40961946626119E-7</v>
      </c>
    </row>
    <row r="216" spans="1:3" x14ac:dyDescent="0.25">
      <c r="A216" s="1">
        <v>25.625</v>
      </c>
      <c r="B216" s="13">
        <v>1.4096180279947201E-7</v>
      </c>
      <c r="C216" s="13">
        <v>1.4096194322800199E-7</v>
      </c>
    </row>
    <row r="217" spans="1:3" x14ac:dyDescent="0.25">
      <c r="A217" s="1">
        <v>25.75</v>
      </c>
      <c r="B217" s="13">
        <v>1.40961790028019E-7</v>
      </c>
      <c r="C217" s="13">
        <v>1.4096194459376401E-7</v>
      </c>
    </row>
    <row r="218" spans="1:3" x14ac:dyDescent="0.25">
      <c r="A218" s="1">
        <v>25.875</v>
      </c>
      <c r="B218" s="13">
        <v>1.4096175265744499E-7</v>
      </c>
      <c r="C218" s="13">
        <v>1.4096194597571499E-7</v>
      </c>
    </row>
    <row r="219" spans="1:3" x14ac:dyDescent="0.25">
      <c r="A219" s="1">
        <v>26</v>
      </c>
      <c r="B219" s="13">
        <v>1.40961742646099E-7</v>
      </c>
      <c r="C219" s="13">
        <v>1.4096194708162601E-7</v>
      </c>
    </row>
    <row r="220" spans="1:3" x14ac:dyDescent="0.25">
      <c r="A220" s="1">
        <v>26.125</v>
      </c>
      <c r="B220" s="13">
        <v>1.40961719210664E-7</v>
      </c>
      <c r="C220" s="13">
        <v>1.4096194944533299E-7</v>
      </c>
    </row>
    <row r="221" spans="1:3" x14ac:dyDescent="0.25">
      <c r="A221" s="1">
        <v>26.25</v>
      </c>
      <c r="B221" s="13">
        <v>1.4096167932245601E-7</v>
      </c>
      <c r="C221" s="13">
        <v>1.4096195027292301E-7</v>
      </c>
    </row>
    <row r="222" spans="1:3" x14ac:dyDescent="0.25">
      <c r="A222" s="1">
        <v>26.375</v>
      </c>
      <c r="B222" s="13">
        <v>1.4096166753827099E-7</v>
      </c>
      <c r="C222" s="13">
        <v>1.4096195174661801E-7</v>
      </c>
    </row>
    <row r="223" spans="1:3" x14ac:dyDescent="0.25">
      <c r="A223" s="1">
        <v>26.5</v>
      </c>
      <c r="B223" s="13">
        <v>1.4096166221895299E-7</v>
      </c>
      <c r="C223" s="13">
        <v>1.40961953667672E-7</v>
      </c>
    </row>
    <row r="224" spans="1:3" x14ac:dyDescent="0.25">
      <c r="A224" s="1">
        <v>26.625</v>
      </c>
      <c r="B224" s="13">
        <v>1.4096165951389899E-7</v>
      </c>
      <c r="C224" s="13">
        <v>1.4096195238586099E-7</v>
      </c>
    </row>
    <row r="225" spans="1:3" x14ac:dyDescent="0.25">
      <c r="A225" s="1">
        <v>26.75</v>
      </c>
      <c r="B225" s="13">
        <v>1.4096166021719799E-7</v>
      </c>
      <c r="C225" s="13">
        <v>1.40961950341072E-7</v>
      </c>
    </row>
    <row r="226" spans="1:3" x14ac:dyDescent="0.25">
      <c r="A226" s="1">
        <v>26.875</v>
      </c>
      <c r="B226" s="13">
        <v>1.40961649098054E-7</v>
      </c>
      <c r="C226" s="13">
        <v>1.40961951359062E-7</v>
      </c>
    </row>
    <row r="227" spans="1:3" x14ac:dyDescent="0.25">
      <c r="A227" s="1">
        <v>27</v>
      </c>
      <c r="B227" s="13">
        <v>1.40961646665817E-7</v>
      </c>
      <c r="C227" s="13">
        <v>1.40961950503425E-7</v>
      </c>
    </row>
    <row r="228" spans="1:3" x14ac:dyDescent="0.25">
      <c r="A228" s="1">
        <v>27.125</v>
      </c>
      <c r="B228" s="13">
        <v>1.4096164276479599E-7</v>
      </c>
      <c r="C228" s="13">
        <v>1.40961951555743E-7</v>
      </c>
    </row>
    <row r="229" spans="1:3" x14ac:dyDescent="0.25">
      <c r="A229" s="1">
        <v>27.25</v>
      </c>
      <c r="B229" s="13">
        <v>1.4096164170668701E-7</v>
      </c>
      <c r="C229" s="13">
        <v>1.4096195226894299E-7</v>
      </c>
    </row>
    <row r="230" spans="1:3" x14ac:dyDescent="0.25">
      <c r="A230" s="1">
        <v>27.375</v>
      </c>
      <c r="B230" s="13">
        <v>1.4096164485650899E-7</v>
      </c>
      <c r="C230" s="13">
        <v>1.4096195301352601E-7</v>
      </c>
    </row>
    <row r="231" spans="1:3" x14ac:dyDescent="0.25">
      <c r="A231" s="1">
        <v>27.5</v>
      </c>
      <c r="B231" s="13">
        <v>1.4096164600778201E-7</v>
      </c>
      <c r="C231" s="13">
        <v>1.40961951467323E-7</v>
      </c>
    </row>
    <row r="232" spans="1:3" x14ac:dyDescent="0.25">
      <c r="A232" s="1">
        <v>27.625</v>
      </c>
      <c r="B232" s="13">
        <v>1.40961645014227E-7</v>
      </c>
      <c r="C232" s="13">
        <v>1.40961945117855E-7</v>
      </c>
    </row>
    <row r="233" spans="1:3" x14ac:dyDescent="0.25">
      <c r="A233" s="1">
        <v>27.75</v>
      </c>
      <c r="B233" s="13">
        <v>1.40961648044152E-7</v>
      </c>
      <c r="C233" s="13">
        <v>1.40961939071982E-7</v>
      </c>
    </row>
    <row r="234" spans="1:3" x14ac:dyDescent="0.25">
      <c r="A234" s="1">
        <v>27.875</v>
      </c>
      <c r="B234" s="13">
        <v>1.40961650338988E-7</v>
      </c>
      <c r="C234" s="13">
        <v>1.40961939389756E-7</v>
      </c>
    </row>
    <row r="235" spans="1:3" x14ac:dyDescent="0.25">
      <c r="A235" s="1">
        <v>28</v>
      </c>
      <c r="B235" s="13">
        <v>1.4096165079829101E-7</v>
      </c>
      <c r="C235" s="13">
        <v>1.4096194112480701E-7</v>
      </c>
    </row>
    <row r="236" spans="1:3" x14ac:dyDescent="0.25">
      <c r="A236" s="1">
        <v>28.125</v>
      </c>
      <c r="B236" s="13">
        <v>1.4096165060024999E-7</v>
      </c>
      <c r="C236" s="13">
        <v>1.40961941129582E-7</v>
      </c>
    </row>
    <row r="237" spans="1:3" x14ac:dyDescent="0.25">
      <c r="A237" s="1">
        <v>28.25</v>
      </c>
      <c r="B237" s="13">
        <v>1.40961652043611E-7</v>
      </c>
      <c r="C237" s="13">
        <v>1.40961942245464E-7</v>
      </c>
    </row>
    <row r="238" spans="1:3" x14ac:dyDescent="0.25">
      <c r="A238" s="1">
        <v>28.375</v>
      </c>
      <c r="B238" s="13">
        <v>1.4096165633086799E-7</v>
      </c>
      <c r="C238" s="13">
        <v>1.4096194927847999E-7</v>
      </c>
    </row>
    <row r="239" spans="1:3" x14ac:dyDescent="0.25">
      <c r="A239" s="1">
        <v>28.5</v>
      </c>
      <c r="B239" s="13">
        <v>1.4096166088986899E-7</v>
      </c>
      <c r="C239" s="13">
        <v>1.4096195035697499E-7</v>
      </c>
    </row>
    <row r="240" spans="1:3" x14ac:dyDescent="0.25">
      <c r="A240" s="1">
        <v>28.625</v>
      </c>
      <c r="B240" s="13">
        <v>1.4096166555756901E-7</v>
      </c>
      <c r="C240" s="13">
        <v>1.4096195193402601E-7</v>
      </c>
    </row>
    <row r="241" spans="1:3" x14ac:dyDescent="0.25">
      <c r="A241" s="1">
        <v>28.75</v>
      </c>
      <c r="B241" s="13">
        <v>1.4096166425355001E-7</v>
      </c>
      <c r="C241" s="13">
        <v>1.4096195139071001E-7</v>
      </c>
    </row>
    <row r="242" spans="1:3" x14ac:dyDescent="0.25">
      <c r="A242" s="1">
        <v>28.875</v>
      </c>
      <c r="B242" s="13">
        <v>1.4096166224669999E-7</v>
      </c>
      <c r="C242" s="13">
        <v>1.40961951696681E-7</v>
      </c>
    </row>
    <row r="243" spans="1:3" x14ac:dyDescent="0.25">
      <c r="A243" s="1">
        <v>29</v>
      </c>
      <c r="B243" s="13">
        <v>1.40961653538278E-7</v>
      </c>
      <c r="C243" s="13">
        <v>1.4096195789112399E-7</v>
      </c>
    </row>
    <row r="244" spans="1:3" x14ac:dyDescent="0.25">
      <c r="A244" s="1">
        <v>29.125</v>
      </c>
      <c r="B244" s="13">
        <v>1.40961658861469E-7</v>
      </c>
      <c r="C244" s="13">
        <v>1.4096196242730701E-7</v>
      </c>
    </row>
    <row r="245" spans="1:3" x14ac:dyDescent="0.25">
      <c r="A245" s="1">
        <v>29.25</v>
      </c>
      <c r="B245" s="13">
        <v>1.4096166083731899E-7</v>
      </c>
      <c r="C245" s="13">
        <v>1.4096196399564899E-7</v>
      </c>
    </row>
    <row r="246" spans="1:3" x14ac:dyDescent="0.25">
      <c r="A246" s="1">
        <v>29.375</v>
      </c>
      <c r="B246" s="13">
        <v>1.40961661902377E-7</v>
      </c>
      <c r="C246" s="13">
        <v>1.4096196522525401E-7</v>
      </c>
    </row>
    <row r="247" spans="1:3" x14ac:dyDescent="0.25">
      <c r="A247" s="1">
        <v>29.5</v>
      </c>
      <c r="B247" s="13">
        <v>1.40961661625662E-7</v>
      </c>
      <c r="C247" s="13">
        <v>1.4096196573416E-7</v>
      </c>
    </row>
    <row r="248" spans="1:3" x14ac:dyDescent="0.25">
      <c r="A248" s="1">
        <v>29.625</v>
      </c>
      <c r="B248" s="13">
        <v>1.4096166223110601E-7</v>
      </c>
      <c r="C248" s="13">
        <v>1.4096196875940199E-7</v>
      </c>
    </row>
    <row r="249" spans="1:3" x14ac:dyDescent="0.25">
      <c r="A249" s="1">
        <v>29.75</v>
      </c>
      <c r="B249" s="13">
        <v>1.4096166350430601E-7</v>
      </c>
      <c r="C249" s="13">
        <v>1.4096196982389E-7</v>
      </c>
    </row>
    <row r="250" spans="1:3" x14ac:dyDescent="0.25">
      <c r="A250" s="1">
        <v>29.875</v>
      </c>
      <c r="B250" s="13">
        <v>1.4096166402509101E-7</v>
      </c>
      <c r="C250" s="13">
        <v>1.40961974397791E-7</v>
      </c>
    </row>
    <row r="251" spans="1:3" x14ac:dyDescent="0.25">
      <c r="A251" s="1">
        <v>30</v>
      </c>
      <c r="B251" s="13">
        <v>1.4096165895853299E-7</v>
      </c>
      <c r="C251" s="13">
        <v>1.40961972669098E-7</v>
      </c>
    </row>
  </sheetData>
  <mergeCells count="4">
    <mergeCell ref="B1:C1"/>
    <mergeCell ref="B3:C3"/>
    <mergeCell ref="B4:C4"/>
    <mergeCell ref="A1:A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5" sqref="B5:B10"/>
    </sheetView>
  </sheetViews>
  <sheetFormatPr defaultRowHeight="15" x14ac:dyDescent="0.25"/>
  <cols>
    <col min="1" max="1" width="30.140625" style="2" customWidth="1"/>
    <col min="2" max="2" width="34.140625" style="2" customWidth="1"/>
  </cols>
  <sheetData>
    <row r="1" spans="1:2" ht="33" x14ac:dyDescent="0.35">
      <c r="A1" s="17" t="s">
        <v>2</v>
      </c>
      <c r="B1" s="14" t="s">
        <v>13</v>
      </c>
    </row>
    <row r="2" spans="1:2" x14ac:dyDescent="0.25">
      <c r="A2" s="17"/>
      <c r="B2" s="15" t="s">
        <v>0</v>
      </c>
    </row>
    <row r="3" spans="1:2" x14ac:dyDescent="0.25">
      <c r="A3" s="3" t="s">
        <v>3</v>
      </c>
      <c r="B3" s="9">
        <v>49</v>
      </c>
    </row>
    <row r="4" spans="1:2" x14ac:dyDescent="0.25">
      <c r="A4" s="3" t="s">
        <v>4</v>
      </c>
      <c r="B4" s="9" t="s">
        <v>12</v>
      </c>
    </row>
    <row r="5" spans="1:2" ht="31.5" x14ac:dyDescent="0.25">
      <c r="A5" s="4" t="s">
        <v>6</v>
      </c>
      <c r="B5" s="3">
        <v>4</v>
      </c>
    </row>
    <row r="6" spans="1:2" x14ac:dyDescent="0.25">
      <c r="A6" s="4" t="s">
        <v>7</v>
      </c>
      <c r="B6" s="9">
        <v>64.680780490000004</v>
      </c>
    </row>
    <row r="7" spans="1:2" ht="33" x14ac:dyDescent="0.25">
      <c r="A7" s="4" t="s">
        <v>8</v>
      </c>
      <c r="B7" s="3">
        <v>37.44</v>
      </c>
    </row>
    <row r="8" spans="1:2" ht="33" x14ac:dyDescent="0.25">
      <c r="A8" s="4" t="s">
        <v>9</v>
      </c>
      <c r="B8" s="3">
        <v>31.18292683</v>
      </c>
    </row>
    <row r="9" spans="1:2" x14ac:dyDescent="0.25">
      <c r="A9" s="3" t="s">
        <v>10</v>
      </c>
      <c r="B9" s="9">
        <v>85</v>
      </c>
    </row>
    <row r="10" spans="1:2" s="6" customFormat="1" ht="18" x14ac:dyDescent="0.25">
      <c r="A10" s="5" t="s">
        <v>11</v>
      </c>
      <c r="B10" s="5" t="s">
        <v>38</v>
      </c>
    </row>
    <row r="11" spans="1:2" x14ac:dyDescent="0.25">
      <c r="A11" s="1">
        <v>0</v>
      </c>
      <c r="B11" s="13">
        <v>1.4096234046991599E-7</v>
      </c>
    </row>
    <row r="12" spans="1:2" x14ac:dyDescent="0.25">
      <c r="A12" s="1">
        <v>0.125</v>
      </c>
      <c r="B12" s="13">
        <v>1.4096234059118699E-7</v>
      </c>
    </row>
    <row r="13" spans="1:2" x14ac:dyDescent="0.25">
      <c r="A13" s="1">
        <v>0.25</v>
      </c>
      <c r="B13" s="13">
        <v>1.40962340780524E-7</v>
      </c>
    </row>
    <row r="14" spans="1:2" x14ac:dyDescent="0.25">
      <c r="A14" s="1">
        <v>0.375</v>
      </c>
      <c r="B14" s="13">
        <v>1.4096234087879399E-7</v>
      </c>
    </row>
    <row r="15" spans="1:2" x14ac:dyDescent="0.25">
      <c r="A15" s="1">
        <v>0.5</v>
      </c>
      <c r="B15" s="13">
        <v>1.4096234099497501E-7</v>
      </c>
    </row>
    <row r="16" spans="1:2" x14ac:dyDescent="0.25">
      <c r="A16" s="1">
        <v>0.625</v>
      </c>
      <c r="B16" s="13">
        <v>1.40962341187271E-7</v>
      </c>
    </row>
    <row r="17" spans="1:2" x14ac:dyDescent="0.25">
      <c r="A17" s="1">
        <v>0.75</v>
      </c>
      <c r="B17" s="13">
        <v>1.40962341357301E-7</v>
      </c>
    </row>
    <row r="18" spans="1:2" x14ac:dyDescent="0.25">
      <c r="A18" s="1">
        <v>0.875</v>
      </c>
      <c r="B18" s="13">
        <v>1.40962341325739E-7</v>
      </c>
    </row>
    <row r="19" spans="1:2" x14ac:dyDescent="0.25">
      <c r="A19" s="1">
        <v>1</v>
      </c>
      <c r="B19" s="13">
        <v>1.4096234142381699E-7</v>
      </c>
    </row>
    <row r="20" spans="1:2" x14ac:dyDescent="0.25">
      <c r="A20" s="1">
        <v>1.125</v>
      </c>
      <c r="B20" s="13">
        <v>1.4096234152606999E-7</v>
      </c>
    </row>
    <row r="21" spans="1:2" x14ac:dyDescent="0.25">
      <c r="A21" s="1">
        <v>1.25</v>
      </c>
      <c r="B21" s="13">
        <v>1.40962339659606E-7</v>
      </c>
    </row>
    <row r="22" spans="1:2" x14ac:dyDescent="0.25">
      <c r="A22" s="1">
        <v>1.375</v>
      </c>
      <c r="B22" s="13">
        <v>1.4096233879329799E-7</v>
      </c>
    </row>
    <row r="23" spans="1:2" x14ac:dyDescent="0.25">
      <c r="A23" s="1">
        <v>1.5</v>
      </c>
      <c r="B23" s="13">
        <v>1.4096233874506601E-7</v>
      </c>
    </row>
    <row r="24" spans="1:2" x14ac:dyDescent="0.25">
      <c r="A24" s="1">
        <v>1.625</v>
      </c>
      <c r="B24" s="13">
        <v>1.40962339018334E-7</v>
      </c>
    </row>
    <row r="25" spans="1:2" x14ac:dyDescent="0.25">
      <c r="A25" s="1">
        <v>1.75</v>
      </c>
      <c r="B25" s="13">
        <v>1.4096233924701601E-7</v>
      </c>
    </row>
    <row r="26" spans="1:2" x14ac:dyDescent="0.25">
      <c r="A26" s="1">
        <v>1.875</v>
      </c>
      <c r="B26" s="13">
        <v>1.4096234049096399E-7</v>
      </c>
    </row>
    <row r="27" spans="1:2" x14ac:dyDescent="0.25">
      <c r="A27" s="1">
        <v>2</v>
      </c>
      <c r="B27" s="13">
        <v>1.40962340617416E-7</v>
      </c>
    </row>
    <row r="28" spans="1:2" x14ac:dyDescent="0.25">
      <c r="A28" s="1">
        <v>2.125</v>
      </c>
      <c r="B28" s="13">
        <v>1.4096234085194299E-7</v>
      </c>
    </row>
    <row r="29" spans="1:2" x14ac:dyDescent="0.25">
      <c r="A29" s="1">
        <v>2.25</v>
      </c>
      <c r="B29" s="13">
        <v>1.4096234093871E-7</v>
      </c>
    </row>
    <row r="30" spans="1:2" x14ac:dyDescent="0.25">
      <c r="A30" s="1">
        <v>2.375</v>
      </c>
      <c r="B30" s="13">
        <v>1.40962341137726E-7</v>
      </c>
    </row>
    <row r="31" spans="1:2" x14ac:dyDescent="0.25">
      <c r="A31" s="1">
        <v>2.5</v>
      </c>
      <c r="B31" s="13">
        <v>1.40962341302331E-7</v>
      </c>
    </row>
    <row r="32" spans="1:2" x14ac:dyDescent="0.25">
      <c r="A32" s="1">
        <v>2.625</v>
      </c>
      <c r="B32" s="13">
        <v>1.4096234161261399E-7</v>
      </c>
    </row>
    <row r="33" spans="1:2" x14ac:dyDescent="0.25">
      <c r="A33" s="1">
        <v>2.75</v>
      </c>
      <c r="B33" s="13">
        <v>1.4096234179067101E-7</v>
      </c>
    </row>
    <row r="34" spans="1:2" x14ac:dyDescent="0.25">
      <c r="A34" s="1">
        <v>2.875</v>
      </c>
      <c r="B34" s="13">
        <v>1.40962341928853E-7</v>
      </c>
    </row>
    <row r="35" spans="1:2" x14ac:dyDescent="0.25">
      <c r="A35" s="1">
        <v>3</v>
      </c>
      <c r="B35" s="13">
        <v>1.40962342379261E-7</v>
      </c>
    </row>
    <row r="36" spans="1:2" x14ac:dyDescent="0.25">
      <c r="A36" s="1">
        <v>3.125</v>
      </c>
      <c r="B36" s="13">
        <v>1.4096234300102101E-7</v>
      </c>
    </row>
    <row r="37" spans="1:2" x14ac:dyDescent="0.25">
      <c r="A37" s="1">
        <v>3.25</v>
      </c>
      <c r="B37" s="13">
        <v>1.40962344480694E-7</v>
      </c>
    </row>
    <row r="38" spans="1:2" x14ac:dyDescent="0.25">
      <c r="A38" s="1">
        <v>3.375</v>
      </c>
      <c r="B38" s="13">
        <v>1.40962346105768E-7</v>
      </c>
    </row>
    <row r="39" spans="1:2" x14ac:dyDescent="0.25">
      <c r="A39" s="1">
        <v>3.5</v>
      </c>
      <c r="B39" s="13">
        <v>1.4096234647171201E-7</v>
      </c>
    </row>
    <row r="40" spans="1:2" x14ac:dyDescent="0.25">
      <c r="A40" s="1">
        <v>3.625</v>
      </c>
      <c r="B40" s="13">
        <v>1.4096234667799101E-7</v>
      </c>
    </row>
    <row r="41" spans="1:2" x14ac:dyDescent="0.25">
      <c r="A41" s="1">
        <v>3.75</v>
      </c>
      <c r="B41" s="13">
        <v>1.40962347027366E-7</v>
      </c>
    </row>
    <row r="42" spans="1:2" x14ac:dyDescent="0.25">
      <c r="A42" s="1">
        <v>3.875</v>
      </c>
      <c r="B42" s="13">
        <v>1.40962347241278E-7</v>
      </c>
    </row>
    <row r="43" spans="1:2" x14ac:dyDescent="0.25">
      <c r="A43" s="1">
        <v>4</v>
      </c>
      <c r="B43" s="13">
        <v>1.40962347501411E-7</v>
      </c>
    </row>
    <row r="44" spans="1:2" x14ac:dyDescent="0.25">
      <c r="A44" s="1">
        <v>4.125</v>
      </c>
      <c r="B44" s="13">
        <v>1.40962347713531E-7</v>
      </c>
    </row>
    <row r="45" spans="1:2" x14ac:dyDescent="0.25">
      <c r="A45" s="1">
        <v>4.25</v>
      </c>
      <c r="B45" s="13">
        <v>1.4096234783207199E-7</v>
      </c>
    </row>
    <row r="46" spans="1:2" x14ac:dyDescent="0.25">
      <c r="A46" s="1">
        <v>4.375</v>
      </c>
      <c r="B46" s="13">
        <v>1.4096234811219701E-7</v>
      </c>
    </row>
    <row r="47" spans="1:2" x14ac:dyDescent="0.25">
      <c r="A47" s="1">
        <v>4.5</v>
      </c>
      <c r="B47" s="13">
        <v>1.40962348036046E-7</v>
      </c>
    </row>
    <row r="48" spans="1:2" x14ac:dyDescent="0.25">
      <c r="A48" s="1">
        <v>4.625</v>
      </c>
      <c r="B48" s="13">
        <v>1.4096234814050599E-7</v>
      </c>
    </row>
    <row r="49" spans="1:2" x14ac:dyDescent="0.25">
      <c r="A49" s="1">
        <v>4.75</v>
      </c>
      <c r="B49" s="13">
        <v>1.4096234861677499E-7</v>
      </c>
    </row>
    <row r="50" spans="1:2" x14ac:dyDescent="0.25">
      <c r="A50" s="1">
        <v>4.875</v>
      </c>
      <c r="B50" s="13">
        <v>1.40962348971849E-7</v>
      </c>
    </row>
    <row r="51" spans="1:2" x14ac:dyDescent="0.25">
      <c r="A51" s="1">
        <v>5</v>
      </c>
      <c r="B51" s="13">
        <v>1.40962349213186E-7</v>
      </c>
    </row>
    <row r="52" spans="1:2" x14ac:dyDescent="0.25">
      <c r="A52" s="1">
        <v>5.125</v>
      </c>
      <c r="B52" s="13">
        <v>1.40962349247117E-7</v>
      </c>
    </row>
    <row r="53" spans="1:2" x14ac:dyDescent="0.25">
      <c r="A53" s="1">
        <v>5.25</v>
      </c>
      <c r="B53" s="13">
        <v>1.40962349768462E-7</v>
      </c>
    </row>
    <row r="54" spans="1:2" x14ac:dyDescent="0.25">
      <c r="A54" s="1">
        <v>5.375</v>
      </c>
      <c r="B54" s="13">
        <v>1.40962350652547E-7</v>
      </c>
    </row>
    <row r="55" spans="1:2" x14ac:dyDescent="0.25">
      <c r="A55" s="1">
        <v>5.5</v>
      </c>
      <c r="B55" s="13">
        <v>1.4096235101009901E-7</v>
      </c>
    </row>
    <row r="56" spans="1:2" x14ac:dyDescent="0.25">
      <c r="A56" s="1">
        <v>5.625</v>
      </c>
      <c r="B56" s="13">
        <v>1.40962351123678E-7</v>
      </c>
    </row>
    <row r="57" spans="1:2" x14ac:dyDescent="0.25">
      <c r="A57" s="1">
        <v>5.75</v>
      </c>
      <c r="B57" s="13">
        <v>1.40962351344457E-7</v>
      </c>
    </row>
    <row r="58" spans="1:2" x14ac:dyDescent="0.25">
      <c r="A58" s="1">
        <v>5.875</v>
      </c>
      <c r="B58" s="13">
        <v>1.4096235159255999E-7</v>
      </c>
    </row>
    <row r="59" spans="1:2" x14ac:dyDescent="0.25">
      <c r="A59" s="1">
        <v>6</v>
      </c>
      <c r="B59" s="13">
        <v>1.40962351793227E-7</v>
      </c>
    </row>
    <row r="60" spans="1:2" x14ac:dyDescent="0.25">
      <c r="A60" s="1">
        <v>6.125</v>
      </c>
      <c r="B60" s="13">
        <v>1.4096235200329601E-7</v>
      </c>
    </row>
    <row r="61" spans="1:2" x14ac:dyDescent="0.25">
      <c r="A61" s="1">
        <v>6.25</v>
      </c>
      <c r="B61" s="13">
        <v>1.40962351536493E-7</v>
      </c>
    </row>
    <row r="62" spans="1:2" x14ac:dyDescent="0.25">
      <c r="A62" s="1">
        <v>6.375</v>
      </c>
      <c r="B62" s="13">
        <v>1.40962351753254E-7</v>
      </c>
    </row>
    <row r="63" spans="1:2" x14ac:dyDescent="0.25">
      <c r="A63" s="1">
        <v>6.5</v>
      </c>
      <c r="B63" s="13">
        <v>1.4096235257958401E-7</v>
      </c>
    </row>
    <row r="64" spans="1:2" x14ac:dyDescent="0.25">
      <c r="A64" s="1">
        <v>6.625</v>
      </c>
      <c r="B64" s="13">
        <v>1.4096235274871799E-7</v>
      </c>
    </row>
    <row r="65" spans="1:2" x14ac:dyDescent="0.25">
      <c r="A65" s="1">
        <v>6.75</v>
      </c>
      <c r="B65" s="13">
        <v>1.40962352679017E-7</v>
      </c>
    </row>
    <row r="66" spans="1:2" x14ac:dyDescent="0.25">
      <c r="A66" s="1">
        <v>6.875</v>
      </c>
      <c r="B66" s="13">
        <v>1.4096235236566099E-7</v>
      </c>
    </row>
    <row r="67" spans="1:2" x14ac:dyDescent="0.25">
      <c r="A67" s="1">
        <v>7</v>
      </c>
      <c r="B67" s="13">
        <v>1.4096235260506501E-7</v>
      </c>
    </row>
    <row r="68" spans="1:2" x14ac:dyDescent="0.25">
      <c r="A68" s="1">
        <v>7.125</v>
      </c>
      <c r="B68" s="13">
        <v>1.4096235285057399E-7</v>
      </c>
    </row>
    <row r="69" spans="1:2" x14ac:dyDescent="0.25">
      <c r="A69" s="1">
        <v>7.25</v>
      </c>
      <c r="B69" s="13">
        <v>1.4096235293595401E-7</v>
      </c>
    </row>
    <row r="70" spans="1:2" x14ac:dyDescent="0.25">
      <c r="A70" s="1">
        <v>7.375</v>
      </c>
      <c r="B70" s="13">
        <v>1.4096235305403101E-7</v>
      </c>
    </row>
    <row r="71" spans="1:2" x14ac:dyDescent="0.25">
      <c r="A71" s="1">
        <v>7.5</v>
      </c>
      <c r="B71" s="13">
        <v>1.4096235325595401E-7</v>
      </c>
    </row>
    <row r="72" spans="1:2" x14ac:dyDescent="0.25">
      <c r="A72" s="1">
        <v>7.625</v>
      </c>
      <c r="B72" s="13">
        <v>1.4096235357032301E-7</v>
      </c>
    </row>
    <row r="73" spans="1:2" x14ac:dyDescent="0.25">
      <c r="A73" s="1">
        <v>7.75</v>
      </c>
      <c r="B73" s="13">
        <v>1.4096235374285499E-7</v>
      </c>
    </row>
    <row r="74" spans="1:2" x14ac:dyDescent="0.25">
      <c r="A74" s="1">
        <v>7.875</v>
      </c>
      <c r="B74" s="13">
        <v>1.4096235367660399E-7</v>
      </c>
    </row>
    <row r="75" spans="1:2" x14ac:dyDescent="0.25">
      <c r="A75" s="1">
        <v>8</v>
      </c>
      <c r="B75" s="13">
        <v>1.4096235396416699E-7</v>
      </c>
    </row>
    <row r="76" spans="1:2" x14ac:dyDescent="0.25">
      <c r="A76" s="1">
        <v>8.125</v>
      </c>
      <c r="B76" s="13">
        <v>1.40962354120148E-7</v>
      </c>
    </row>
    <row r="77" spans="1:2" x14ac:dyDescent="0.25">
      <c r="A77" s="1">
        <v>8.25</v>
      </c>
      <c r="B77" s="13">
        <v>1.40962354612585E-7</v>
      </c>
    </row>
    <row r="78" spans="1:2" x14ac:dyDescent="0.25">
      <c r="A78" s="1">
        <v>8.375</v>
      </c>
      <c r="B78" s="13">
        <v>1.40962355242955E-7</v>
      </c>
    </row>
    <row r="79" spans="1:2" x14ac:dyDescent="0.25">
      <c r="A79" s="1">
        <v>8.5</v>
      </c>
      <c r="B79" s="13">
        <v>1.4096235515643299E-7</v>
      </c>
    </row>
    <row r="80" spans="1:2" x14ac:dyDescent="0.25">
      <c r="A80" s="1">
        <v>8.625</v>
      </c>
      <c r="B80" s="13">
        <v>1.4096235548501499E-7</v>
      </c>
    </row>
    <row r="81" spans="1:2" x14ac:dyDescent="0.25">
      <c r="A81" s="1">
        <v>8.75</v>
      </c>
      <c r="B81" s="13">
        <v>1.4096235561530401E-7</v>
      </c>
    </row>
    <row r="82" spans="1:2" x14ac:dyDescent="0.25">
      <c r="A82" s="1">
        <v>8.875</v>
      </c>
      <c r="B82" s="13">
        <v>1.4096235563767899E-7</v>
      </c>
    </row>
    <row r="83" spans="1:2" x14ac:dyDescent="0.25">
      <c r="A83" s="1">
        <v>9</v>
      </c>
      <c r="B83" s="13">
        <v>1.4096235571240501E-7</v>
      </c>
    </row>
    <row r="84" spans="1:2" x14ac:dyDescent="0.25">
      <c r="A84" s="1">
        <v>9.125</v>
      </c>
      <c r="B84" s="13">
        <v>1.4096235586024399E-7</v>
      </c>
    </row>
    <row r="85" spans="1:2" x14ac:dyDescent="0.25">
      <c r="A85" s="1">
        <v>9.25</v>
      </c>
      <c r="B85" s="13">
        <v>1.4096235588616601E-7</v>
      </c>
    </row>
    <row r="86" spans="1:2" x14ac:dyDescent="0.25">
      <c r="A86" s="1">
        <v>9.375</v>
      </c>
      <c r="B86" s="13">
        <v>1.4096235615860701E-7</v>
      </c>
    </row>
    <row r="87" spans="1:2" x14ac:dyDescent="0.25">
      <c r="A87" s="1">
        <v>9.5</v>
      </c>
      <c r="B87" s="13">
        <v>1.4096235575615299E-7</v>
      </c>
    </row>
    <row r="88" spans="1:2" x14ac:dyDescent="0.25">
      <c r="A88" s="1">
        <v>9.625</v>
      </c>
      <c r="B88" s="13">
        <v>1.4096235572936001E-7</v>
      </c>
    </row>
    <row r="89" spans="1:2" x14ac:dyDescent="0.25">
      <c r="A89" s="1">
        <v>9.75</v>
      </c>
      <c r="B89" s="13">
        <v>1.4096235543528399E-7</v>
      </c>
    </row>
    <row r="90" spans="1:2" x14ac:dyDescent="0.25">
      <c r="A90" s="1">
        <v>9.875</v>
      </c>
      <c r="B90" s="13">
        <v>1.40962355526909E-7</v>
      </c>
    </row>
    <row r="91" spans="1:2" x14ac:dyDescent="0.25">
      <c r="A91" s="1">
        <v>10</v>
      </c>
      <c r="B91" s="13">
        <v>1.4096235608809901E-7</v>
      </c>
    </row>
    <row r="92" spans="1:2" x14ac:dyDescent="0.25">
      <c r="A92" s="1">
        <v>10.125</v>
      </c>
      <c r="B92" s="13">
        <v>1.4096235751417699E-7</v>
      </c>
    </row>
    <row r="93" spans="1:2" x14ac:dyDescent="0.25">
      <c r="A93" s="1">
        <v>10.25</v>
      </c>
      <c r="B93" s="13">
        <v>1.4096235765467699E-7</v>
      </c>
    </row>
    <row r="94" spans="1:2" x14ac:dyDescent="0.25">
      <c r="A94" s="1">
        <v>10.375</v>
      </c>
      <c r="B94" s="13">
        <v>1.4096235791274001E-7</v>
      </c>
    </row>
    <row r="95" spans="1:2" x14ac:dyDescent="0.25">
      <c r="A95" s="1">
        <v>10.5</v>
      </c>
      <c r="B95" s="13">
        <v>1.4096235807865899E-7</v>
      </c>
    </row>
    <row r="96" spans="1:2" x14ac:dyDescent="0.25">
      <c r="A96" s="1">
        <v>10.625</v>
      </c>
      <c r="B96" s="13">
        <v>1.40962358291179E-7</v>
      </c>
    </row>
    <row r="97" spans="1:2" x14ac:dyDescent="0.25">
      <c r="A97" s="1">
        <v>10.75</v>
      </c>
      <c r="B97" s="13">
        <v>1.40962359060806E-7</v>
      </c>
    </row>
    <row r="98" spans="1:2" x14ac:dyDescent="0.25">
      <c r="A98" s="1">
        <v>10.875</v>
      </c>
      <c r="B98" s="13">
        <v>1.40962359267494E-7</v>
      </c>
    </row>
    <row r="99" spans="1:2" x14ac:dyDescent="0.25">
      <c r="A99" s="1">
        <v>11</v>
      </c>
      <c r="B99" s="13">
        <v>1.40962359274292E-7</v>
      </c>
    </row>
    <row r="100" spans="1:2" x14ac:dyDescent="0.25">
      <c r="A100" s="1">
        <v>11.125</v>
      </c>
      <c r="B100" s="13">
        <v>1.4096235777286901E-7</v>
      </c>
    </row>
    <row r="101" spans="1:2" x14ac:dyDescent="0.25">
      <c r="A101" s="1">
        <v>11.25</v>
      </c>
      <c r="B101" s="13">
        <v>1.4096235796445801E-7</v>
      </c>
    </row>
    <row r="102" spans="1:2" x14ac:dyDescent="0.25">
      <c r="A102" s="1">
        <v>11.375</v>
      </c>
      <c r="B102" s="13">
        <v>1.4096235771289701E-7</v>
      </c>
    </row>
    <row r="103" spans="1:2" x14ac:dyDescent="0.25">
      <c r="A103" s="1">
        <v>11.5</v>
      </c>
      <c r="B103" s="13">
        <v>1.40962357871594E-7</v>
      </c>
    </row>
    <row r="104" spans="1:2" x14ac:dyDescent="0.25">
      <c r="A104" s="1">
        <v>11.625</v>
      </c>
      <c r="B104" s="13">
        <v>1.40962358059291E-7</v>
      </c>
    </row>
    <row r="105" spans="1:2" x14ac:dyDescent="0.25">
      <c r="A105" s="1">
        <v>11.75</v>
      </c>
      <c r="B105" s="13">
        <v>1.4096235780036401E-7</v>
      </c>
    </row>
    <row r="106" spans="1:2" x14ac:dyDescent="0.25">
      <c r="A106" s="1">
        <v>11.875</v>
      </c>
      <c r="B106" s="13">
        <v>1.4096235732641599E-7</v>
      </c>
    </row>
    <row r="107" spans="1:2" x14ac:dyDescent="0.25">
      <c r="A107" s="1">
        <v>12</v>
      </c>
      <c r="B107" s="13">
        <v>1.4096235654537901E-7</v>
      </c>
    </row>
    <row r="108" spans="1:2" x14ac:dyDescent="0.25">
      <c r="A108" s="1">
        <v>12.125</v>
      </c>
      <c r="B108" s="13">
        <v>1.40962356003627E-7</v>
      </c>
    </row>
    <row r="109" spans="1:2" x14ac:dyDescent="0.25">
      <c r="A109" s="1">
        <v>12.25</v>
      </c>
      <c r="B109" s="13">
        <v>1.40962356357521E-7</v>
      </c>
    </row>
    <row r="110" spans="1:2" x14ac:dyDescent="0.25">
      <c r="A110" s="1">
        <v>12.375</v>
      </c>
      <c r="B110" s="13">
        <v>1.4096235653227099E-7</v>
      </c>
    </row>
    <row r="111" spans="1:2" x14ac:dyDescent="0.25">
      <c r="A111" s="1">
        <v>12.5</v>
      </c>
      <c r="B111" s="13">
        <v>1.4096235674767401E-7</v>
      </c>
    </row>
    <row r="112" spans="1:2" x14ac:dyDescent="0.25">
      <c r="A112" s="1">
        <v>12.625</v>
      </c>
      <c r="B112" s="13">
        <v>1.40962356068245E-7</v>
      </c>
    </row>
    <row r="113" spans="1:2" x14ac:dyDescent="0.25">
      <c r="A113" s="1">
        <v>12.75</v>
      </c>
      <c r="B113" s="13">
        <v>1.40962356298418E-7</v>
      </c>
    </row>
    <row r="114" spans="1:2" x14ac:dyDescent="0.25">
      <c r="A114" s="1">
        <v>12.875</v>
      </c>
      <c r="B114" s="13">
        <v>1.4096235648350899E-7</v>
      </c>
    </row>
    <row r="115" spans="1:2" x14ac:dyDescent="0.25">
      <c r="A115" s="1">
        <v>13</v>
      </c>
      <c r="B115" s="13">
        <v>1.4096235680530499E-7</v>
      </c>
    </row>
    <row r="116" spans="1:2" x14ac:dyDescent="0.25">
      <c r="A116" s="1">
        <v>13.125</v>
      </c>
      <c r="B116" s="13">
        <v>1.40962356364985E-7</v>
      </c>
    </row>
    <row r="117" spans="1:2" x14ac:dyDescent="0.25">
      <c r="A117" s="1">
        <v>13.25</v>
      </c>
      <c r="B117" s="13">
        <v>1.4096235502923601E-7</v>
      </c>
    </row>
    <row r="118" spans="1:2" x14ac:dyDescent="0.25">
      <c r="A118" s="1">
        <v>13.375</v>
      </c>
      <c r="B118" s="13">
        <v>1.40962354693636E-7</v>
      </c>
    </row>
    <row r="119" spans="1:2" x14ac:dyDescent="0.25">
      <c r="A119" s="1">
        <v>13.5</v>
      </c>
      <c r="B119" s="13">
        <v>1.40962354627549E-7</v>
      </c>
    </row>
    <row r="120" spans="1:2" x14ac:dyDescent="0.25">
      <c r="A120" s="1">
        <v>13.625</v>
      </c>
      <c r="B120" s="13">
        <v>1.40962354667667E-7</v>
      </c>
    </row>
    <row r="121" spans="1:2" x14ac:dyDescent="0.25">
      <c r="A121" s="1">
        <v>13.75</v>
      </c>
      <c r="B121" s="13">
        <v>1.40962354884022E-7</v>
      </c>
    </row>
    <row r="122" spans="1:2" x14ac:dyDescent="0.25">
      <c r="A122" s="1">
        <v>13.875</v>
      </c>
      <c r="B122" s="13">
        <v>1.4096235508772999E-7</v>
      </c>
    </row>
    <row r="123" spans="1:2" x14ac:dyDescent="0.25">
      <c r="A123" s="1">
        <v>14</v>
      </c>
      <c r="B123" s="13">
        <v>1.40962354983579E-7</v>
      </c>
    </row>
    <row r="124" spans="1:2" x14ac:dyDescent="0.25">
      <c r="A124" s="1">
        <v>14.125</v>
      </c>
      <c r="B124" s="13">
        <v>1.4096235516659799E-7</v>
      </c>
    </row>
    <row r="125" spans="1:2" x14ac:dyDescent="0.25">
      <c r="A125" s="1">
        <v>14.25</v>
      </c>
      <c r="B125" s="13">
        <v>1.40962355376648E-7</v>
      </c>
    </row>
    <row r="126" spans="1:2" x14ac:dyDescent="0.25">
      <c r="A126" s="1">
        <v>14.375</v>
      </c>
      <c r="B126" s="13">
        <v>1.4096235545569301E-7</v>
      </c>
    </row>
    <row r="127" spans="1:2" x14ac:dyDescent="0.25">
      <c r="A127" s="1">
        <v>14.5</v>
      </c>
      <c r="B127" s="13">
        <v>1.4096235561573401E-7</v>
      </c>
    </row>
    <row r="128" spans="1:2" x14ac:dyDescent="0.25">
      <c r="A128" s="1">
        <v>14.625</v>
      </c>
      <c r="B128" s="13">
        <v>1.4096235587053499E-7</v>
      </c>
    </row>
    <row r="129" spans="1:2" x14ac:dyDescent="0.25">
      <c r="A129" s="1">
        <v>14.75</v>
      </c>
      <c r="B129" s="13">
        <v>1.4096235606778099E-7</v>
      </c>
    </row>
    <row r="130" spans="1:2" x14ac:dyDescent="0.25">
      <c r="A130" s="1">
        <v>14.875</v>
      </c>
      <c r="B130" s="13">
        <v>1.40962356251636E-7</v>
      </c>
    </row>
    <row r="131" spans="1:2" x14ac:dyDescent="0.25">
      <c r="A131" s="1">
        <v>15</v>
      </c>
      <c r="B131" s="13">
        <v>1.4096235640610601E-7</v>
      </c>
    </row>
    <row r="132" spans="1:2" x14ac:dyDescent="0.25">
      <c r="A132" s="1">
        <v>15.125</v>
      </c>
      <c r="B132" s="13">
        <v>1.4096235670105599E-7</v>
      </c>
    </row>
    <row r="133" spans="1:2" x14ac:dyDescent="0.25">
      <c r="A133" s="1">
        <v>15.25</v>
      </c>
      <c r="B133" s="13">
        <v>1.40962356732515E-7</v>
      </c>
    </row>
    <row r="134" spans="1:2" x14ac:dyDescent="0.25">
      <c r="A134" s="1">
        <v>15.375</v>
      </c>
      <c r="B134" s="13">
        <v>1.40962357145627E-7</v>
      </c>
    </row>
    <row r="135" spans="1:2" x14ac:dyDescent="0.25">
      <c r="A135" s="1">
        <v>15.5</v>
      </c>
      <c r="B135" s="13">
        <v>1.40962357404715E-7</v>
      </c>
    </row>
    <row r="136" spans="1:2" x14ac:dyDescent="0.25">
      <c r="A136" s="1">
        <v>15.625</v>
      </c>
      <c r="B136" s="13">
        <v>1.4096235754932301E-7</v>
      </c>
    </row>
    <row r="137" spans="1:2" x14ac:dyDescent="0.25">
      <c r="A137" s="1">
        <v>15.75</v>
      </c>
      <c r="B137" s="13">
        <v>1.4096235792337199E-7</v>
      </c>
    </row>
    <row r="138" spans="1:2" x14ac:dyDescent="0.25">
      <c r="A138" s="1">
        <v>15.875</v>
      </c>
      <c r="B138" s="13">
        <v>1.4096235870097201E-7</v>
      </c>
    </row>
    <row r="139" spans="1:2" x14ac:dyDescent="0.25">
      <c r="A139" s="1">
        <v>16</v>
      </c>
      <c r="B139" s="13">
        <v>1.40962358863745E-7</v>
      </c>
    </row>
    <row r="140" spans="1:2" x14ac:dyDescent="0.25">
      <c r="A140" s="1">
        <v>16.125</v>
      </c>
      <c r="B140" s="13">
        <v>1.4096235906038601E-7</v>
      </c>
    </row>
    <row r="141" spans="1:2" x14ac:dyDescent="0.25">
      <c r="A141" s="1">
        <v>16.25</v>
      </c>
      <c r="B141" s="13">
        <v>1.4096236102695799E-7</v>
      </c>
    </row>
    <row r="142" spans="1:2" x14ac:dyDescent="0.25">
      <c r="A142" s="1">
        <v>16.375</v>
      </c>
      <c r="B142" s="13">
        <v>1.4096236126420901E-7</v>
      </c>
    </row>
    <row r="143" spans="1:2" x14ac:dyDescent="0.25">
      <c r="A143" s="1">
        <v>16.5</v>
      </c>
      <c r="B143" s="13">
        <v>1.4096236141218799E-7</v>
      </c>
    </row>
    <row r="144" spans="1:2" x14ac:dyDescent="0.25">
      <c r="A144" s="1">
        <v>16.625</v>
      </c>
      <c r="B144" s="13">
        <v>1.4096236194401899E-7</v>
      </c>
    </row>
    <row r="145" spans="1:2" x14ac:dyDescent="0.25">
      <c r="A145" s="1">
        <v>16.75</v>
      </c>
      <c r="B145" s="13">
        <v>1.4096236224412999E-7</v>
      </c>
    </row>
    <row r="146" spans="1:2" x14ac:dyDescent="0.25">
      <c r="A146" s="1">
        <v>16.875</v>
      </c>
      <c r="B146" s="13">
        <v>1.4096236237354201E-7</v>
      </c>
    </row>
    <row r="147" spans="1:2" x14ac:dyDescent="0.25">
      <c r="A147" s="1">
        <v>17</v>
      </c>
      <c r="B147" s="13">
        <v>1.40962362343206E-7</v>
      </c>
    </row>
    <row r="148" spans="1:2" x14ac:dyDescent="0.25">
      <c r="A148" s="1">
        <v>17.125</v>
      </c>
      <c r="B148" s="13">
        <v>1.40962362291171E-7</v>
      </c>
    </row>
    <row r="149" spans="1:2" x14ac:dyDescent="0.25">
      <c r="A149" s="1">
        <v>17.25</v>
      </c>
      <c r="B149" s="13">
        <v>1.4096236216222E-7</v>
      </c>
    </row>
    <row r="150" spans="1:2" x14ac:dyDescent="0.25">
      <c r="A150" s="1">
        <v>17.375</v>
      </c>
      <c r="B150" s="13">
        <v>1.4096236235183301E-7</v>
      </c>
    </row>
    <row r="151" spans="1:2" x14ac:dyDescent="0.25">
      <c r="A151" s="1">
        <v>17.5</v>
      </c>
      <c r="B151" s="13">
        <v>1.4096236249536099E-7</v>
      </c>
    </row>
    <row r="152" spans="1:2" x14ac:dyDescent="0.25">
      <c r="A152" s="1">
        <v>17.625</v>
      </c>
      <c r="B152" s="13">
        <v>1.4096236259973901E-7</v>
      </c>
    </row>
    <row r="153" spans="1:2" x14ac:dyDescent="0.25">
      <c r="A153" s="1">
        <v>17.75</v>
      </c>
      <c r="B153" s="13">
        <v>1.4096236341588101E-7</v>
      </c>
    </row>
    <row r="154" spans="1:2" x14ac:dyDescent="0.25">
      <c r="A154" s="1">
        <v>17.875</v>
      </c>
      <c r="B154" s="13">
        <v>1.4096236395532199E-7</v>
      </c>
    </row>
    <row r="155" spans="1:2" x14ac:dyDescent="0.25">
      <c r="A155" s="1">
        <v>18</v>
      </c>
      <c r="B155" s="13">
        <v>1.4096236421129601E-7</v>
      </c>
    </row>
    <row r="156" spans="1:2" x14ac:dyDescent="0.25">
      <c r="A156" s="1">
        <v>18.125</v>
      </c>
      <c r="B156" s="13">
        <v>1.4096236440199301E-7</v>
      </c>
    </row>
    <row r="157" spans="1:2" x14ac:dyDescent="0.25">
      <c r="A157" s="1">
        <v>18.25</v>
      </c>
      <c r="B157" s="13">
        <v>1.4096236442958799E-7</v>
      </c>
    </row>
    <row r="158" spans="1:2" x14ac:dyDescent="0.25">
      <c r="A158" s="1">
        <v>18.375</v>
      </c>
      <c r="B158" s="13">
        <v>1.4096236462580701E-7</v>
      </c>
    </row>
    <row r="159" spans="1:2" x14ac:dyDescent="0.25">
      <c r="A159" s="1">
        <v>18.5</v>
      </c>
      <c r="B159" s="13">
        <v>1.4096236520969001E-7</v>
      </c>
    </row>
    <row r="160" spans="1:2" x14ac:dyDescent="0.25">
      <c r="A160" s="1">
        <v>18.625</v>
      </c>
      <c r="B160" s="13">
        <v>1.40962365407984E-7</v>
      </c>
    </row>
    <row r="161" spans="1:2" x14ac:dyDescent="0.25">
      <c r="A161" s="1">
        <v>18.75</v>
      </c>
      <c r="B161" s="13">
        <v>1.4096236581340401E-7</v>
      </c>
    </row>
    <row r="162" spans="1:2" x14ac:dyDescent="0.25">
      <c r="A162" s="1">
        <v>18.875</v>
      </c>
      <c r="B162" s="13">
        <v>1.4096236603241999E-7</v>
      </c>
    </row>
    <row r="163" spans="1:2" x14ac:dyDescent="0.25">
      <c r="A163" s="1">
        <v>19</v>
      </c>
      <c r="B163" s="13">
        <v>1.4096236611927899E-7</v>
      </c>
    </row>
    <row r="164" spans="1:2" x14ac:dyDescent="0.25">
      <c r="A164" s="1">
        <v>19.125</v>
      </c>
      <c r="B164" s="13">
        <v>1.4096236630589199E-7</v>
      </c>
    </row>
    <row r="165" spans="1:2" x14ac:dyDescent="0.25">
      <c r="A165" s="1">
        <v>19.25</v>
      </c>
      <c r="B165" s="13">
        <v>1.4096236600555301E-7</v>
      </c>
    </row>
    <row r="166" spans="1:2" x14ac:dyDescent="0.25">
      <c r="A166" s="1">
        <v>19.375</v>
      </c>
      <c r="B166" s="13">
        <v>1.40962365686279E-7</v>
      </c>
    </row>
    <row r="167" spans="1:2" x14ac:dyDescent="0.25">
      <c r="A167" s="1">
        <v>19.5</v>
      </c>
      <c r="B167" s="13">
        <v>1.4096236550028099E-7</v>
      </c>
    </row>
    <row r="168" spans="1:2" x14ac:dyDescent="0.25">
      <c r="A168" s="1">
        <v>19.625</v>
      </c>
      <c r="B168" s="13">
        <v>1.40962365435397E-7</v>
      </c>
    </row>
    <row r="169" spans="1:2" x14ac:dyDescent="0.25">
      <c r="A169" s="1">
        <v>19.75</v>
      </c>
      <c r="B169" s="13">
        <v>1.4096236482985799E-7</v>
      </c>
    </row>
    <row r="170" spans="1:2" x14ac:dyDescent="0.25">
      <c r="A170" s="1">
        <v>19.875</v>
      </c>
      <c r="B170" s="13">
        <v>1.4096236469858699E-7</v>
      </c>
    </row>
    <row r="171" spans="1:2" x14ac:dyDescent="0.25">
      <c r="A171" s="1">
        <v>20</v>
      </c>
      <c r="B171" s="13">
        <v>1.4096236255586E-7</v>
      </c>
    </row>
    <row r="172" spans="1:2" x14ac:dyDescent="0.25">
      <c r="A172" s="1">
        <v>20.125</v>
      </c>
      <c r="B172" s="13">
        <v>1.4096236258308999E-7</v>
      </c>
    </row>
    <row r="173" spans="1:2" x14ac:dyDescent="0.25">
      <c r="A173" s="1">
        <v>20.25</v>
      </c>
      <c r="B173" s="13">
        <v>1.4096236259836899E-7</v>
      </c>
    </row>
    <row r="174" spans="1:2" x14ac:dyDescent="0.25">
      <c r="A174" s="1">
        <v>20.375</v>
      </c>
      <c r="B174" s="13">
        <v>1.40962362227987E-7</v>
      </c>
    </row>
    <row r="175" spans="1:2" x14ac:dyDescent="0.25">
      <c r="A175" s="1">
        <v>20.5</v>
      </c>
      <c r="B175" s="13">
        <v>1.4096236101407999E-7</v>
      </c>
    </row>
    <row r="176" spans="1:2" x14ac:dyDescent="0.25">
      <c r="A176" s="1">
        <v>20.625</v>
      </c>
      <c r="B176" s="13">
        <v>1.4096236075999401E-7</v>
      </c>
    </row>
    <row r="177" spans="1:2" x14ac:dyDescent="0.25">
      <c r="A177" s="1">
        <v>20.75</v>
      </c>
      <c r="B177" s="13">
        <v>1.40962359859012E-7</v>
      </c>
    </row>
    <row r="178" spans="1:2" x14ac:dyDescent="0.25">
      <c r="A178" s="1">
        <v>20.875</v>
      </c>
      <c r="B178" s="13">
        <v>1.4096235992364699E-7</v>
      </c>
    </row>
    <row r="179" spans="1:2" x14ac:dyDescent="0.25">
      <c r="A179" s="1">
        <v>21</v>
      </c>
      <c r="B179" s="13">
        <v>1.4096235970340101E-7</v>
      </c>
    </row>
    <row r="180" spans="1:2" x14ac:dyDescent="0.25">
      <c r="A180" s="1">
        <v>21.125</v>
      </c>
      <c r="B180" s="13">
        <v>1.40962359900407E-7</v>
      </c>
    </row>
    <row r="181" spans="1:2" x14ac:dyDescent="0.25">
      <c r="A181" s="1">
        <v>21.25</v>
      </c>
      <c r="B181" s="13">
        <v>1.40962360093515E-7</v>
      </c>
    </row>
    <row r="182" spans="1:2" x14ac:dyDescent="0.25">
      <c r="A182" s="1">
        <v>21.375</v>
      </c>
      <c r="B182" s="13">
        <v>1.4096236002521699E-7</v>
      </c>
    </row>
    <row r="183" spans="1:2" x14ac:dyDescent="0.25">
      <c r="A183" s="1">
        <v>21.5</v>
      </c>
      <c r="B183" s="13">
        <v>1.4096236013804101E-7</v>
      </c>
    </row>
    <row r="184" spans="1:2" x14ac:dyDescent="0.25">
      <c r="A184" s="1">
        <v>21.625</v>
      </c>
      <c r="B184" s="13">
        <v>1.4096236037636699E-7</v>
      </c>
    </row>
    <row r="185" spans="1:2" x14ac:dyDescent="0.25">
      <c r="A185" s="1">
        <v>21.75</v>
      </c>
      <c r="B185" s="13">
        <v>1.4096236050597899E-7</v>
      </c>
    </row>
    <row r="186" spans="1:2" x14ac:dyDescent="0.25">
      <c r="A186" s="1">
        <v>21.875</v>
      </c>
      <c r="B186" s="13">
        <v>1.40962360186264E-7</v>
      </c>
    </row>
    <row r="187" spans="1:2" x14ac:dyDescent="0.25">
      <c r="A187" s="1">
        <v>22</v>
      </c>
      <c r="B187" s="13">
        <v>1.4096236037093801E-7</v>
      </c>
    </row>
    <row r="188" spans="1:2" x14ac:dyDescent="0.25">
      <c r="A188" s="1">
        <v>22.125</v>
      </c>
      <c r="B188" s="13">
        <v>1.40962360554508E-7</v>
      </c>
    </row>
    <row r="189" spans="1:2" x14ac:dyDescent="0.25">
      <c r="A189" s="1">
        <v>22.25</v>
      </c>
      <c r="B189" s="13">
        <v>1.4096236100723099E-7</v>
      </c>
    </row>
    <row r="190" spans="1:2" x14ac:dyDescent="0.25">
      <c r="A190" s="1">
        <v>22.375</v>
      </c>
      <c r="B190" s="13">
        <v>1.40962361149094E-7</v>
      </c>
    </row>
    <row r="191" spans="1:2" x14ac:dyDescent="0.25">
      <c r="A191" s="1">
        <v>22.5</v>
      </c>
      <c r="B191" s="13">
        <v>1.409623611487E-7</v>
      </c>
    </row>
    <row r="192" spans="1:2" x14ac:dyDescent="0.25">
      <c r="A192" s="1">
        <v>22.625</v>
      </c>
      <c r="B192" s="13">
        <v>1.4096236140076999E-7</v>
      </c>
    </row>
    <row r="193" spans="1:2" x14ac:dyDescent="0.25">
      <c r="A193" s="1">
        <v>22.75</v>
      </c>
      <c r="B193" s="13">
        <v>1.40962361512149E-7</v>
      </c>
    </row>
    <row r="194" spans="1:2" x14ac:dyDescent="0.25">
      <c r="A194" s="1">
        <v>22.875</v>
      </c>
      <c r="B194" s="13">
        <v>1.4096236163225901E-7</v>
      </c>
    </row>
    <row r="195" spans="1:2" x14ac:dyDescent="0.25">
      <c r="A195" s="1">
        <v>23</v>
      </c>
      <c r="B195" s="13">
        <v>1.4096236175620201E-7</v>
      </c>
    </row>
    <row r="196" spans="1:2" x14ac:dyDescent="0.25">
      <c r="A196" s="1">
        <v>23.125</v>
      </c>
      <c r="B196" s="13">
        <v>1.40962361909254E-7</v>
      </c>
    </row>
    <row r="197" spans="1:2" x14ac:dyDescent="0.25">
      <c r="A197" s="1">
        <v>23.25</v>
      </c>
      <c r="B197" s="13">
        <v>1.4096236195694601E-7</v>
      </c>
    </row>
    <row r="198" spans="1:2" x14ac:dyDescent="0.25">
      <c r="A198" s="1">
        <v>23.375</v>
      </c>
      <c r="B198" s="13">
        <v>1.4096236175609401E-7</v>
      </c>
    </row>
    <row r="199" spans="1:2" x14ac:dyDescent="0.25">
      <c r="A199" s="1">
        <v>23.5</v>
      </c>
      <c r="B199" s="13">
        <v>1.4096236183339101E-7</v>
      </c>
    </row>
    <row r="200" spans="1:2" x14ac:dyDescent="0.25">
      <c r="A200" s="1">
        <v>23.625</v>
      </c>
      <c r="B200" s="13">
        <v>1.4096236209522099E-7</v>
      </c>
    </row>
    <row r="201" spans="1:2" x14ac:dyDescent="0.25">
      <c r="A201" s="1">
        <v>23.75</v>
      </c>
      <c r="B201" s="13">
        <v>1.4096235851837399E-7</v>
      </c>
    </row>
    <row r="202" spans="1:2" x14ac:dyDescent="0.25">
      <c r="A202" s="1">
        <v>23.875</v>
      </c>
      <c r="B202" s="13">
        <v>1.4096235878359499E-7</v>
      </c>
    </row>
    <row r="203" spans="1:2" x14ac:dyDescent="0.25">
      <c r="A203" s="1">
        <v>24</v>
      </c>
      <c r="B203" s="13">
        <v>1.4096235805534801E-7</v>
      </c>
    </row>
    <row r="204" spans="1:2" x14ac:dyDescent="0.25">
      <c r="A204" s="1">
        <v>24.125</v>
      </c>
      <c r="B204" s="13">
        <v>1.40962358215709E-7</v>
      </c>
    </row>
    <row r="205" spans="1:2" x14ac:dyDescent="0.25">
      <c r="A205" s="1">
        <v>24.25</v>
      </c>
      <c r="B205" s="13">
        <v>1.40962358108919E-7</v>
      </c>
    </row>
    <row r="206" spans="1:2" x14ac:dyDescent="0.25">
      <c r="A206" s="1">
        <v>24.375</v>
      </c>
      <c r="B206" s="13">
        <v>1.4096235789807199E-7</v>
      </c>
    </row>
    <row r="207" spans="1:2" x14ac:dyDescent="0.25">
      <c r="A207" s="1">
        <v>24.5</v>
      </c>
      <c r="B207" s="13">
        <v>1.40962358039514E-7</v>
      </c>
    </row>
    <row r="208" spans="1:2" x14ac:dyDescent="0.25">
      <c r="A208" s="1">
        <v>24.625</v>
      </c>
      <c r="B208" s="13">
        <v>1.4096235833072599E-7</v>
      </c>
    </row>
    <row r="209" spans="1:2" x14ac:dyDescent="0.25">
      <c r="A209" s="1">
        <v>24.75</v>
      </c>
      <c r="B209" s="13">
        <v>1.4096235878769301E-7</v>
      </c>
    </row>
    <row r="210" spans="1:2" x14ac:dyDescent="0.25">
      <c r="A210" s="1">
        <v>24.875</v>
      </c>
      <c r="B210" s="13">
        <v>1.4096235890527E-7</v>
      </c>
    </row>
    <row r="211" spans="1:2" x14ac:dyDescent="0.25">
      <c r="A211" s="1">
        <v>25</v>
      </c>
      <c r="B211" s="13">
        <v>1.40962359516669E-7</v>
      </c>
    </row>
    <row r="212" spans="1:2" x14ac:dyDescent="0.25">
      <c r="A212" s="1">
        <v>25.125</v>
      </c>
      <c r="B212" s="13">
        <v>1.4096236007232499E-7</v>
      </c>
    </row>
    <row r="213" spans="1:2" x14ac:dyDescent="0.25">
      <c r="A213" s="1">
        <v>25.25</v>
      </c>
      <c r="B213" s="13">
        <v>1.4096235991754499E-7</v>
      </c>
    </row>
    <row r="214" spans="1:2" x14ac:dyDescent="0.25">
      <c r="A214" s="1">
        <v>25.375</v>
      </c>
      <c r="B214" s="13">
        <v>1.4096236007348201E-7</v>
      </c>
    </row>
    <row r="215" spans="1:2" x14ac:dyDescent="0.25">
      <c r="A215" s="1">
        <v>25.5</v>
      </c>
      <c r="B215" s="13">
        <v>1.40962360352172E-7</v>
      </c>
    </row>
    <row r="216" spans="1:2" x14ac:dyDescent="0.25">
      <c r="A216" s="1">
        <v>25.625</v>
      </c>
      <c r="B216" s="13">
        <v>1.4096236037816E-7</v>
      </c>
    </row>
    <row r="217" spans="1:2" x14ac:dyDescent="0.25">
      <c r="A217" s="1">
        <v>25.75</v>
      </c>
      <c r="B217" s="13">
        <v>1.4096236058207101E-7</v>
      </c>
    </row>
    <row r="218" spans="1:2" x14ac:dyDescent="0.25">
      <c r="A218" s="1">
        <v>25.875</v>
      </c>
      <c r="B218" s="13">
        <v>1.4096236083754001E-7</v>
      </c>
    </row>
    <row r="219" spans="1:2" x14ac:dyDescent="0.25">
      <c r="A219" s="1">
        <v>26</v>
      </c>
      <c r="B219" s="13">
        <v>1.4096235998469199E-7</v>
      </c>
    </row>
    <row r="220" spans="1:2" x14ac:dyDescent="0.25">
      <c r="A220" s="1">
        <v>26.125</v>
      </c>
      <c r="B220" s="13">
        <v>1.40962359287641E-7</v>
      </c>
    </row>
    <row r="221" spans="1:2" x14ac:dyDescent="0.25">
      <c r="A221" s="1">
        <v>26.25</v>
      </c>
      <c r="B221" s="13">
        <v>1.4096235950107901E-7</v>
      </c>
    </row>
    <row r="222" spans="1:2" x14ac:dyDescent="0.25">
      <c r="A222" s="1">
        <v>26.375</v>
      </c>
      <c r="B222" s="13">
        <v>1.4096235979203901E-7</v>
      </c>
    </row>
    <row r="223" spans="1:2" x14ac:dyDescent="0.25">
      <c r="A223" s="1">
        <v>26.5</v>
      </c>
      <c r="B223" s="13">
        <v>1.4096235936629E-7</v>
      </c>
    </row>
    <row r="224" spans="1:2" x14ac:dyDescent="0.25">
      <c r="A224" s="1">
        <v>26.625</v>
      </c>
      <c r="B224" s="13">
        <v>1.4096235952158499E-7</v>
      </c>
    </row>
    <row r="225" spans="1:2" x14ac:dyDescent="0.25">
      <c r="A225" s="1">
        <v>26.75</v>
      </c>
      <c r="B225" s="13">
        <v>1.40962359663023E-7</v>
      </c>
    </row>
    <row r="226" spans="1:2" x14ac:dyDescent="0.25">
      <c r="A226" s="1">
        <v>26.875</v>
      </c>
      <c r="B226" s="13">
        <v>1.40962359799361E-7</v>
      </c>
    </row>
    <row r="227" spans="1:2" x14ac:dyDescent="0.25">
      <c r="A227" s="1">
        <v>27</v>
      </c>
      <c r="B227" s="13">
        <v>1.4096236025210699E-7</v>
      </c>
    </row>
    <row r="228" spans="1:2" x14ac:dyDescent="0.25">
      <c r="A228" s="1">
        <v>27.125</v>
      </c>
      <c r="B228" s="13">
        <v>1.40962360408042E-7</v>
      </c>
    </row>
    <row r="229" spans="1:2" x14ac:dyDescent="0.25">
      <c r="A229" s="1">
        <v>27.25</v>
      </c>
      <c r="B229" s="13">
        <v>1.4096236071656099E-7</v>
      </c>
    </row>
    <row r="230" spans="1:2" x14ac:dyDescent="0.25">
      <c r="A230" s="1">
        <v>27.375</v>
      </c>
      <c r="B230" s="13">
        <v>1.4096236097050301E-7</v>
      </c>
    </row>
    <row r="231" spans="1:2" x14ac:dyDescent="0.25">
      <c r="A231" s="1">
        <v>27.5</v>
      </c>
      <c r="B231" s="13">
        <v>1.4096236108099599E-7</v>
      </c>
    </row>
    <row r="232" spans="1:2" x14ac:dyDescent="0.25">
      <c r="A232" s="1">
        <v>27.625</v>
      </c>
      <c r="B232" s="13">
        <v>1.4096236121537499E-7</v>
      </c>
    </row>
    <row r="233" spans="1:2" x14ac:dyDescent="0.25">
      <c r="A233" s="1">
        <v>27.75</v>
      </c>
      <c r="B233" s="13">
        <v>1.4096236126545099E-7</v>
      </c>
    </row>
    <row r="234" spans="1:2" x14ac:dyDescent="0.25">
      <c r="A234" s="1">
        <v>27.875</v>
      </c>
      <c r="B234" s="13">
        <v>1.4096236138846699E-7</v>
      </c>
    </row>
    <row r="235" spans="1:2" x14ac:dyDescent="0.25">
      <c r="A235" s="1">
        <v>28</v>
      </c>
      <c r="B235" s="13">
        <v>1.4096236138641799E-7</v>
      </c>
    </row>
    <row r="236" spans="1:2" x14ac:dyDescent="0.25">
      <c r="A236" s="1">
        <v>28.125</v>
      </c>
      <c r="B236" s="13">
        <v>1.4096236157157699E-7</v>
      </c>
    </row>
    <row r="237" spans="1:2" x14ac:dyDescent="0.25">
      <c r="A237" s="1">
        <v>28.25</v>
      </c>
      <c r="B237" s="13">
        <v>1.40962361734023E-7</v>
      </c>
    </row>
    <row r="238" spans="1:2" x14ac:dyDescent="0.25">
      <c r="A238" s="1">
        <v>28.375</v>
      </c>
      <c r="B238" s="13">
        <v>1.40962362059903E-7</v>
      </c>
    </row>
    <row r="239" spans="1:2" x14ac:dyDescent="0.25">
      <c r="A239" s="1">
        <v>28.5</v>
      </c>
      <c r="B239" s="13">
        <v>1.4096236285444899E-7</v>
      </c>
    </row>
    <row r="240" spans="1:2" x14ac:dyDescent="0.25">
      <c r="A240" s="1">
        <v>28.625</v>
      </c>
      <c r="B240" s="13">
        <v>1.40962363097738E-7</v>
      </c>
    </row>
    <row r="241" spans="1:2" x14ac:dyDescent="0.25">
      <c r="A241" s="1">
        <v>28.75</v>
      </c>
      <c r="B241" s="13">
        <v>1.40962363267974E-7</v>
      </c>
    </row>
    <row r="242" spans="1:2" x14ac:dyDescent="0.25">
      <c r="A242" s="1">
        <v>28.875</v>
      </c>
      <c r="B242" s="13">
        <v>1.40962363449249E-7</v>
      </c>
    </row>
    <row r="243" spans="1:2" x14ac:dyDescent="0.25">
      <c r="A243" s="1">
        <v>29</v>
      </c>
      <c r="B243" s="13">
        <v>1.4096236369451599E-7</v>
      </c>
    </row>
    <row r="244" spans="1:2" x14ac:dyDescent="0.25">
      <c r="A244" s="1">
        <v>29.125</v>
      </c>
      <c r="B244" s="13">
        <v>1.4096236379309699E-7</v>
      </c>
    </row>
    <row r="245" spans="1:2" x14ac:dyDescent="0.25">
      <c r="A245" s="1">
        <v>29.25</v>
      </c>
      <c r="B245" s="13">
        <v>1.4096236430054901E-7</v>
      </c>
    </row>
    <row r="246" spans="1:2" x14ac:dyDescent="0.25">
      <c r="A246" s="1">
        <v>29.375</v>
      </c>
      <c r="B246" s="13">
        <v>1.40962364417236E-7</v>
      </c>
    </row>
    <row r="247" spans="1:2" x14ac:dyDescent="0.25">
      <c r="A247" s="1">
        <v>29.5</v>
      </c>
      <c r="B247" s="13">
        <v>1.4096236456943001E-7</v>
      </c>
    </row>
    <row r="248" spans="1:2" x14ac:dyDescent="0.25">
      <c r="A248" s="1">
        <v>29.625</v>
      </c>
      <c r="B248" s="13">
        <v>1.4096236526293799E-7</v>
      </c>
    </row>
    <row r="249" spans="1:2" x14ac:dyDescent="0.25">
      <c r="A249" s="1">
        <v>29.75</v>
      </c>
      <c r="B249" s="13">
        <v>1.4096236548910601E-7</v>
      </c>
    </row>
    <row r="250" spans="1:2" x14ac:dyDescent="0.25">
      <c r="A250" s="1">
        <v>29.875</v>
      </c>
      <c r="B250" s="13">
        <v>1.4096236586689999E-7</v>
      </c>
    </row>
    <row r="251" spans="1:2" x14ac:dyDescent="0.25">
      <c r="A251" s="1">
        <v>30</v>
      </c>
      <c r="B251" s="13">
        <v>1.4096236607706001E-7</v>
      </c>
    </row>
  </sheetData>
  <mergeCells count="1">
    <mergeCell ref="A1:A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C11" sqref="C11:C251"/>
    </sheetView>
  </sheetViews>
  <sheetFormatPr defaultRowHeight="15" x14ac:dyDescent="0.25"/>
  <cols>
    <col min="1" max="1" width="30.140625" style="2" customWidth="1"/>
    <col min="2" max="2" width="29.85546875" style="2" customWidth="1"/>
    <col min="3" max="3" width="33.140625" style="2" customWidth="1"/>
  </cols>
  <sheetData>
    <row r="1" spans="1:3" ht="18" x14ac:dyDescent="0.35">
      <c r="A1" s="17" t="s">
        <v>2</v>
      </c>
      <c r="B1" s="16" t="s">
        <v>13</v>
      </c>
      <c r="C1" s="16"/>
    </row>
    <row r="2" spans="1:3" x14ac:dyDescent="0.25">
      <c r="A2" s="17"/>
      <c r="B2" s="11" t="s">
        <v>0</v>
      </c>
      <c r="C2" s="10" t="s">
        <v>1</v>
      </c>
    </row>
    <row r="3" spans="1:3" x14ac:dyDescent="0.25">
      <c r="A3" s="3" t="s">
        <v>3</v>
      </c>
      <c r="B3" s="9">
        <v>33</v>
      </c>
      <c r="C3" s="9">
        <v>33</v>
      </c>
    </row>
    <row r="4" spans="1:3" x14ac:dyDescent="0.25">
      <c r="A4" s="3" t="s">
        <v>4</v>
      </c>
      <c r="B4" s="9" t="s">
        <v>12</v>
      </c>
      <c r="C4" s="9" t="s">
        <v>12</v>
      </c>
    </row>
    <row r="5" spans="1:3" ht="31.5" x14ac:dyDescent="0.25">
      <c r="A5" s="4" t="s">
        <v>6</v>
      </c>
      <c r="B5" s="3">
        <v>4</v>
      </c>
      <c r="C5" s="3">
        <v>4</v>
      </c>
    </row>
    <row r="6" spans="1:3" x14ac:dyDescent="0.25">
      <c r="A6" s="4" t="s">
        <v>7</v>
      </c>
      <c r="B6" s="9">
        <v>59.212272727272719</v>
      </c>
      <c r="C6" s="9">
        <v>60.848064516129035</v>
      </c>
    </row>
    <row r="7" spans="1:3" ht="33" x14ac:dyDescent="0.25">
      <c r="A7" s="4" t="s">
        <v>8</v>
      </c>
      <c r="B7" s="3">
        <v>37.44</v>
      </c>
      <c r="C7" s="3">
        <v>37.44</v>
      </c>
    </row>
    <row r="8" spans="1:3" ht="33" x14ac:dyDescent="0.25">
      <c r="A8" s="4" t="s">
        <v>9</v>
      </c>
      <c r="B8" s="3">
        <v>34.568136363636363</v>
      </c>
      <c r="C8" s="3">
        <v>35.788967741935473</v>
      </c>
    </row>
    <row r="9" spans="1:3" x14ac:dyDescent="0.25">
      <c r="A9" s="3" t="s">
        <v>10</v>
      </c>
      <c r="B9" s="9">
        <v>85</v>
      </c>
      <c r="C9" s="9">
        <v>85</v>
      </c>
    </row>
    <row r="10" spans="1:3" s="6" customFormat="1" ht="18" x14ac:dyDescent="0.25">
      <c r="A10" s="5" t="s">
        <v>11</v>
      </c>
      <c r="B10" s="5" t="s">
        <v>36</v>
      </c>
      <c r="C10" s="5" t="s">
        <v>37</v>
      </c>
    </row>
    <row r="11" spans="1:3" x14ac:dyDescent="0.25">
      <c r="A11" s="1">
        <v>0</v>
      </c>
      <c r="B11" s="13">
        <v>1.4096200016255501E-7</v>
      </c>
      <c r="C11" s="13">
        <v>1.4096249208894399E-7</v>
      </c>
    </row>
    <row r="12" spans="1:3" x14ac:dyDescent="0.25">
      <c r="A12" s="1">
        <v>0.125</v>
      </c>
      <c r="B12" s="13">
        <v>1.40962001691024E-7</v>
      </c>
      <c r="C12" s="13">
        <v>1.4096249208116601E-7</v>
      </c>
    </row>
    <row r="13" spans="1:3" x14ac:dyDescent="0.25">
      <c r="A13" s="1">
        <v>0.25</v>
      </c>
      <c r="B13" s="13">
        <v>1.40962002344764E-7</v>
      </c>
      <c r="C13" s="13">
        <v>1.40962491199332E-7</v>
      </c>
    </row>
    <row r="14" spans="1:3" x14ac:dyDescent="0.25">
      <c r="A14" s="1">
        <v>0.375</v>
      </c>
      <c r="B14" s="13">
        <v>1.40961990838777E-7</v>
      </c>
      <c r="C14" s="13">
        <v>1.4096249113983201E-7</v>
      </c>
    </row>
    <row r="15" spans="1:3" x14ac:dyDescent="0.25">
      <c r="A15" s="1">
        <v>0.5</v>
      </c>
      <c r="B15" s="13">
        <v>1.40961975391924E-7</v>
      </c>
      <c r="C15" s="13">
        <v>1.4096249186381899E-7</v>
      </c>
    </row>
    <row r="16" spans="1:3" x14ac:dyDescent="0.25">
      <c r="A16" s="1">
        <v>0.625</v>
      </c>
      <c r="B16" s="13">
        <v>1.4096197641213199E-7</v>
      </c>
      <c r="C16" s="13">
        <v>1.40962493206429E-7</v>
      </c>
    </row>
    <row r="17" spans="1:3" x14ac:dyDescent="0.25">
      <c r="A17" s="1">
        <v>0.75</v>
      </c>
      <c r="B17" s="13">
        <v>1.4096198046224001E-7</v>
      </c>
      <c r="C17" s="13">
        <v>1.4096249847633599E-7</v>
      </c>
    </row>
    <row r="18" spans="1:3" x14ac:dyDescent="0.25">
      <c r="A18" s="1">
        <v>0.875</v>
      </c>
      <c r="B18" s="13">
        <v>1.4096198294822999E-7</v>
      </c>
      <c r="C18" s="13">
        <v>1.4096249960600001E-7</v>
      </c>
    </row>
    <row r="19" spans="1:3" x14ac:dyDescent="0.25">
      <c r="A19" s="1">
        <v>1</v>
      </c>
      <c r="B19" s="13">
        <v>1.4096198114639E-7</v>
      </c>
      <c r="C19" s="13">
        <v>1.4096250083563901E-7</v>
      </c>
    </row>
    <row r="20" spans="1:3" x14ac:dyDescent="0.25">
      <c r="A20" s="1">
        <v>1.125</v>
      </c>
      <c r="B20" s="13">
        <v>1.4096198986507901E-7</v>
      </c>
      <c r="C20" s="13">
        <v>1.40962504355982E-7</v>
      </c>
    </row>
    <row r="21" spans="1:3" x14ac:dyDescent="0.25">
      <c r="A21" s="1">
        <v>1.25</v>
      </c>
      <c r="B21" s="13">
        <v>1.4096199227326899E-7</v>
      </c>
      <c r="C21" s="13">
        <v>1.4096250266824701E-7</v>
      </c>
    </row>
    <row r="22" spans="1:3" x14ac:dyDescent="0.25">
      <c r="A22" s="1">
        <v>1.375</v>
      </c>
      <c r="B22" s="13">
        <v>1.4096199548036699E-7</v>
      </c>
      <c r="C22" s="13">
        <v>1.40962502995659E-7</v>
      </c>
    </row>
    <row r="23" spans="1:3" x14ac:dyDescent="0.25">
      <c r="A23" s="1">
        <v>1.5</v>
      </c>
      <c r="B23" s="13">
        <v>1.4096200010924299E-7</v>
      </c>
      <c r="C23" s="13">
        <v>1.4096248670823699E-7</v>
      </c>
    </row>
    <row r="24" spans="1:3" x14ac:dyDescent="0.25">
      <c r="A24" s="1">
        <v>1.625</v>
      </c>
      <c r="B24" s="13">
        <v>1.4096199968252299E-7</v>
      </c>
      <c r="C24" s="13">
        <v>1.40962483127984E-7</v>
      </c>
    </row>
    <row r="25" spans="1:3" x14ac:dyDescent="0.25">
      <c r="A25" s="1">
        <v>1.75</v>
      </c>
      <c r="B25" s="13">
        <v>1.40962004014801E-7</v>
      </c>
      <c r="C25" s="13">
        <v>1.40962482261116E-7</v>
      </c>
    </row>
    <row r="26" spans="1:3" x14ac:dyDescent="0.25">
      <c r="A26" s="1">
        <v>1.875</v>
      </c>
      <c r="B26" s="13">
        <v>1.4096200796145801E-7</v>
      </c>
      <c r="C26" s="13">
        <v>1.4096248117238901E-7</v>
      </c>
    </row>
    <row r="27" spans="1:3" x14ac:dyDescent="0.25">
      <c r="A27" s="1">
        <v>2</v>
      </c>
      <c r="B27" s="13">
        <v>1.40962009335512E-7</v>
      </c>
      <c r="C27" s="13">
        <v>1.4096248086730399E-7</v>
      </c>
    </row>
    <row r="28" spans="1:3" x14ac:dyDescent="0.25">
      <c r="A28" s="1">
        <v>2.125</v>
      </c>
      <c r="B28" s="13">
        <v>1.4096201355653499E-7</v>
      </c>
      <c r="C28" s="13">
        <v>1.4096248284601999E-7</v>
      </c>
    </row>
    <row r="29" spans="1:3" x14ac:dyDescent="0.25">
      <c r="A29" s="1">
        <v>2.25</v>
      </c>
      <c r="B29" s="13">
        <v>1.4096201297134899E-7</v>
      </c>
      <c r="C29" s="13">
        <v>1.4096248057522501E-7</v>
      </c>
    </row>
    <row r="30" spans="1:3" x14ac:dyDescent="0.25">
      <c r="A30" s="1">
        <v>2.375</v>
      </c>
      <c r="B30" s="13">
        <v>1.4096201506851101E-7</v>
      </c>
      <c r="C30" s="13">
        <v>1.4096248018819501E-7</v>
      </c>
    </row>
    <row r="31" spans="1:3" x14ac:dyDescent="0.25">
      <c r="A31" s="1">
        <v>2.5</v>
      </c>
      <c r="B31" s="13">
        <v>1.4096201703110199E-7</v>
      </c>
      <c r="C31" s="13">
        <v>1.40962480689699E-7</v>
      </c>
    </row>
    <row r="32" spans="1:3" x14ac:dyDescent="0.25">
      <c r="A32" s="1">
        <v>2.625</v>
      </c>
      <c r="B32" s="13">
        <v>1.4096201837233401E-7</v>
      </c>
      <c r="C32" s="13">
        <v>1.4096248141996501E-7</v>
      </c>
    </row>
    <row r="33" spans="1:3" x14ac:dyDescent="0.25">
      <c r="A33" s="1">
        <v>2.75</v>
      </c>
      <c r="B33" s="13">
        <v>1.4096202700551599E-7</v>
      </c>
      <c r="C33" s="13">
        <v>1.40962480611308E-7</v>
      </c>
    </row>
    <row r="34" spans="1:3" x14ac:dyDescent="0.25">
      <c r="A34" s="1">
        <v>2.875</v>
      </c>
      <c r="B34" s="13">
        <v>1.40962029074617E-7</v>
      </c>
      <c r="C34" s="13">
        <v>1.4096248157748E-7</v>
      </c>
    </row>
    <row r="35" spans="1:3" x14ac:dyDescent="0.25">
      <c r="A35" s="1">
        <v>3</v>
      </c>
      <c r="B35" s="13">
        <v>1.4096203632775801E-7</v>
      </c>
      <c r="C35" s="13">
        <v>1.4096248327456199E-7</v>
      </c>
    </row>
    <row r="36" spans="1:3" x14ac:dyDescent="0.25">
      <c r="A36" s="1">
        <v>3.125</v>
      </c>
      <c r="B36" s="13">
        <v>1.4096203938342701E-7</v>
      </c>
      <c r="C36" s="13">
        <v>1.4096248514423499E-7</v>
      </c>
    </row>
    <row r="37" spans="1:3" x14ac:dyDescent="0.25">
      <c r="A37" s="1">
        <v>3.25</v>
      </c>
      <c r="B37" s="13">
        <v>1.4096203988092599E-7</v>
      </c>
      <c r="C37" s="13">
        <v>1.4096248714564399E-7</v>
      </c>
    </row>
    <row r="38" spans="1:3" x14ac:dyDescent="0.25">
      <c r="A38" s="1">
        <v>3.375</v>
      </c>
      <c r="B38" s="13">
        <v>1.40962038108167E-7</v>
      </c>
      <c r="C38" s="13">
        <v>1.40962487819216E-7</v>
      </c>
    </row>
    <row r="39" spans="1:3" x14ac:dyDescent="0.25">
      <c r="A39" s="1">
        <v>3.5</v>
      </c>
      <c r="B39" s="13">
        <v>1.40962031967436E-7</v>
      </c>
      <c r="C39" s="13">
        <v>1.4096249822058E-7</v>
      </c>
    </row>
    <row r="40" spans="1:3" x14ac:dyDescent="0.25">
      <c r="A40" s="1">
        <v>3.625</v>
      </c>
      <c r="B40" s="13">
        <v>1.4096203030423001E-7</v>
      </c>
      <c r="C40" s="13">
        <v>1.40962499655608E-7</v>
      </c>
    </row>
    <row r="41" spans="1:3" x14ac:dyDescent="0.25">
      <c r="A41" s="1">
        <v>3.75</v>
      </c>
      <c r="B41" s="13">
        <v>1.4096202521415799E-7</v>
      </c>
      <c r="C41" s="13">
        <v>1.4096249929902899E-7</v>
      </c>
    </row>
    <row r="42" spans="1:3" x14ac:dyDescent="0.25">
      <c r="A42" s="1">
        <v>3.875</v>
      </c>
      <c r="B42" s="13">
        <v>1.4096202822552399E-7</v>
      </c>
      <c r="C42" s="13">
        <v>1.40962500812568E-7</v>
      </c>
    </row>
    <row r="43" spans="1:3" x14ac:dyDescent="0.25">
      <c r="A43" s="1">
        <v>4</v>
      </c>
      <c r="B43" s="13">
        <v>1.4096202876917999E-7</v>
      </c>
      <c r="C43" s="13">
        <v>1.4096250460867501E-7</v>
      </c>
    </row>
    <row r="44" spans="1:3" x14ac:dyDescent="0.25">
      <c r="A44" s="1">
        <v>4.125</v>
      </c>
      <c r="B44" s="13">
        <v>1.4096202755136901E-7</v>
      </c>
      <c r="C44" s="13">
        <v>1.4096251208197301E-7</v>
      </c>
    </row>
    <row r="45" spans="1:3" x14ac:dyDescent="0.25">
      <c r="A45" s="1">
        <v>4.25</v>
      </c>
      <c r="B45" s="13">
        <v>1.4096202802601901E-7</v>
      </c>
      <c r="C45" s="13">
        <v>1.4096251514554001E-7</v>
      </c>
    </row>
    <row r="46" spans="1:3" x14ac:dyDescent="0.25">
      <c r="A46" s="1">
        <v>4.375</v>
      </c>
      <c r="B46" s="13">
        <v>1.40962026241956E-7</v>
      </c>
      <c r="C46" s="13">
        <v>1.4096251614349901E-7</v>
      </c>
    </row>
    <row r="47" spans="1:3" x14ac:dyDescent="0.25">
      <c r="A47" s="1">
        <v>4.5</v>
      </c>
      <c r="B47" s="13">
        <v>1.4096202464455001E-7</v>
      </c>
      <c r="C47" s="13">
        <v>1.4096251779376599E-7</v>
      </c>
    </row>
    <row r="48" spans="1:3" x14ac:dyDescent="0.25">
      <c r="A48" s="1">
        <v>4.625</v>
      </c>
      <c r="B48" s="13">
        <v>1.4096202287396099E-7</v>
      </c>
      <c r="C48" s="13">
        <v>1.4096252060286799E-7</v>
      </c>
    </row>
    <row r="49" spans="1:3" x14ac:dyDescent="0.25">
      <c r="A49" s="1">
        <v>4.75</v>
      </c>
      <c r="B49" s="13">
        <v>1.40962023804748E-7</v>
      </c>
      <c r="C49" s="13">
        <v>1.4096252527722101E-7</v>
      </c>
    </row>
    <row r="50" spans="1:3" x14ac:dyDescent="0.25">
      <c r="A50" s="1">
        <v>4.875</v>
      </c>
      <c r="B50" s="13">
        <v>1.4096202294934599E-7</v>
      </c>
      <c r="C50" s="13">
        <v>1.40962536134076E-7</v>
      </c>
    </row>
    <row r="51" spans="1:3" x14ac:dyDescent="0.25">
      <c r="A51" s="1">
        <v>5</v>
      </c>
      <c r="B51" s="13">
        <v>1.4096202423664801E-7</v>
      </c>
      <c r="C51" s="13">
        <v>1.40962545595652E-7</v>
      </c>
    </row>
    <row r="52" spans="1:3" x14ac:dyDescent="0.25">
      <c r="A52" s="1">
        <v>5.125</v>
      </c>
      <c r="B52" s="13">
        <v>1.40962025864435E-7</v>
      </c>
      <c r="C52" s="13">
        <v>1.40962547252467E-7</v>
      </c>
    </row>
    <row r="53" spans="1:3" x14ac:dyDescent="0.25">
      <c r="A53" s="1">
        <v>5.25</v>
      </c>
      <c r="B53" s="13">
        <v>1.4096202760470101E-7</v>
      </c>
      <c r="C53" s="13">
        <v>1.40962551528289E-7</v>
      </c>
    </row>
    <row r="54" spans="1:3" x14ac:dyDescent="0.25">
      <c r="A54" s="1">
        <v>5.375</v>
      </c>
      <c r="B54" s="13">
        <v>1.4096202487878501E-7</v>
      </c>
      <c r="C54" s="13">
        <v>1.4096255207703E-7</v>
      </c>
    </row>
    <row r="55" spans="1:3" x14ac:dyDescent="0.25">
      <c r="A55" s="1">
        <v>5.5</v>
      </c>
      <c r="B55" s="13">
        <v>1.40962025850968E-7</v>
      </c>
      <c r="C55" s="13">
        <v>1.4096255565541399E-7</v>
      </c>
    </row>
    <row r="56" spans="1:3" x14ac:dyDescent="0.25">
      <c r="A56" s="1">
        <v>5.625</v>
      </c>
      <c r="B56" s="13">
        <v>1.409620229759E-7</v>
      </c>
      <c r="C56" s="13">
        <v>1.40962558644755E-7</v>
      </c>
    </row>
    <row r="57" spans="1:3" x14ac:dyDescent="0.25">
      <c r="A57" s="1">
        <v>5.75</v>
      </c>
      <c r="B57" s="13">
        <v>1.40962021696639E-7</v>
      </c>
      <c r="C57" s="13">
        <v>1.4096255908163201E-7</v>
      </c>
    </row>
    <row r="58" spans="1:3" x14ac:dyDescent="0.25">
      <c r="A58" s="1">
        <v>5.875</v>
      </c>
      <c r="B58" s="13">
        <v>1.4096202165750399E-7</v>
      </c>
      <c r="C58" s="13">
        <v>1.4096255532450101E-7</v>
      </c>
    </row>
    <row r="59" spans="1:3" x14ac:dyDescent="0.25">
      <c r="A59" s="1">
        <v>6</v>
      </c>
      <c r="B59" s="13">
        <v>1.4096202214551199E-7</v>
      </c>
      <c r="C59" s="13">
        <v>1.4096255444056501E-7</v>
      </c>
    </row>
    <row r="60" spans="1:3" x14ac:dyDescent="0.25">
      <c r="A60" s="1">
        <v>6.125</v>
      </c>
      <c r="B60" s="13">
        <v>1.4096202391552799E-7</v>
      </c>
      <c r="C60" s="13">
        <v>1.40962556648728E-7</v>
      </c>
    </row>
    <row r="61" spans="1:3" x14ac:dyDescent="0.25">
      <c r="A61" s="1">
        <v>6.25</v>
      </c>
      <c r="B61" s="13">
        <v>1.4096202194561499E-7</v>
      </c>
      <c r="C61" s="13">
        <v>1.4096255822742401E-7</v>
      </c>
    </row>
    <row r="62" spans="1:3" x14ac:dyDescent="0.25">
      <c r="A62" s="1">
        <v>6.375</v>
      </c>
      <c r="B62" s="13">
        <v>1.4096202392041699E-7</v>
      </c>
      <c r="C62" s="13">
        <v>1.4096255935937401E-7</v>
      </c>
    </row>
    <row r="63" spans="1:3" x14ac:dyDescent="0.25">
      <c r="A63" s="1">
        <v>6.5</v>
      </c>
      <c r="B63" s="13">
        <v>1.40962020148414E-7</v>
      </c>
      <c r="C63" s="13">
        <v>1.40962557234308E-7</v>
      </c>
    </row>
    <row r="64" spans="1:3" x14ac:dyDescent="0.25">
      <c r="A64" s="1">
        <v>6.625</v>
      </c>
      <c r="B64" s="13">
        <v>1.40962023127225E-7</v>
      </c>
      <c r="C64" s="13">
        <v>1.4096255081811E-7</v>
      </c>
    </row>
    <row r="65" spans="1:3" x14ac:dyDescent="0.25">
      <c r="A65" s="1">
        <v>6.75</v>
      </c>
      <c r="B65" s="13">
        <v>1.40962025234832E-7</v>
      </c>
      <c r="C65" s="13">
        <v>1.4096255243494801E-7</v>
      </c>
    </row>
    <row r="66" spans="1:3" x14ac:dyDescent="0.25">
      <c r="A66" s="1">
        <v>6.875</v>
      </c>
      <c r="B66" s="13">
        <v>1.4096202697314401E-7</v>
      </c>
      <c r="C66" s="13">
        <v>1.4096255306236199E-7</v>
      </c>
    </row>
    <row r="67" spans="1:3" x14ac:dyDescent="0.25">
      <c r="A67" s="1">
        <v>7</v>
      </c>
      <c r="B67" s="13">
        <v>1.40962027473142E-7</v>
      </c>
      <c r="C67" s="13">
        <v>1.4096255074715299E-7</v>
      </c>
    </row>
    <row r="68" spans="1:3" x14ac:dyDescent="0.25">
      <c r="A68" s="1">
        <v>7.125</v>
      </c>
      <c r="B68" s="13">
        <v>1.4096202721453101E-7</v>
      </c>
      <c r="C68" s="13">
        <v>1.40962552686927E-7</v>
      </c>
    </row>
    <row r="69" spans="1:3" x14ac:dyDescent="0.25">
      <c r="A69" s="1">
        <v>7.25</v>
      </c>
      <c r="B69" s="13">
        <v>1.40962006439654E-7</v>
      </c>
      <c r="C69" s="13">
        <v>1.4096255150076501E-7</v>
      </c>
    </row>
    <row r="70" spans="1:3" x14ac:dyDescent="0.25">
      <c r="A70" s="1">
        <v>7.375</v>
      </c>
      <c r="B70" s="13">
        <v>1.4096200591911699E-7</v>
      </c>
      <c r="C70" s="13">
        <v>1.4096254388813501E-7</v>
      </c>
    </row>
    <row r="71" spans="1:3" x14ac:dyDescent="0.25">
      <c r="A71" s="1">
        <v>7.5</v>
      </c>
      <c r="B71" s="13">
        <v>1.4096200924018701E-7</v>
      </c>
      <c r="C71" s="13">
        <v>1.40962541996106E-7</v>
      </c>
    </row>
    <row r="72" spans="1:3" x14ac:dyDescent="0.25">
      <c r="A72" s="1">
        <v>7.625</v>
      </c>
      <c r="B72" s="13">
        <v>1.4096202342780801E-7</v>
      </c>
      <c r="C72" s="13">
        <v>1.4096254442285201E-7</v>
      </c>
    </row>
    <row r="73" spans="1:3" x14ac:dyDescent="0.25">
      <c r="A73" s="1">
        <v>7.75</v>
      </c>
      <c r="B73" s="13">
        <v>1.40962025963757E-7</v>
      </c>
      <c r="C73" s="13">
        <v>1.4096254495547E-7</v>
      </c>
    </row>
    <row r="74" spans="1:3" x14ac:dyDescent="0.25">
      <c r="A74" s="1">
        <v>7.875</v>
      </c>
      <c r="B74" s="13">
        <v>1.4096202326378699E-7</v>
      </c>
      <c r="C74" s="13">
        <v>1.4096255203293799E-7</v>
      </c>
    </row>
    <row r="75" spans="1:3" x14ac:dyDescent="0.25">
      <c r="A75" s="1">
        <v>8</v>
      </c>
      <c r="B75" s="13">
        <v>1.4096202541968201E-7</v>
      </c>
      <c r="C75" s="13">
        <v>1.4096256312073901E-7</v>
      </c>
    </row>
    <row r="76" spans="1:3" x14ac:dyDescent="0.25">
      <c r="A76" s="1">
        <v>8.125</v>
      </c>
      <c r="B76" s="13">
        <v>1.4096202327343901E-7</v>
      </c>
      <c r="C76" s="13">
        <v>1.40962569189948E-7</v>
      </c>
    </row>
    <row r="77" spans="1:3" x14ac:dyDescent="0.25">
      <c r="A77" s="1">
        <v>8.25</v>
      </c>
      <c r="B77" s="13">
        <v>1.4096202583744099E-7</v>
      </c>
      <c r="C77" s="13">
        <v>1.4096257423729401E-7</v>
      </c>
    </row>
    <row r="78" spans="1:3" x14ac:dyDescent="0.25">
      <c r="A78" s="1">
        <v>8.375</v>
      </c>
      <c r="B78" s="13">
        <v>1.4096202634201899E-7</v>
      </c>
      <c r="C78" s="13">
        <v>1.4096257892966601E-7</v>
      </c>
    </row>
    <row r="79" spans="1:3" x14ac:dyDescent="0.25">
      <c r="A79" s="1">
        <v>8.5</v>
      </c>
      <c r="B79" s="13">
        <v>1.4096203069166801E-7</v>
      </c>
      <c r="C79" s="13">
        <v>1.4096257949517501E-7</v>
      </c>
    </row>
    <row r="80" spans="1:3" x14ac:dyDescent="0.25">
      <c r="A80" s="1">
        <v>8.625</v>
      </c>
      <c r="B80" s="13">
        <v>1.4096202984213399E-7</v>
      </c>
      <c r="C80" s="13">
        <v>1.4096258782522399E-7</v>
      </c>
    </row>
    <row r="81" spans="1:3" x14ac:dyDescent="0.25">
      <c r="A81" s="1">
        <v>8.75</v>
      </c>
      <c r="B81" s="13">
        <v>1.4096202614822701E-7</v>
      </c>
      <c r="C81" s="13">
        <v>1.4096258808326599E-7</v>
      </c>
    </row>
    <row r="82" spans="1:3" x14ac:dyDescent="0.25">
      <c r="A82" s="1">
        <v>8.875</v>
      </c>
      <c r="B82" s="13">
        <v>1.40962023607605E-7</v>
      </c>
      <c r="C82" s="13">
        <v>1.4096258908582401E-7</v>
      </c>
    </row>
    <row r="83" spans="1:3" x14ac:dyDescent="0.25">
      <c r="A83" s="1">
        <v>9</v>
      </c>
      <c r="B83" s="13">
        <v>1.40962027721786E-7</v>
      </c>
      <c r="C83" s="13">
        <v>1.4096258604620699E-7</v>
      </c>
    </row>
    <row r="84" spans="1:3" x14ac:dyDescent="0.25">
      <c r="A84" s="1">
        <v>9.125</v>
      </c>
      <c r="B84" s="13">
        <v>1.40962034722614E-7</v>
      </c>
      <c r="C84" s="13">
        <v>1.4096258624345601E-7</v>
      </c>
    </row>
    <row r="85" spans="1:3" x14ac:dyDescent="0.25">
      <c r="A85" s="1">
        <v>9.25</v>
      </c>
      <c r="B85" s="13">
        <v>1.4096203731502801E-7</v>
      </c>
      <c r="C85" s="13">
        <v>1.4096257363275E-7</v>
      </c>
    </row>
    <row r="86" spans="1:3" x14ac:dyDescent="0.25">
      <c r="A86" s="1">
        <v>9.375</v>
      </c>
      <c r="B86" s="13">
        <v>1.4096203456152499E-7</v>
      </c>
      <c r="C86" s="13">
        <v>1.4096257288683899E-7</v>
      </c>
    </row>
    <row r="87" spans="1:3" x14ac:dyDescent="0.25">
      <c r="A87" s="1">
        <v>9.5</v>
      </c>
      <c r="B87" s="13">
        <v>1.4096203743956199E-7</v>
      </c>
      <c r="C87" s="13">
        <v>1.4096257017014501E-7</v>
      </c>
    </row>
    <row r="88" spans="1:3" x14ac:dyDescent="0.25">
      <c r="A88" s="1">
        <v>9.625</v>
      </c>
      <c r="B88" s="13">
        <v>1.40962040588886E-7</v>
      </c>
      <c r="C88" s="13">
        <v>1.40962567975513E-7</v>
      </c>
    </row>
    <row r="89" spans="1:3" x14ac:dyDescent="0.25">
      <c r="A89" s="1">
        <v>9.75</v>
      </c>
      <c r="B89" s="13">
        <v>1.4096204453948999E-7</v>
      </c>
      <c r="C89" s="13">
        <v>1.4096256318698101E-7</v>
      </c>
    </row>
    <row r="90" spans="1:3" x14ac:dyDescent="0.25">
      <c r="A90" s="1">
        <v>9.875</v>
      </c>
      <c r="B90" s="13">
        <v>1.4096204583031399E-7</v>
      </c>
      <c r="C90" s="13">
        <v>1.4096256349156E-7</v>
      </c>
    </row>
    <row r="91" spans="1:3" x14ac:dyDescent="0.25">
      <c r="A91" s="1">
        <v>10</v>
      </c>
      <c r="B91" s="13">
        <v>1.4096204901942801E-7</v>
      </c>
      <c r="C91" s="13">
        <v>1.4096256132524499E-7</v>
      </c>
    </row>
    <row r="92" spans="1:3" x14ac:dyDescent="0.25">
      <c r="A92" s="1">
        <v>10.125</v>
      </c>
      <c r="B92" s="13">
        <v>1.4096205268955199E-7</v>
      </c>
      <c r="C92" s="13">
        <v>1.4096255666962901E-7</v>
      </c>
    </row>
    <row r="93" spans="1:3" x14ac:dyDescent="0.25">
      <c r="A93" s="1">
        <v>10.25</v>
      </c>
      <c r="B93" s="13">
        <v>1.4096205442296E-7</v>
      </c>
      <c r="C93" s="13">
        <v>1.4096255413769001E-7</v>
      </c>
    </row>
    <row r="94" spans="1:3" x14ac:dyDescent="0.25">
      <c r="A94" s="1">
        <v>10.375</v>
      </c>
      <c r="B94" s="13">
        <v>1.40962056941569E-7</v>
      </c>
      <c r="C94" s="13">
        <v>1.40962552648563E-7</v>
      </c>
    </row>
    <row r="95" spans="1:3" x14ac:dyDescent="0.25">
      <c r="A95" s="1">
        <v>10.5</v>
      </c>
      <c r="B95" s="13">
        <v>1.40962059509726E-7</v>
      </c>
      <c r="C95" s="13">
        <v>1.4096255196125201E-7</v>
      </c>
    </row>
    <row r="96" spans="1:3" x14ac:dyDescent="0.25">
      <c r="A96" s="1">
        <v>10.625</v>
      </c>
      <c r="B96" s="13">
        <v>1.4096206121180199E-7</v>
      </c>
      <c r="C96" s="13">
        <v>1.40962552819539E-7</v>
      </c>
    </row>
    <row r="97" spans="1:3" x14ac:dyDescent="0.25">
      <c r="A97" s="1">
        <v>10.75</v>
      </c>
      <c r="B97" s="13">
        <v>1.40962064408085E-7</v>
      </c>
      <c r="C97" s="13">
        <v>1.4096255478554001E-7</v>
      </c>
    </row>
    <row r="98" spans="1:3" x14ac:dyDescent="0.25">
      <c r="A98" s="1">
        <v>10.875</v>
      </c>
      <c r="B98" s="13">
        <v>1.40962068175146E-7</v>
      </c>
      <c r="C98" s="13">
        <v>1.4096255655942701E-7</v>
      </c>
    </row>
    <row r="99" spans="1:3" x14ac:dyDescent="0.25">
      <c r="A99" s="1">
        <v>11</v>
      </c>
      <c r="B99" s="13">
        <v>1.4096207040861E-7</v>
      </c>
      <c r="C99" s="13">
        <v>1.4096255959582101E-7</v>
      </c>
    </row>
    <row r="100" spans="1:3" x14ac:dyDescent="0.25">
      <c r="A100" s="1">
        <v>11.125</v>
      </c>
      <c r="B100" s="13">
        <v>1.40962071866595E-7</v>
      </c>
      <c r="C100" s="13">
        <v>1.4096256074990099E-7</v>
      </c>
    </row>
    <row r="101" spans="1:3" x14ac:dyDescent="0.25">
      <c r="A101" s="1">
        <v>11.25</v>
      </c>
      <c r="B101" s="13">
        <v>1.4096206984143001E-7</v>
      </c>
      <c r="C101" s="13">
        <v>1.40962561456401E-7</v>
      </c>
    </row>
    <row r="102" spans="1:3" x14ac:dyDescent="0.25">
      <c r="A102" s="1">
        <v>11.375</v>
      </c>
      <c r="B102" s="13">
        <v>1.40962071803195E-7</v>
      </c>
      <c r="C102" s="13">
        <v>1.40962560895998E-7</v>
      </c>
    </row>
    <row r="103" spans="1:3" x14ac:dyDescent="0.25">
      <c r="A103" s="1">
        <v>11.5</v>
      </c>
      <c r="B103" s="13">
        <v>1.40962069498932E-7</v>
      </c>
      <c r="C103" s="13">
        <v>1.4096256258792799E-7</v>
      </c>
    </row>
    <row r="104" spans="1:3" x14ac:dyDescent="0.25">
      <c r="A104" s="1">
        <v>11.625</v>
      </c>
      <c r="B104" s="13">
        <v>1.4096207048192901E-7</v>
      </c>
      <c r="C104" s="13">
        <v>1.40962562895957E-7</v>
      </c>
    </row>
    <row r="105" spans="1:3" x14ac:dyDescent="0.25">
      <c r="A105" s="1">
        <v>11.75</v>
      </c>
      <c r="B105" s="13">
        <v>1.40962072497414E-7</v>
      </c>
      <c r="C105" s="13">
        <v>1.4096256378369801E-7</v>
      </c>
    </row>
    <row r="106" spans="1:3" x14ac:dyDescent="0.25">
      <c r="A106" s="1">
        <v>11.875</v>
      </c>
      <c r="B106" s="13">
        <v>1.4096208338890099E-7</v>
      </c>
      <c r="C106" s="13">
        <v>1.4096256446042101E-7</v>
      </c>
    </row>
    <row r="107" spans="1:3" x14ac:dyDescent="0.25">
      <c r="A107" s="1">
        <v>12</v>
      </c>
      <c r="B107" s="13">
        <v>1.4096208411782901E-7</v>
      </c>
      <c r="C107" s="13">
        <v>1.4096256881770799E-7</v>
      </c>
    </row>
    <row r="108" spans="1:3" x14ac:dyDescent="0.25">
      <c r="A108" s="1">
        <v>12.125</v>
      </c>
      <c r="B108" s="13">
        <v>1.4096208526916601E-7</v>
      </c>
      <c r="C108" s="13">
        <v>1.4096256973457499E-7</v>
      </c>
    </row>
    <row r="109" spans="1:3" x14ac:dyDescent="0.25">
      <c r="A109" s="1">
        <v>12.25</v>
      </c>
      <c r="B109" s="13">
        <v>1.4096208796212401E-7</v>
      </c>
      <c r="C109" s="13">
        <v>1.4096257066486699E-7</v>
      </c>
    </row>
    <row r="110" spans="1:3" x14ac:dyDescent="0.25">
      <c r="A110" s="1">
        <v>12.375</v>
      </c>
      <c r="B110" s="13">
        <v>1.40962090447695E-7</v>
      </c>
      <c r="C110" s="13">
        <v>1.4096256997739599E-7</v>
      </c>
    </row>
    <row r="111" spans="1:3" x14ac:dyDescent="0.25">
      <c r="A111" s="1">
        <v>12.5</v>
      </c>
      <c r="B111" s="13">
        <v>1.4096208885663599E-7</v>
      </c>
      <c r="C111" s="13">
        <v>1.4096257010868001E-7</v>
      </c>
    </row>
    <row r="112" spans="1:3" x14ac:dyDescent="0.25">
      <c r="A112" s="1">
        <v>12.625</v>
      </c>
      <c r="B112" s="13">
        <v>1.4096208967038901E-7</v>
      </c>
      <c r="C112" s="13">
        <v>1.4096256752880199E-7</v>
      </c>
    </row>
    <row r="113" spans="1:3" x14ac:dyDescent="0.25">
      <c r="A113" s="1">
        <v>12.75</v>
      </c>
      <c r="B113" s="13">
        <v>1.4096209229624099E-7</v>
      </c>
      <c r="C113" s="13">
        <v>1.4096256698361799E-7</v>
      </c>
    </row>
    <row r="114" spans="1:3" x14ac:dyDescent="0.25">
      <c r="A114" s="1">
        <v>12.875</v>
      </c>
      <c r="B114" s="13">
        <v>1.4096209298787201E-7</v>
      </c>
      <c r="C114" s="13">
        <v>1.4096256617796901E-7</v>
      </c>
    </row>
    <row r="115" spans="1:3" x14ac:dyDescent="0.25">
      <c r="A115" s="1">
        <v>13</v>
      </c>
      <c r="B115" s="13">
        <v>1.40962093374249E-7</v>
      </c>
      <c r="C115" s="13">
        <v>1.40962563118629E-7</v>
      </c>
    </row>
    <row r="116" spans="1:3" x14ac:dyDescent="0.25">
      <c r="A116" s="1">
        <v>13.125</v>
      </c>
      <c r="B116" s="13">
        <v>1.40962092860064E-7</v>
      </c>
      <c r="C116" s="13">
        <v>1.40962562655782E-7</v>
      </c>
    </row>
    <row r="117" spans="1:3" x14ac:dyDescent="0.25">
      <c r="A117" s="1">
        <v>13.25</v>
      </c>
      <c r="B117" s="13">
        <v>1.4096208584250699E-7</v>
      </c>
      <c r="C117" s="13">
        <v>1.4096256368901299E-7</v>
      </c>
    </row>
    <row r="118" spans="1:3" x14ac:dyDescent="0.25">
      <c r="A118" s="1">
        <v>13.375</v>
      </c>
      <c r="B118" s="13">
        <v>1.4096208744344601E-7</v>
      </c>
      <c r="C118" s="13">
        <v>1.4096256609428999E-7</v>
      </c>
    </row>
    <row r="119" spans="1:3" x14ac:dyDescent="0.25">
      <c r="A119" s="1">
        <v>13.5</v>
      </c>
      <c r="B119" s="13">
        <v>1.40962087794767E-7</v>
      </c>
      <c r="C119" s="13">
        <v>1.4096256625755501E-7</v>
      </c>
    </row>
    <row r="120" spans="1:3" x14ac:dyDescent="0.25">
      <c r="A120" s="1">
        <v>13.625</v>
      </c>
      <c r="B120" s="13">
        <v>1.4096209060582099E-7</v>
      </c>
      <c r="C120" s="13">
        <v>1.4096256802729999E-7</v>
      </c>
    </row>
    <row r="121" spans="1:3" x14ac:dyDescent="0.25">
      <c r="A121" s="1">
        <v>13.75</v>
      </c>
      <c r="B121" s="13">
        <v>1.4096209180264199E-7</v>
      </c>
      <c r="C121" s="13">
        <v>1.4096256875440901E-7</v>
      </c>
    </row>
    <row r="122" spans="1:3" x14ac:dyDescent="0.25">
      <c r="A122" s="1">
        <v>13.875</v>
      </c>
      <c r="B122" s="13">
        <v>1.4096209376657401E-7</v>
      </c>
      <c r="C122" s="13">
        <v>1.4096256924034E-7</v>
      </c>
    </row>
    <row r="123" spans="1:3" x14ac:dyDescent="0.25">
      <c r="A123" s="1">
        <v>14</v>
      </c>
      <c r="B123" s="13">
        <v>1.40962088659409E-7</v>
      </c>
      <c r="C123" s="13">
        <v>1.4096257034947099E-7</v>
      </c>
    </row>
    <row r="124" spans="1:3" x14ac:dyDescent="0.25">
      <c r="A124" s="1">
        <v>14.125</v>
      </c>
      <c r="B124" s="13">
        <v>1.40962095223019E-7</v>
      </c>
      <c r="C124" s="13">
        <v>1.40962573324294E-7</v>
      </c>
    </row>
    <row r="125" spans="1:3" x14ac:dyDescent="0.25">
      <c r="A125" s="1">
        <v>14.25</v>
      </c>
      <c r="B125" s="13">
        <v>1.4096210136630701E-7</v>
      </c>
      <c r="C125" s="13">
        <v>1.4096257362029801E-7</v>
      </c>
    </row>
    <row r="126" spans="1:3" x14ac:dyDescent="0.25">
      <c r="A126" s="1">
        <v>14.375</v>
      </c>
      <c r="B126" s="13">
        <v>1.40962102153131E-7</v>
      </c>
      <c r="C126" s="13">
        <v>1.4096257508443199E-7</v>
      </c>
    </row>
    <row r="127" spans="1:3" x14ac:dyDescent="0.25">
      <c r="A127" s="1">
        <v>14.5</v>
      </c>
      <c r="B127" s="13">
        <v>1.40962108899776E-7</v>
      </c>
      <c r="C127" s="13">
        <v>1.40962577054406E-7</v>
      </c>
    </row>
    <row r="128" spans="1:3" x14ac:dyDescent="0.25">
      <c r="A128" s="1">
        <v>14.625</v>
      </c>
      <c r="B128" s="13">
        <v>1.40962108702428E-7</v>
      </c>
      <c r="C128" s="13">
        <v>1.40962578423105E-7</v>
      </c>
    </row>
    <row r="129" spans="1:3" x14ac:dyDescent="0.25">
      <c r="A129" s="1">
        <v>14.75</v>
      </c>
      <c r="B129" s="13">
        <v>1.4096211108677E-7</v>
      </c>
      <c r="C129" s="13">
        <v>1.40962580722415E-7</v>
      </c>
    </row>
    <row r="130" spans="1:3" x14ac:dyDescent="0.25">
      <c r="A130" s="1">
        <v>14.875</v>
      </c>
      <c r="B130" s="13">
        <v>1.4096211266657501E-7</v>
      </c>
      <c r="C130" s="13">
        <v>1.40962579345884E-7</v>
      </c>
    </row>
    <row r="131" spans="1:3" x14ac:dyDescent="0.25">
      <c r="A131" s="1">
        <v>15</v>
      </c>
      <c r="B131" s="13">
        <v>1.4096212654525101E-7</v>
      </c>
      <c r="C131" s="13">
        <v>1.4096257637343699E-7</v>
      </c>
    </row>
    <row r="132" spans="1:3" x14ac:dyDescent="0.25">
      <c r="A132" s="1">
        <v>15.125</v>
      </c>
      <c r="B132" s="13">
        <v>1.4096212764607001E-7</v>
      </c>
      <c r="C132" s="13">
        <v>1.4096257613954999E-7</v>
      </c>
    </row>
    <row r="133" spans="1:3" x14ac:dyDescent="0.25">
      <c r="A133" s="1">
        <v>15.25</v>
      </c>
      <c r="B133" s="13">
        <v>1.4096212833100801E-7</v>
      </c>
      <c r="C133" s="13">
        <v>1.4096257496922701E-7</v>
      </c>
    </row>
    <row r="134" spans="1:3" x14ac:dyDescent="0.25">
      <c r="A134" s="1">
        <v>15.375</v>
      </c>
      <c r="B134" s="13">
        <v>1.4096213243946199E-7</v>
      </c>
      <c r="C134" s="13">
        <v>1.40962573703628E-7</v>
      </c>
    </row>
    <row r="135" spans="1:3" x14ac:dyDescent="0.25">
      <c r="A135" s="1">
        <v>15.5</v>
      </c>
      <c r="B135" s="13">
        <v>1.40962131853061E-7</v>
      </c>
      <c r="C135" s="13">
        <v>1.4096257459866299E-7</v>
      </c>
    </row>
    <row r="136" spans="1:3" x14ac:dyDescent="0.25">
      <c r="A136" s="1">
        <v>15.625</v>
      </c>
      <c r="B136" s="13">
        <v>1.4096212702094601E-7</v>
      </c>
      <c r="C136" s="13">
        <v>1.4096257507556599E-7</v>
      </c>
    </row>
    <row r="137" spans="1:3" x14ac:dyDescent="0.25">
      <c r="A137" s="1">
        <v>15.75</v>
      </c>
      <c r="B137" s="13">
        <v>1.4096212889782901E-7</v>
      </c>
      <c r="C137" s="13">
        <v>1.4096257566342001E-7</v>
      </c>
    </row>
    <row r="138" spans="1:3" x14ac:dyDescent="0.25">
      <c r="A138" s="1">
        <v>15.875</v>
      </c>
      <c r="B138" s="13">
        <v>1.4096212233190899E-7</v>
      </c>
      <c r="C138" s="13">
        <v>1.40962577917501E-7</v>
      </c>
    </row>
    <row r="139" spans="1:3" x14ac:dyDescent="0.25">
      <c r="A139" s="1">
        <v>16</v>
      </c>
      <c r="B139" s="13">
        <v>1.40962117110827E-7</v>
      </c>
      <c r="C139" s="13">
        <v>1.4096257631648199E-7</v>
      </c>
    </row>
    <row r="140" spans="1:3" x14ac:dyDescent="0.25">
      <c r="A140" s="1">
        <v>16.125</v>
      </c>
      <c r="B140" s="13">
        <v>1.4096211759312801E-7</v>
      </c>
      <c r="C140" s="13">
        <v>1.40962576872643E-7</v>
      </c>
    </row>
    <row r="141" spans="1:3" x14ac:dyDescent="0.25">
      <c r="A141" s="1">
        <v>16.25</v>
      </c>
      <c r="B141" s="13">
        <v>1.4096211795563601E-7</v>
      </c>
      <c r="C141" s="13">
        <v>1.4096257892621099E-7</v>
      </c>
    </row>
    <row r="142" spans="1:3" x14ac:dyDescent="0.25">
      <c r="A142" s="1">
        <v>16.375</v>
      </c>
      <c r="B142" s="13">
        <v>1.40962119131136E-7</v>
      </c>
      <c r="C142" s="13">
        <v>1.4096257922765101E-7</v>
      </c>
    </row>
    <row r="143" spans="1:3" x14ac:dyDescent="0.25">
      <c r="A143" s="1">
        <v>16.5</v>
      </c>
      <c r="B143" s="13">
        <v>1.40962115834488E-7</v>
      </c>
      <c r="C143" s="13">
        <v>1.4096257920652E-7</v>
      </c>
    </row>
    <row r="144" spans="1:3" x14ac:dyDescent="0.25">
      <c r="A144" s="1">
        <v>16.625</v>
      </c>
      <c r="B144" s="13">
        <v>1.4096211669108001E-7</v>
      </c>
      <c r="C144" s="13">
        <v>1.4096257934831E-7</v>
      </c>
    </row>
    <row r="145" spans="1:3" x14ac:dyDescent="0.25">
      <c r="A145" s="1">
        <v>16.75</v>
      </c>
      <c r="B145" s="13">
        <v>1.4096211863690799E-7</v>
      </c>
      <c r="C145" s="13">
        <v>1.4096258124882999E-7</v>
      </c>
    </row>
    <row r="146" spans="1:3" x14ac:dyDescent="0.25">
      <c r="A146" s="1">
        <v>16.875</v>
      </c>
      <c r="B146" s="13">
        <v>1.4096212229222201E-7</v>
      </c>
      <c r="C146" s="13">
        <v>1.4096258555111499E-7</v>
      </c>
    </row>
    <row r="147" spans="1:3" x14ac:dyDescent="0.25">
      <c r="A147" s="1">
        <v>17</v>
      </c>
      <c r="B147" s="13">
        <v>1.4096212568389699E-7</v>
      </c>
      <c r="C147" s="13">
        <v>1.4096258692924901E-7</v>
      </c>
    </row>
    <row r="148" spans="1:3" x14ac:dyDescent="0.25">
      <c r="A148" s="1">
        <v>17.125</v>
      </c>
      <c r="B148" s="13">
        <v>1.40962126714721E-7</v>
      </c>
      <c r="C148" s="13">
        <v>1.40962589832823E-7</v>
      </c>
    </row>
    <row r="149" spans="1:3" x14ac:dyDescent="0.25">
      <c r="A149" s="1">
        <v>17.25</v>
      </c>
      <c r="B149" s="13">
        <v>1.4096212746566499E-7</v>
      </c>
      <c r="C149" s="13">
        <v>1.4096259090393999E-7</v>
      </c>
    </row>
    <row r="150" spans="1:3" x14ac:dyDescent="0.25">
      <c r="A150" s="1">
        <v>17.375</v>
      </c>
      <c r="B150" s="13">
        <v>1.40962128061781E-7</v>
      </c>
      <c r="C150" s="13">
        <v>1.4096259438626899E-7</v>
      </c>
    </row>
    <row r="151" spans="1:3" x14ac:dyDescent="0.25">
      <c r="A151" s="1">
        <v>17.5</v>
      </c>
      <c r="B151" s="13">
        <v>1.4096212883263E-7</v>
      </c>
      <c r="C151" s="13">
        <v>1.40962595709722E-7</v>
      </c>
    </row>
    <row r="152" spans="1:3" x14ac:dyDescent="0.25">
      <c r="A152" s="1">
        <v>17.625</v>
      </c>
      <c r="B152" s="13">
        <v>1.40962129938546E-7</v>
      </c>
      <c r="C152" s="13">
        <v>1.40962597215412E-7</v>
      </c>
    </row>
    <row r="153" spans="1:3" x14ac:dyDescent="0.25">
      <c r="A153" s="1">
        <v>17.75</v>
      </c>
      <c r="B153" s="13">
        <v>1.4096213158790599E-7</v>
      </c>
      <c r="C153" s="13">
        <v>1.40962597656863E-7</v>
      </c>
    </row>
    <row r="154" spans="1:3" x14ac:dyDescent="0.25">
      <c r="A154" s="1">
        <v>17.875</v>
      </c>
      <c r="B154" s="13">
        <v>1.4096213204039401E-7</v>
      </c>
      <c r="C154" s="13">
        <v>1.4096259670726201E-7</v>
      </c>
    </row>
    <row r="155" spans="1:3" x14ac:dyDescent="0.25">
      <c r="A155" s="1">
        <v>18</v>
      </c>
      <c r="B155" s="13">
        <v>1.4096213222110201E-7</v>
      </c>
      <c r="C155" s="13">
        <v>1.4096259720626601E-7</v>
      </c>
    </row>
    <row r="156" spans="1:3" x14ac:dyDescent="0.25">
      <c r="A156" s="1">
        <v>18.125</v>
      </c>
      <c r="B156" s="13">
        <v>1.4096213349509599E-7</v>
      </c>
      <c r="C156" s="13">
        <v>1.4096259818653901E-7</v>
      </c>
    </row>
    <row r="157" spans="1:3" x14ac:dyDescent="0.25">
      <c r="A157" s="1">
        <v>18.25</v>
      </c>
      <c r="B157" s="13">
        <v>1.4096213380452801E-7</v>
      </c>
      <c r="C157" s="13">
        <v>1.40962599854241E-7</v>
      </c>
    </row>
    <row r="158" spans="1:3" x14ac:dyDescent="0.25">
      <c r="A158" s="1">
        <v>18.375</v>
      </c>
      <c r="B158" s="13">
        <v>1.4096213367515299E-7</v>
      </c>
      <c r="C158" s="13">
        <v>1.4096260082737201E-7</v>
      </c>
    </row>
    <row r="159" spans="1:3" x14ac:dyDescent="0.25">
      <c r="A159" s="1">
        <v>18.5</v>
      </c>
      <c r="B159" s="13">
        <v>1.40962133806883E-7</v>
      </c>
      <c r="C159" s="13">
        <v>1.4096260228809401E-7</v>
      </c>
    </row>
    <row r="160" spans="1:3" x14ac:dyDescent="0.25">
      <c r="A160" s="1">
        <v>18.625</v>
      </c>
      <c r="B160" s="13">
        <v>1.4096213268742901E-7</v>
      </c>
      <c r="C160" s="13">
        <v>1.4096260291551199E-7</v>
      </c>
    </row>
    <row r="161" spans="1:3" x14ac:dyDescent="0.25">
      <c r="A161" s="1">
        <v>18.75</v>
      </c>
      <c r="B161" s="13">
        <v>1.4096213014479399E-7</v>
      </c>
      <c r="C161" s="13">
        <v>1.40962603847408E-7</v>
      </c>
    </row>
    <row r="162" spans="1:3" x14ac:dyDescent="0.25">
      <c r="A162" s="1">
        <v>18.875</v>
      </c>
      <c r="B162" s="13">
        <v>1.4096212480764201E-7</v>
      </c>
      <c r="C162" s="13">
        <v>1.4096261015372799E-7</v>
      </c>
    </row>
    <row r="163" spans="1:3" x14ac:dyDescent="0.25">
      <c r="A163" s="1">
        <v>19</v>
      </c>
      <c r="B163" s="13">
        <v>1.40962126714283E-7</v>
      </c>
      <c r="C163" s="13">
        <v>1.4096261608408901E-7</v>
      </c>
    </row>
    <row r="164" spans="1:3" x14ac:dyDescent="0.25">
      <c r="A164" s="1">
        <v>19.125</v>
      </c>
      <c r="B164" s="13">
        <v>1.40962124765373E-7</v>
      </c>
      <c r="C164" s="13">
        <v>1.40962617506346E-7</v>
      </c>
    </row>
    <row r="165" spans="1:3" x14ac:dyDescent="0.25">
      <c r="A165" s="1">
        <v>19.25</v>
      </c>
      <c r="B165" s="13">
        <v>1.4096212364193301E-7</v>
      </c>
      <c r="C165" s="13">
        <v>1.4096261795134299E-7</v>
      </c>
    </row>
    <row r="166" spans="1:3" x14ac:dyDescent="0.25">
      <c r="A166" s="1">
        <v>19.375</v>
      </c>
      <c r="B166" s="13">
        <v>1.40962124644043E-7</v>
      </c>
      <c r="C166" s="13">
        <v>1.4096261592858001E-7</v>
      </c>
    </row>
    <row r="167" spans="1:3" x14ac:dyDescent="0.25">
      <c r="A167" s="1">
        <v>19.5</v>
      </c>
      <c r="B167" s="13">
        <v>1.4096215458684001E-7</v>
      </c>
      <c r="C167" s="13">
        <v>1.4096261574352401E-7</v>
      </c>
    </row>
    <row r="168" spans="1:3" x14ac:dyDescent="0.25">
      <c r="A168" s="1">
        <v>19.625</v>
      </c>
      <c r="B168" s="13">
        <v>1.4096215754100601E-7</v>
      </c>
      <c r="C168" s="13">
        <v>1.4096261585313899E-7</v>
      </c>
    </row>
    <row r="169" spans="1:3" x14ac:dyDescent="0.25">
      <c r="A169" s="1">
        <v>19.75</v>
      </c>
      <c r="B169" s="13">
        <v>1.4096216460850201E-7</v>
      </c>
      <c r="C169" s="13">
        <v>1.4096261579489399E-7</v>
      </c>
    </row>
    <row r="170" spans="1:3" x14ac:dyDescent="0.25">
      <c r="A170" s="1">
        <v>19.875</v>
      </c>
      <c r="B170" s="13">
        <v>1.4096216053957001E-7</v>
      </c>
      <c r="C170" s="13">
        <v>1.4096261915421001E-7</v>
      </c>
    </row>
    <row r="171" spans="1:3" x14ac:dyDescent="0.25">
      <c r="A171" s="1">
        <v>20</v>
      </c>
      <c r="B171" s="13">
        <v>1.4096216058355201E-7</v>
      </c>
      <c r="C171" s="13">
        <v>1.4096261979169701E-7</v>
      </c>
    </row>
    <row r="172" spans="1:3" x14ac:dyDescent="0.25">
      <c r="A172" s="1">
        <v>20.125</v>
      </c>
      <c r="B172" s="13">
        <v>1.4096216335537799E-7</v>
      </c>
      <c r="C172" s="13">
        <v>1.40962620288876E-7</v>
      </c>
    </row>
    <row r="173" spans="1:3" x14ac:dyDescent="0.25">
      <c r="A173" s="1">
        <v>20.25</v>
      </c>
      <c r="B173" s="13">
        <v>1.4096216416709199E-7</v>
      </c>
      <c r="C173" s="13">
        <v>1.4096262343855599E-7</v>
      </c>
    </row>
    <row r="174" spans="1:3" x14ac:dyDescent="0.25">
      <c r="A174" s="1">
        <v>20.375</v>
      </c>
      <c r="B174" s="13">
        <v>1.4096216417705101E-7</v>
      </c>
      <c r="C174" s="13">
        <v>1.40962625803688E-7</v>
      </c>
    </row>
    <row r="175" spans="1:3" x14ac:dyDescent="0.25">
      <c r="A175" s="1">
        <v>20.5</v>
      </c>
      <c r="B175" s="13">
        <v>1.4096216659166801E-7</v>
      </c>
      <c r="C175" s="13">
        <v>1.4096262566348499E-7</v>
      </c>
    </row>
    <row r="176" spans="1:3" x14ac:dyDescent="0.25">
      <c r="A176" s="1">
        <v>20.625</v>
      </c>
      <c r="B176" s="13">
        <v>1.4096216678669499E-7</v>
      </c>
      <c r="C176" s="13">
        <v>1.40962625907507E-7</v>
      </c>
    </row>
    <row r="177" spans="1:3" x14ac:dyDescent="0.25">
      <c r="A177" s="1">
        <v>20.75</v>
      </c>
      <c r="B177" s="13">
        <v>1.4096216790025201E-7</v>
      </c>
      <c r="C177" s="13">
        <v>1.4096262844641899E-7</v>
      </c>
    </row>
    <row r="178" spans="1:3" x14ac:dyDescent="0.25">
      <c r="A178" s="1">
        <v>20.875</v>
      </c>
      <c r="B178" s="13">
        <v>1.4096216989024099E-7</v>
      </c>
      <c r="C178" s="13">
        <v>1.4096262964786E-7</v>
      </c>
    </row>
    <row r="179" spans="1:3" x14ac:dyDescent="0.25">
      <c r="A179" s="1">
        <v>21</v>
      </c>
      <c r="B179" s="13">
        <v>1.4096217238724999E-7</v>
      </c>
      <c r="C179" s="13">
        <v>1.4096263051118999E-7</v>
      </c>
    </row>
    <row r="180" spans="1:3" x14ac:dyDescent="0.25">
      <c r="A180" s="1">
        <v>21.125</v>
      </c>
      <c r="B180" s="13">
        <v>1.4096217274737799E-7</v>
      </c>
      <c r="C180" s="13">
        <v>1.40962624111784E-7</v>
      </c>
    </row>
    <row r="181" spans="1:3" x14ac:dyDescent="0.25">
      <c r="A181" s="1">
        <v>21.25</v>
      </c>
      <c r="B181" s="13">
        <v>1.4096216937061701E-7</v>
      </c>
      <c r="C181" s="13">
        <v>1.40962623592283E-7</v>
      </c>
    </row>
    <row r="182" spans="1:3" x14ac:dyDescent="0.25">
      <c r="A182" s="1">
        <v>21.375</v>
      </c>
      <c r="B182" s="13">
        <v>1.40962173003952E-7</v>
      </c>
      <c r="C182" s="13">
        <v>1.4096262231510501E-7</v>
      </c>
    </row>
    <row r="183" spans="1:3" x14ac:dyDescent="0.25">
      <c r="A183" s="1">
        <v>21.5</v>
      </c>
      <c r="B183" s="13">
        <v>1.4096217476626299E-7</v>
      </c>
      <c r="C183" s="13">
        <v>1.4096262064703199E-7</v>
      </c>
    </row>
    <row r="184" spans="1:3" x14ac:dyDescent="0.25">
      <c r="A184" s="1">
        <v>21.625</v>
      </c>
      <c r="B184" s="13">
        <v>1.4096217832701099E-7</v>
      </c>
      <c r="C184" s="13">
        <v>1.4096261179578E-7</v>
      </c>
    </row>
    <row r="185" spans="1:3" x14ac:dyDescent="0.25">
      <c r="A185" s="1">
        <v>21.75</v>
      </c>
      <c r="B185" s="13">
        <v>1.4096218070010201E-7</v>
      </c>
      <c r="C185" s="13">
        <v>1.4096261009974999E-7</v>
      </c>
    </row>
    <row r="186" spans="1:3" x14ac:dyDescent="0.25">
      <c r="A186" s="1">
        <v>21.875</v>
      </c>
      <c r="B186" s="13">
        <v>1.4096218310583001E-7</v>
      </c>
      <c r="C186" s="13">
        <v>1.4096260778057399E-7</v>
      </c>
    </row>
    <row r="187" spans="1:3" x14ac:dyDescent="0.25">
      <c r="A187" s="1">
        <v>22</v>
      </c>
      <c r="B187" s="13">
        <v>1.40962175966817E-7</v>
      </c>
      <c r="C187" s="13">
        <v>1.40962597447698E-7</v>
      </c>
    </row>
    <row r="188" spans="1:3" x14ac:dyDescent="0.25">
      <c r="A188" s="1">
        <v>22.125</v>
      </c>
      <c r="B188" s="13">
        <v>1.4096217686815101E-7</v>
      </c>
      <c r="C188" s="13">
        <v>1.4096259451500199E-7</v>
      </c>
    </row>
    <row r="189" spans="1:3" x14ac:dyDescent="0.25">
      <c r="A189" s="1">
        <v>22.25</v>
      </c>
      <c r="B189" s="13">
        <v>1.4096217806166E-7</v>
      </c>
      <c r="C189" s="13">
        <v>1.4096259411369699E-7</v>
      </c>
    </row>
    <row r="190" spans="1:3" x14ac:dyDescent="0.25">
      <c r="A190" s="1">
        <v>22.375</v>
      </c>
      <c r="B190" s="13">
        <v>1.4096218085858299E-7</v>
      </c>
      <c r="C190" s="13">
        <v>1.40962592585912E-7</v>
      </c>
    </row>
    <row r="191" spans="1:3" x14ac:dyDescent="0.25">
      <c r="A191" s="1">
        <v>22.5</v>
      </c>
      <c r="B191" s="13">
        <v>1.40962183859339E-7</v>
      </c>
      <c r="C191" s="13">
        <v>1.4096259335028999E-7</v>
      </c>
    </row>
    <row r="192" spans="1:3" x14ac:dyDescent="0.25">
      <c r="A192" s="1">
        <v>22.625</v>
      </c>
      <c r="B192" s="13">
        <v>1.40962187286373E-7</v>
      </c>
      <c r="C192" s="13">
        <v>1.40962591925043E-7</v>
      </c>
    </row>
    <row r="193" spans="1:3" x14ac:dyDescent="0.25">
      <c r="A193" s="1">
        <v>22.75</v>
      </c>
      <c r="B193" s="13">
        <v>1.4096219907073E-7</v>
      </c>
      <c r="C193" s="13">
        <v>1.40962593401244E-7</v>
      </c>
    </row>
    <row r="194" spans="1:3" x14ac:dyDescent="0.25">
      <c r="A194" s="1">
        <v>22.875</v>
      </c>
      <c r="B194" s="13">
        <v>1.4096219799922901E-7</v>
      </c>
      <c r="C194" s="13">
        <v>1.4096259262388899E-7</v>
      </c>
    </row>
    <row r="195" spans="1:3" x14ac:dyDescent="0.25">
      <c r="A195" s="1">
        <v>23</v>
      </c>
      <c r="B195" s="13">
        <v>1.40962198766996E-7</v>
      </c>
      <c r="C195" s="13">
        <v>1.40962600578284E-7</v>
      </c>
    </row>
    <row r="196" spans="1:3" x14ac:dyDescent="0.25">
      <c r="A196" s="1">
        <v>23.125</v>
      </c>
      <c r="B196" s="13">
        <v>1.4096219880625E-7</v>
      </c>
      <c r="C196" s="13">
        <v>1.4096260267918299E-7</v>
      </c>
    </row>
    <row r="197" spans="1:3" x14ac:dyDescent="0.25">
      <c r="A197" s="1">
        <v>23.25</v>
      </c>
      <c r="B197" s="13">
        <v>1.4096219669666201E-7</v>
      </c>
      <c r="C197" s="13">
        <v>1.40962602229603E-7</v>
      </c>
    </row>
    <row r="198" spans="1:3" x14ac:dyDescent="0.25">
      <c r="A198" s="1">
        <v>23.375</v>
      </c>
      <c r="B198" s="13">
        <v>1.4096219754772101E-7</v>
      </c>
      <c r="C198" s="13">
        <v>1.40962600118159E-7</v>
      </c>
    </row>
    <row r="199" spans="1:3" x14ac:dyDescent="0.25">
      <c r="A199" s="1">
        <v>23.5</v>
      </c>
      <c r="B199" s="13">
        <v>1.4096220350343301E-7</v>
      </c>
      <c r="C199" s="13">
        <v>1.4096260087392701E-7</v>
      </c>
    </row>
    <row r="200" spans="1:3" x14ac:dyDescent="0.25">
      <c r="A200" s="1">
        <v>23.625</v>
      </c>
      <c r="B200" s="13">
        <v>1.4096220653808501E-7</v>
      </c>
      <c r="C200" s="13">
        <v>1.40962601287799E-7</v>
      </c>
    </row>
    <row r="201" spans="1:3" x14ac:dyDescent="0.25">
      <c r="A201" s="1">
        <v>23.75</v>
      </c>
      <c r="B201" s="13">
        <v>1.4096221020123799E-7</v>
      </c>
      <c r="C201" s="13">
        <v>1.40962600281402E-7</v>
      </c>
    </row>
    <row r="202" spans="1:3" x14ac:dyDescent="0.25">
      <c r="A202" s="1">
        <v>23.875</v>
      </c>
      <c r="B202" s="13">
        <v>1.40962211765328E-7</v>
      </c>
      <c r="C202" s="13">
        <v>1.4096259707562899E-7</v>
      </c>
    </row>
    <row r="203" spans="1:3" x14ac:dyDescent="0.25">
      <c r="A203" s="1">
        <v>24</v>
      </c>
      <c r="B203" s="13">
        <v>1.40962218069751E-7</v>
      </c>
      <c r="C203" s="13">
        <v>1.40962597343914E-7</v>
      </c>
    </row>
    <row r="204" spans="1:3" x14ac:dyDescent="0.25">
      <c r="A204" s="1">
        <v>24.125</v>
      </c>
      <c r="B204" s="13">
        <v>1.40962219503602E-7</v>
      </c>
      <c r="C204" s="13">
        <v>1.4096259904078301E-7</v>
      </c>
    </row>
    <row r="205" spans="1:3" x14ac:dyDescent="0.25">
      <c r="A205" s="1">
        <v>24.25</v>
      </c>
      <c r="B205" s="13">
        <v>1.4096222031761199E-7</v>
      </c>
      <c r="C205" s="13">
        <v>1.4096260108641801E-7</v>
      </c>
    </row>
    <row r="206" spans="1:3" x14ac:dyDescent="0.25">
      <c r="A206" s="1">
        <v>24.375</v>
      </c>
      <c r="B206" s="13">
        <v>1.4096221025646599E-7</v>
      </c>
      <c r="C206" s="13">
        <v>1.40962602931662E-7</v>
      </c>
    </row>
    <row r="207" spans="1:3" x14ac:dyDescent="0.25">
      <c r="A207" s="1">
        <v>24.5</v>
      </c>
      <c r="B207" s="13">
        <v>1.4096221351408901E-7</v>
      </c>
      <c r="C207" s="13">
        <v>1.40962604176188E-7</v>
      </c>
    </row>
    <row r="208" spans="1:3" x14ac:dyDescent="0.25">
      <c r="A208" s="1">
        <v>24.625</v>
      </c>
      <c r="B208" s="13">
        <v>1.4096222099653399E-7</v>
      </c>
      <c r="C208" s="13">
        <v>1.4096260902560099E-7</v>
      </c>
    </row>
    <row r="209" spans="1:3" x14ac:dyDescent="0.25">
      <c r="A209" s="1">
        <v>24.75</v>
      </c>
      <c r="B209" s="13">
        <v>1.4096222567408101E-7</v>
      </c>
      <c r="C209" s="13">
        <v>1.40962613842444E-7</v>
      </c>
    </row>
    <row r="210" spans="1:3" x14ac:dyDescent="0.25">
      <c r="A210" s="1">
        <v>24.875</v>
      </c>
      <c r="B210" s="13">
        <v>1.4096222874734601E-7</v>
      </c>
      <c r="C210" s="13">
        <v>1.4096261713958799E-7</v>
      </c>
    </row>
    <row r="211" spans="1:3" x14ac:dyDescent="0.25">
      <c r="A211" s="1">
        <v>25</v>
      </c>
      <c r="B211" s="13">
        <v>1.40962228225112E-7</v>
      </c>
      <c r="C211" s="13">
        <v>1.4096261984553199E-7</v>
      </c>
    </row>
    <row r="212" spans="1:3" x14ac:dyDescent="0.25">
      <c r="A212" s="1">
        <v>25.125</v>
      </c>
      <c r="B212" s="13">
        <v>1.4096222791561201E-7</v>
      </c>
      <c r="C212" s="13">
        <v>1.40962625250691E-7</v>
      </c>
    </row>
    <row r="213" spans="1:3" x14ac:dyDescent="0.25">
      <c r="A213" s="1">
        <v>25.25</v>
      </c>
      <c r="B213" s="13">
        <v>1.4096222873190499E-7</v>
      </c>
      <c r="C213" s="13">
        <v>1.4096262615128999E-7</v>
      </c>
    </row>
    <row r="214" spans="1:3" x14ac:dyDescent="0.25">
      <c r="A214" s="1">
        <v>25.375</v>
      </c>
      <c r="B214" s="13">
        <v>1.4096222954934499E-7</v>
      </c>
      <c r="C214" s="13">
        <v>1.4096262950953301E-7</v>
      </c>
    </row>
    <row r="215" spans="1:3" x14ac:dyDescent="0.25">
      <c r="A215" s="1">
        <v>25.5</v>
      </c>
      <c r="B215" s="13">
        <v>1.40962228539396E-7</v>
      </c>
      <c r="C215" s="13">
        <v>1.4096263145550099E-7</v>
      </c>
    </row>
    <row r="216" spans="1:3" x14ac:dyDescent="0.25">
      <c r="A216" s="1">
        <v>25.625</v>
      </c>
      <c r="B216" s="13">
        <v>1.4096221879507199E-7</v>
      </c>
      <c r="C216" s="13">
        <v>1.4096263447378E-7</v>
      </c>
    </row>
    <row r="217" spans="1:3" x14ac:dyDescent="0.25">
      <c r="A217" s="1">
        <v>25.75</v>
      </c>
      <c r="B217" s="13">
        <v>1.40962217177433E-7</v>
      </c>
      <c r="C217" s="13">
        <v>1.4096263534585601E-7</v>
      </c>
    </row>
    <row r="218" spans="1:3" x14ac:dyDescent="0.25">
      <c r="A218" s="1">
        <v>25.875</v>
      </c>
      <c r="B218" s="13">
        <v>1.4096221567565899E-7</v>
      </c>
      <c r="C218" s="13">
        <v>1.4096263735712801E-7</v>
      </c>
    </row>
    <row r="219" spans="1:3" x14ac:dyDescent="0.25">
      <c r="A219" s="1">
        <v>26</v>
      </c>
      <c r="B219" s="13">
        <v>1.4096221141975299E-7</v>
      </c>
      <c r="C219" s="13">
        <v>1.4096263755867799E-7</v>
      </c>
    </row>
    <row r="220" spans="1:3" x14ac:dyDescent="0.25">
      <c r="A220" s="1">
        <v>26.125</v>
      </c>
      <c r="B220" s="13">
        <v>1.4096221320888401E-7</v>
      </c>
      <c r="C220" s="13">
        <v>1.4096263511901399E-7</v>
      </c>
    </row>
    <row r="221" spans="1:3" x14ac:dyDescent="0.25">
      <c r="A221" s="1">
        <v>26.25</v>
      </c>
      <c r="B221" s="13">
        <v>1.4096221957586299E-7</v>
      </c>
      <c r="C221" s="13">
        <v>1.4096263200282899E-7</v>
      </c>
    </row>
    <row r="222" spans="1:3" x14ac:dyDescent="0.25">
      <c r="A222" s="1">
        <v>26.375</v>
      </c>
      <c r="B222" s="13">
        <v>1.4096222152789401E-7</v>
      </c>
      <c r="C222" s="13">
        <v>1.4096263256076099E-7</v>
      </c>
    </row>
    <row r="223" spans="1:3" x14ac:dyDescent="0.25">
      <c r="A223" s="1">
        <v>26.5</v>
      </c>
      <c r="B223" s="13">
        <v>1.4096222229601999E-7</v>
      </c>
      <c r="C223" s="13">
        <v>1.4096263301283499E-7</v>
      </c>
    </row>
    <row r="224" spans="1:3" x14ac:dyDescent="0.25">
      <c r="A224" s="1">
        <v>26.625</v>
      </c>
      <c r="B224" s="13">
        <v>1.4096222346660099E-7</v>
      </c>
      <c r="C224" s="13">
        <v>1.4096263265312501E-7</v>
      </c>
    </row>
    <row r="225" spans="1:3" x14ac:dyDescent="0.25">
      <c r="A225" s="1">
        <v>26.75</v>
      </c>
      <c r="B225" s="13">
        <v>1.4096222555972801E-7</v>
      </c>
      <c r="C225" s="13">
        <v>1.4096263297198799E-7</v>
      </c>
    </row>
    <row r="226" spans="1:3" x14ac:dyDescent="0.25">
      <c r="A226" s="1">
        <v>26.875</v>
      </c>
      <c r="B226" s="13">
        <v>1.40962227584789E-7</v>
      </c>
      <c r="C226" s="13">
        <v>1.40962633395247E-7</v>
      </c>
    </row>
    <row r="227" spans="1:3" x14ac:dyDescent="0.25">
      <c r="A227" s="1">
        <v>27</v>
      </c>
      <c r="B227" s="13">
        <v>1.4096223018321E-7</v>
      </c>
      <c r="C227" s="13">
        <v>1.4096262962394799E-7</v>
      </c>
    </row>
    <row r="228" spans="1:3" x14ac:dyDescent="0.25">
      <c r="A228" s="1">
        <v>27.125</v>
      </c>
      <c r="B228" s="13">
        <v>1.4096223290692099E-7</v>
      </c>
      <c r="C228" s="13">
        <v>1.40962629957511E-7</v>
      </c>
    </row>
    <row r="229" spans="1:3" x14ac:dyDescent="0.25">
      <c r="A229" s="1">
        <v>27.25</v>
      </c>
      <c r="B229" s="13">
        <v>1.4096223451928299E-7</v>
      </c>
      <c r="C229" s="13">
        <v>1.4096262796507801E-7</v>
      </c>
    </row>
    <row r="230" spans="1:3" x14ac:dyDescent="0.25">
      <c r="A230" s="1">
        <v>27.375</v>
      </c>
      <c r="B230" s="13">
        <v>1.4096223541418399E-7</v>
      </c>
      <c r="C230" s="13">
        <v>1.4096262420672501E-7</v>
      </c>
    </row>
    <row r="231" spans="1:3" x14ac:dyDescent="0.25">
      <c r="A231" s="1">
        <v>27.5</v>
      </c>
      <c r="B231" s="13">
        <v>1.4096223625783601E-7</v>
      </c>
      <c r="C231" s="13">
        <v>1.4096262621416901E-7</v>
      </c>
    </row>
    <row r="232" spans="1:3" x14ac:dyDescent="0.25">
      <c r="A232" s="1">
        <v>27.625</v>
      </c>
      <c r="B232" s="13">
        <v>1.4096223745513701E-7</v>
      </c>
      <c r="C232" s="13">
        <v>1.4096262856894299E-7</v>
      </c>
    </row>
    <row r="233" spans="1:3" x14ac:dyDescent="0.25">
      <c r="A233" s="1">
        <v>27.75</v>
      </c>
      <c r="B233" s="13">
        <v>1.4096223762102201E-7</v>
      </c>
      <c r="C233" s="13">
        <v>1.40962629467666E-7</v>
      </c>
    </row>
    <row r="234" spans="1:3" x14ac:dyDescent="0.25">
      <c r="A234" s="1">
        <v>27.875</v>
      </c>
      <c r="B234" s="13">
        <v>1.40962242493835E-7</v>
      </c>
      <c r="C234" s="13">
        <v>1.4096263135865601E-7</v>
      </c>
    </row>
    <row r="235" spans="1:3" x14ac:dyDescent="0.25">
      <c r="A235" s="1">
        <v>28</v>
      </c>
      <c r="B235" s="13">
        <v>1.4096224380688199E-7</v>
      </c>
      <c r="C235" s="13">
        <v>1.40962631744304E-7</v>
      </c>
    </row>
    <row r="236" spans="1:3" x14ac:dyDescent="0.25">
      <c r="A236" s="1">
        <v>28.125</v>
      </c>
      <c r="B236" s="13">
        <v>1.4096224624400701E-7</v>
      </c>
      <c r="C236" s="13">
        <v>1.4096263252342701E-7</v>
      </c>
    </row>
    <row r="237" spans="1:3" x14ac:dyDescent="0.25">
      <c r="A237" s="1">
        <v>28.25</v>
      </c>
      <c r="B237" s="13">
        <v>1.40962245887386E-7</v>
      </c>
      <c r="C237" s="13">
        <v>1.4096263727551599E-7</v>
      </c>
    </row>
    <row r="238" spans="1:3" x14ac:dyDescent="0.25">
      <c r="A238" s="1">
        <v>28.375</v>
      </c>
      <c r="B238" s="13">
        <v>1.40962244402333E-7</v>
      </c>
      <c r="C238" s="13">
        <v>1.4096263693053101E-7</v>
      </c>
    </row>
    <row r="239" spans="1:3" x14ac:dyDescent="0.25">
      <c r="A239" s="1">
        <v>28.5</v>
      </c>
      <c r="B239" s="13">
        <v>1.40962247820211E-7</v>
      </c>
      <c r="C239" s="13">
        <v>1.4096263884733701E-7</v>
      </c>
    </row>
    <row r="240" spans="1:3" x14ac:dyDescent="0.25">
      <c r="A240" s="1">
        <v>28.625</v>
      </c>
      <c r="B240" s="13">
        <v>1.4096224603103299E-7</v>
      </c>
      <c r="C240" s="13">
        <v>1.40962639425231E-7</v>
      </c>
    </row>
    <row r="241" spans="1:3" x14ac:dyDescent="0.25">
      <c r="A241" s="1">
        <v>28.75</v>
      </c>
      <c r="B241" s="13">
        <v>1.40962249269909E-7</v>
      </c>
      <c r="C241" s="13">
        <v>1.40962640970162E-7</v>
      </c>
    </row>
    <row r="242" spans="1:3" x14ac:dyDescent="0.25">
      <c r="A242" s="1">
        <v>28.875</v>
      </c>
      <c r="B242" s="13">
        <v>1.4096225079987301E-7</v>
      </c>
      <c r="C242" s="13">
        <v>1.4096264164747401E-7</v>
      </c>
    </row>
    <row r="243" spans="1:3" x14ac:dyDescent="0.25">
      <c r="A243" s="1">
        <v>29</v>
      </c>
      <c r="B243" s="13">
        <v>1.40962252470149E-7</v>
      </c>
      <c r="C243" s="13">
        <v>1.4096264118163201E-7</v>
      </c>
    </row>
    <row r="244" spans="1:3" x14ac:dyDescent="0.25">
      <c r="A244" s="1">
        <v>29.125</v>
      </c>
      <c r="B244" s="13">
        <v>1.4096224951116799E-7</v>
      </c>
      <c r="C244" s="13">
        <v>1.4096264010320499E-7</v>
      </c>
    </row>
    <row r="245" spans="1:3" x14ac:dyDescent="0.25">
      <c r="A245" s="1">
        <v>29.25</v>
      </c>
      <c r="B245" s="13">
        <v>1.4096225116914099E-7</v>
      </c>
      <c r="C245" s="13">
        <v>1.40962640280193E-7</v>
      </c>
    </row>
    <row r="246" spans="1:3" x14ac:dyDescent="0.25">
      <c r="A246" s="1">
        <v>29.375</v>
      </c>
      <c r="B246" s="13">
        <v>1.4096224992757201E-7</v>
      </c>
      <c r="C246" s="13">
        <v>1.4096264026982E-7</v>
      </c>
    </row>
    <row r="247" spans="1:3" x14ac:dyDescent="0.25">
      <c r="A247" s="1">
        <v>29.5</v>
      </c>
      <c r="B247" s="13">
        <v>1.40962254042945E-7</v>
      </c>
      <c r="C247" s="13">
        <v>1.40962640599927E-7</v>
      </c>
    </row>
    <row r="248" spans="1:3" x14ac:dyDescent="0.25">
      <c r="A248" s="1">
        <v>29.625</v>
      </c>
      <c r="B248" s="13">
        <v>1.40962258890942E-7</v>
      </c>
      <c r="C248" s="13">
        <v>1.40962640577884E-7</v>
      </c>
    </row>
    <row r="249" spans="1:3" x14ac:dyDescent="0.25">
      <c r="A249" s="1">
        <v>29.75</v>
      </c>
      <c r="B249" s="13">
        <v>1.4096226218031599E-7</v>
      </c>
      <c r="C249" s="13">
        <v>1.4096263918336599E-7</v>
      </c>
    </row>
    <row r="250" spans="1:3" x14ac:dyDescent="0.25">
      <c r="A250" s="1">
        <v>29.875</v>
      </c>
      <c r="B250" s="13">
        <v>1.4096226642468901E-7</v>
      </c>
      <c r="C250" s="13">
        <v>1.40962638146331E-7</v>
      </c>
    </row>
    <row r="251" spans="1:3" x14ac:dyDescent="0.25">
      <c r="A251" s="1">
        <v>30</v>
      </c>
      <c r="B251" s="13">
        <v>1.4096226995197399E-7</v>
      </c>
      <c r="C251" s="13">
        <v>1.4096263790468899E-7</v>
      </c>
    </row>
  </sheetData>
  <mergeCells count="2">
    <mergeCell ref="A1:A2"/>
    <mergeCell ref="B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3.5703125" style="2" customWidth="1"/>
  </cols>
  <sheetData>
    <row r="1" spans="1:2" ht="33" x14ac:dyDescent="0.25">
      <c r="A1" s="17" t="s">
        <v>2</v>
      </c>
      <c r="B1" s="4" t="s">
        <v>15</v>
      </c>
    </row>
    <row r="2" spans="1:2" x14ac:dyDescent="0.25">
      <c r="A2" s="17"/>
      <c r="B2" s="10" t="s">
        <v>0</v>
      </c>
    </row>
    <row r="3" spans="1:2" x14ac:dyDescent="0.25">
      <c r="A3" s="3" t="s">
        <v>3</v>
      </c>
      <c r="B3" s="9">
        <v>65</v>
      </c>
    </row>
    <row r="4" spans="1:2" x14ac:dyDescent="0.25">
      <c r="A4" s="3" t="s">
        <v>4</v>
      </c>
      <c r="B4" s="9" t="s">
        <v>5</v>
      </c>
    </row>
    <row r="5" spans="1:2" ht="31.5" x14ac:dyDescent="0.25">
      <c r="A5" s="4" t="s">
        <v>6</v>
      </c>
      <c r="B5" s="3">
        <v>4</v>
      </c>
    </row>
    <row r="6" spans="1:2" x14ac:dyDescent="0.25">
      <c r="A6" s="4" t="s">
        <v>7</v>
      </c>
      <c r="B6" s="9">
        <v>49.33763888888889</v>
      </c>
    </row>
    <row r="7" spans="1:2" ht="33" x14ac:dyDescent="0.25">
      <c r="A7" s="4" t="s">
        <v>8</v>
      </c>
      <c r="B7" s="3">
        <v>37.44</v>
      </c>
    </row>
    <row r="8" spans="1:2" ht="33" x14ac:dyDescent="0.25">
      <c r="A8" s="4" t="s">
        <v>9</v>
      </c>
      <c r="B8" s="3">
        <v>31.597222222222236</v>
      </c>
    </row>
    <row r="9" spans="1:2" x14ac:dyDescent="0.25">
      <c r="A9" s="3" t="s">
        <v>10</v>
      </c>
      <c r="B9" s="9">
        <v>85</v>
      </c>
    </row>
    <row r="10" spans="1:2" s="6" customFormat="1" ht="18" x14ac:dyDescent="0.25">
      <c r="A10" s="5" t="s">
        <v>11</v>
      </c>
      <c r="B10" s="5" t="s">
        <v>35</v>
      </c>
    </row>
    <row r="11" spans="1:2" x14ac:dyDescent="0.25">
      <c r="A11" s="1">
        <v>0</v>
      </c>
      <c r="B11" s="13">
        <v>1.40961636475855E-7</v>
      </c>
    </row>
    <row r="12" spans="1:2" x14ac:dyDescent="0.25">
      <c r="A12" s="1">
        <v>0.125</v>
      </c>
      <c r="B12" s="13">
        <v>1.4096163583196099E-7</v>
      </c>
    </row>
    <row r="13" spans="1:2" x14ac:dyDescent="0.25">
      <c r="A13" s="1">
        <v>0.25</v>
      </c>
      <c r="B13" s="13">
        <v>1.4096164306001601E-7</v>
      </c>
    </row>
    <row r="14" spans="1:2" x14ac:dyDescent="0.25">
      <c r="A14" s="1">
        <v>0.375</v>
      </c>
      <c r="B14" s="13">
        <v>1.4096164814284301E-7</v>
      </c>
    </row>
    <row r="15" spans="1:2" x14ac:dyDescent="0.25">
      <c r="A15" s="1">
        <v>0.5</v>
      </c>
      <c r="B15" s="13">
        <v>1.40961652142134E-7</v>
      </c>
    </row>
    <row r="16" spans="1:2" x14ac:dyDescent="0.25">
      <c r="A16" s="1">
        <v>0.625</v>
      </c>
      <c r="B16" s="13">
        <v>1.4096165580245901E-7</v>
      </c>
    </row>
    <row r="17" spans="1:2" x14ac:dyDescent="0.25">
      <c r="A17" s="1">
        <v>0.75</v>
      </c>
      <c r="B17" s="13">
        <v>1.40961667036704E-7</v>
      </c>
    </row>
    <row r="18" spans="1:2" x14ac:dyDescent="0.25">
      <c r="A18" s="1">
        <v>0.875</v>
      </c>
      <c r="B18" s="13">
        <v>1.40961668720135E-7</v>
      </c>
    </row>
    <row r="19" spans="1:2" x14ac:dyDescent="0.25">
      <c r="A19" s="1">
        <v>1</v>
      </c>
      <c r="B19" s="13">
        <v>1.4096167054774001E-7</v>
      </c>
    </row>
    <row r="20" spans="1:2" x14ac:dyDescent="0.25">
      <c r="A20" s="1">
        <v>1.125</v>
      </c>
      <c r="B20" s="13">
        <v>1.4096167342389001E-7</v>
      </c>
    </row>
    <row r="21" spans="1:2" x14ac:dyDescent="0.25">
      <c r="A21" s="1">
        <v>1.25</v>
      </c>
      <c r="B21" s="13">
        <v>1.4096168826994799E-7</v>
      </c>
    </row>
    <row r="22" spans="1:2" x14ac:dyDescent="0.25">
      <c r="A22" s="1">
        <v>1.375</v>
      </c>
      <c r="B22" s="13">
        <v>1.40961690902731E-7</v>
      </c>
    </row>
    <row r="23" spans="1:2" x14ac:dyDescent="0.25">
      <c r="A23" s="1">
        <v>1.5</v>
      </c>
      <c r="B23" s="13">
        <v>1.4096169769606899E-7</v>
      </c>
    </row>
    <row r="24" spans="1:2" x14ac:dyDescent="0.25">
      <c r="A24" s="1">
        <v>1.625</v>
      </c>
      <c r="B24" s="13">
        <v>1.4096170258304501E-7</v>
      </c>
    </row>
    <row r="25" spans="1:2" x14ac:dyDescent="0.25">
      <c r="A25" s="1">
        <v>1.75</v>
      </c>
      <c r="B25" s="13">
        <v>1.40961721043709E-7</v>
      </c>
    </row>
    <row r="26" spans="1:2" x14ac:dyDescent="0.25">
      <c r="A26" s="1">
        <v>1.875</v>
      </c>
      <c r="B26" s="13">
        <v>1.4096173084683701E-7</v>
      </c>
    </row>
    <row r="27" spans="1:2" x14ac:dyDescent="0.25">
      <c r="A27" s="1">
        <v>2</v>
      </c>
      <c r="B27" s="13">
        <v>1.4096175427083701E-7</v>
      </c>
    </row>
    <row r="28" spans="1:2" x14ac:dyDescent="0.25">
      <c r="A28" s="1">
        <v>2.125</v>
      </c>
      <c r="B28" s="13">
        <v>1.4096177264915399E-7</v>
      </c>
    </row>
    <row r="29" spans="1:2" x14ac:dyDescent="0.25">
      <c r="A29" s="1">
        <v>2.25</v>
      </c>
      <c r="B29" s="13">
        <v>1.40961779114964E-7</v>
      </c>
    </row>
    <row r="30" spans="1:2" x14ac:dyDescent="0.25">
      <c r="A30" s="1">
        <v>2.375</v>
      </c>
      <c r="B30" s="13">
        <v>1.4096178354965299E-7</v>
      </c>
    </row>
    <row r="31" spans="1:2" x14ac:dyDescent="0.25">
      <c r="A31" s="1">
        <v>2.5</v>
      </c>
      <c r="B31" s="13">
        <v>1.4096178909131599E-7</v>
      </c>
    </row>
    <row r="32" spans="1:2" x14ac:dyDescent="0.25">
      <c r="A32" s="1">
        <v>2.625</v>
      </c>
      <c r="B32" s="13">
        <v>1.40961796851259E-7</v>
      </c>
    </row>
    <row r="33" spans="1:2" x14ac:dyDescent="0.25">
      <c r="A33" s="1">
        <v>2.75</v>
      </c>
      <c r="B33" s="13">
        <v>1.4096181010643899E-7</v>
      </c>
    </row>
    <row r="34" spans="1:2" x14ac:dyDescent="0.25">
      <c r="A34" s="1">
        <v>2.875</v>
      </c>
      <c r="B34" s="13">
        <v>1.40961827651564E-7</v>
      </c>
    </row>
    <row r="35" spans="1:2" x14ac:dyDescent="0.25">
      <c r="A35" s="1">
        <v>3</v>
      </c>
      <c r="B35" s="13">
        <v>1.40961831792491E-7</v>
      </c>
    </row>
    <row r="36" spans="1:2" x14ac:dyDescent="0.25">
      <c r="A36" s="1">
        <v>3.125</v>
      </c>
      <c r="B36" s="13">
        <v>1.4096183334823699E-7</v>
      </c>
    </row>
    <row r="37" spans="1:2" x14ac:dyDescent="0.25">
      <c r="A37" s="1">
        <v>3.25</v>
      </c>
      <c r="B37" s="13">
        <v>1.4096183362643401E-7</v>
      </c>
    </row>
    <row r="38" spans="1:2" x14ac:dyDescent="0.25">
      <c r="A38" s="1">
        <v>3.375</v>
      </c>
      <c r="B38" s="13">
        <v>1.4096183191632301E-7</v>
      </c>
    </row>
    <row r="39" spans="1:2" x14ac:dyDescent="0.25">
      <c r="A39" s="1">
        <v>3.5</v>
      </c>
      <c r="B39" s="13">
        <v>1.4096183370205801E-7</v>
      </c>
    </row>
    <row r="40" spans="1:2" x14ac:dyDescent="0.25">
      <c r="A40" s="1">
        <v>3.625</v>
      </c>
      <c r="B40" s="13">
        <v>1.4096183824617701E-7</v>
      </c>
    </row>
    <row r="41" spans="1:2" x14ac:dyDescent="0.25">
      <c r="A41" s="1">
        <v>3.75</v>
      </c>
      <c r="B41" s="13">
        <v>1.4096183861226301E-7</v>
      </c>
    </row>
    <row r="42" spans="1:2" x14ac:dyDescent="0.25">
      <c r="A42" s="1">
        <v>3.875</v>
      </c>
      <c r="B42" s="13">
        <v>1.4096185351392399E-7</v>
      </c>
    </row>
    <row r="43" spans="1:2" x14ac:dyDescent="0.25">
      <c r="A43" s="1">
        <v>4</v>
      </c>
      <c r="B43" s="13">
        <v>1.4096187993191899E-7</v>
      </c>
    </row>
    <row r="44" spans="1:2" x14ac:dyDescent="0.25">
      <c r="A44" s="1">
        <v>4.125</v>
      </c>
      <c r="B44" s="13">
        <v>1.4096189607031301E-7</v>
      </c>
    </row>
    <row r="45" spans="1:2" x14ac:dyDescent="0.25">
      <c r="A45" s="1">
        <v>4.25</v>
      </c>
      <c r="B45" s="13">
        <v>1.4096190672033399E-7</v>
      </c>
    </row>
    <row r="46" spans="1:2" x14ac:dyDescent="0.25">
      <c r="A46" s="1">
        <v>4.375</v>
      </c>
      <c r="B46" s="13">
        <v>1.40961908096626E-7</v>
      </c>
    </row>
    <row r="47" spans="1:2" x14ac:dyDescent="0.25">
      <c r="A47" s="1">
        <v>4.5</v>
      </c>
      <c r="B47" s="13">
        <v>1.40961910030673E-7</v>
      </c>
    </row>
    <row r="48" spans="1:2" x14ac:dyDescent="0.25">
      <c r="A48" s="1">
        <v>4.625</v>
      </c>
      <c r="B48" s="13">
        <v>1.4096192112202001E-7</v>
      </c>
    </row>
    <row r="49" spans="1:2" x14ac:dyDescent="0.25">
      <c r="A49" s="1">
        <v>4.75</v>
      </c>
      <c r="B49" s="13">
        <v>1.4096192004764901E-7</v>
      </c>
    </row>
    <row r="50" spans="1:2" x14ac:dyDescent="0.25">
      <c r="A50" s="1">
        <v>4.875</v>
      </c>
      <c r="B50" s="13">
        <v>1.4096192234226301E-7</v>
      </c>
    </row>
    <row r="51" spans="1:2" x14ac:dyDescent="0.25">
      <c r="A51" s="1">
        <v>5</v>
      </c>
      <c r="B51" s="13">
        <v>1.40961923046466E-7</v>
      </c>
    </row>
    <row r="52" spans="1:2" x14ac:dyDescent="0.25">
      <c r="A52" s="1">
        <v>5.125</v>
      </c>
      <c r="B52" s="13">
        <v>1.4096192413532199E-7</v>
      </c>
    </row>
    <row r="53" spans="1:2" x14ac:dyDescent="0.25">
      <c r="A53" s="1">
        <v>5.25</v>
      </c>
      <c r="B53" s="13">
        <v>1.4096192419147699E-7</v>
      </c>
    </row>
    <row r="54" spans="1:2" x14ac:dyDescent="0.25">
      <c r="A54" s="1">
        <v>5.375</v>
      </c>
      <c r="B54" s="13">
        <v>1.4096192583277001E-7</v>
      </c>
    </row>
    <row r="55" spans="1:2" x14ac:dyDescent="0.25">
      <c r="A55" s="1">
        <v>5.5</v>
      </c>
      <c r="B55" s="13">
        <v>1.4096192545307499E-7</v>
      </c>
    </row>
    <row r="56" spans="1:2" x14ac:dyDescent="0.25">
      <c r="A56" s="1">
        <v>5.625</v>
      </c>
      <c r="B56" s="13">
        <v>1.4096192608566299E-7</v>
      </c>
    </row>
    <row r="57" spans="1:2" x14ac:dyDescent="0.25">
      <c r="A57" s="1">
        <v>5.75</v>
      </c>
      <c r="B57" s="13">
        <v>1.4096192728591501E-7</v>
      </c>
    </row>
    <row r="58" spans="1:2" x14ac:dyDescent="0.25">
      <c r="A58" s="1">
        <v>5.875</v>
      </c>
      <c r="B58" s="13">
        <v>1.40961949064349E-7</v>
      </c>
    </row>
    <row r="59" spans="1:2" x14ac:dyDescent="0.25">
      <c r="A59" s="1">
        <v>6</v>
      </c>
      <c r="B59" s="13">
        <v>1.40961956001051E-7</v>
      </c>
    </row>
    <row r="60" spans="1:2" x14ac:dyDescent="0.25">
      <c r="A60" s="1">
        <v>6.125</v>
      </c>
      <c r="B60" s="13">
        <v>1.4096197940886801E-7</v>
      </c>
    </row>
    <row r="61" spans="1:2" x14ac:dyDescent="0.25">
      <c r="A61" s="1">
        <v>6.25</v>
      </c>
      <c r="B61" s="13">
        <v>1.4096199788457599E-7</v>
      </c>
    </row>
    <row r="62" spans="1:2" x14ac:dyDescent="0.25">
      <c r="A62" s="1">
        <v>6.375</v>
      </c>
      <c r="B62" s="13">
        <v>1.4096201060725301E-7</v>
      </c>
    </row>
    <row r="63" spans="1:2" x14ac:dyDescent="0.25">
      <c r="A63" s="1">
        <v>6.5</v>
      </c>
      <c r="B63" s="13">
        <v>1.4096202325137399E-7</v>
      </c>
    </row>
    <row r="64" spans="1:2" x14ac:dyDescent="0.25">
      <c r="A64" s="1">
        <v>6.625</v>
      </c>
      <c r="B64" s="13">
        <v>1.4096202500216499E-7</v>
      </c>
    </row>
    <row r="65" spans="1:2" x14ac:dyDescent="0.25">
      <c r="A65" s="1">
        <v>6.75</v>
      </c>
      <c r="B65" s="13">
        <v>1.4096202478529801E-7</v>
      </c>
    </row>
    <row r="66" spans="1:2" x14ac:dyDescent="0.25">
      <c r="A66" s="1">
        <v>6.875</v>
      </c>
      <c r="B66" s="13">
        <v>1.4096202495702001E-7</v>
      </c>
    </row>
    <row r="67" spans="1:2" x14ac:dyDescent="0.25">
      <c r="A67" s="1">
        <v>7</v>
      </c>
      <c r="B67" s="13">
        <v>1.4096202538354901E-7</v>
      </c>
    </row>
    <row r="68" spans="1:2" x14ac:dyDescent="0.25">
      <c r="A68" s="1">
        <v>7.125</v>
      </c>
      <c r="B68" s="13">
        <v>1.4096202813811E-7</v>
      </c>
    </row>
    <row r="69" spans="1:2" x14ac:dyDescent="0.25">
      <c r="A69" s="1">
        <v>7.25</v>
      </c>
      <c r="B69" s="13">
        <v>1.4096202204335399E-7</v>
      </c>
    </row>
    <row r="70" spans="1:2" x14ac:dyDescent="0.25">
      <c r="A70" s="1">
        <v>7.375</v>
      </c>
      <c r="B70" s="13">
        <v>1.4096201612298899E-7</v>
      </c>
    </row>
    <row r="71" spans="1:2" x14ac:dyDescent="0.25">
      <c r="A71" s="1">
        <v>7.5</v>
      </c>
      <c r="B71" s="13">
        <v>1.4096200365627099E-7</v>
      </c>
    </row>
    <row r="72" spans="1:2" x14ac:dyDescent="0.25">
      <c r="A72" s="1">
        <v>7.625</v>
      </c>
      <c r="B72" s="13">
        <v>1.4096200116453601E-7</v>
      </c>
    </row>
    <row r="73" spans="1:2" x14ac:dyDescent="0.25">
      <c r="A73" s="1">
        <v>7.75</v>
      </c>
      <c r="B73" s="13">
        <v>1.4096200223003501E-7</v>
      </c>
    </row>
    <row r="74" spans="1:2" x14ac:dyDescent="0.25">
      <c r="A74" s="1">
        <v>7.875</v>
      </c>
      <c r="B74" s="13">
        <v>1.4096199910468799E-7</v>
      </c>
    </row>
    <row r="75" spans="1:2" x14ac:dyDescent="0.25">
      <c r="A75" s="1">
        <v>8</v>
      </c>
      <c r="B75" s="13">
        <v>1.4096199921557199E-7</v>
      </c>
    </row>
    <row r="76" spans="1:2" x14ac:dyDescent="0.25">
      <c r="A76" s="1">
        <v>8.125</v>
      </c>
      <c r="B76" s="13">
        <v>1.40961999718396E-7</v>
      </c>
    </row>
    <row r="77" spans="1:2" x14ac:dyDescent="0.25">
      <c r="A77" s="1">
        <v>8.25</v>
      </c>
      <c r="B77" s="13">
        <v>1.40961998101302E-7</v>
      </c>
    </row>
    <row r="78" spans="1:2" x14ac:dyDescent="0.25">
      <c r="A78" s="1">
        <v>8.375</v>
      </c>
      <c r="B78" s="13">
        <v>1.40961985916756E-7</v>
      </c>
    </row>
    <row r="79" spans="1:2" x14ac:dyDescent="0.25">
      <c r="A79" s="1">
        <v>8.5</v>
      </c>
      <c r="B79" s="13">
        <v>1.40961985919629E-7</v>
      </c>
    </row>
    <row r="80" spans="1:2" x14ac:dyDescent="0.25">
      <c r="A80" s="1">
        <v>8.625</v>
      </c>
      <c r="B80" s="13">
        <v>1.4096198656139E-7</v>
      </c>
    </row>
    <row r="81" spans="1:2" x14ac:dyDescent="0.25">
      <c r="A81" s="1">
        <v>8.75</v>
      </c>
      <c r="B81" s="13">
        <v>1.40961984280555E-7</v>
      </c>
    </row>
    <row r="82" spans="1:2" x14ac:dyDescent="0.25">
      <c r="A82" s="1">
        <v>8.875</v>
      </c>
      <c r="B82" s="13">
        <v>1.4096198821297301E-7</v>
      </c>
    </row>
    <row r="83" spans="1:2" x14ac:dyDescent="0.25">
      <c r="A83" s="1">
        <v>9</v>
      </c>
      <c r="B83" s="13">
        <v>1.40961989366285E-7</v>
      </c>
    </row>
    <row r="84" spans="1:2" x14ac:dyDescent="0.25">
      <c r="A84" s="1">
        <v>9.125</v>
      </c>
      <c r="B84" s="13">
        <v>1.40961990775049E-7</v>
      </c>
    </row>
    <row r="85" spans="1:2" x14ac:dyDescent="0.25">
      <c r="A85" s="1">
        <v>9.25</v>
      </c>
      <c r="B85" s="13">
        <v>1.40961993603842E-7</v>
      </c>
    </row>
    <row r="86" spans="1:2" x14ac:dyDescent="0.25">
      <c r="A86" s="1">
        <v>9.375</v>
      </c>
      <c r="B86" s="13">
        <v>1.4096199547678201E-7</v>
      </c>
    </row>
    <row r="87" spans="1:2" x14ac:dyDescent="0.25">
      <c r="A87" s="1">
        <v>9.5</v>
      </c>
      <c r="B87" s="13">
        <v>1.4096198784386199E-7</v>
      </c>
    </row>
    <row r="88" spans="1:2" x14ac:dyDescent="0.25">
      <c r="A88" s="1">
        <v>9.625</v>
      </c>
      <c r="B88" s="13">
        <v>1.4096198897817501E-7</v>
      </c>
    </row>
    <row r="89" spans="1:2" x14ac:dyDescent="0.25">
      <c r="A89" s="1">
        <v>9.75</v>
      </c>
      <c r="B89" s="13">
        <v>1.4096199159660499E-7</v>
      </c>
    </row>
    <row r="90" spans="1:2" x14ac:dyDescent="0.25">
      <c r="A90" s="1">
        <v>9.875</v>
      </c>
      <c r="B90" s="13">
        <v>1.40961994545023E-7</v>
      </c>
    </row>
    <row r="91" spans="1:2" x14ac:dyDescent="0.25">
      <c r="A91" s="1">
        <v>10</v>
      </c>
      <c r="B91" s="13">
        <v>1.4096199477112799E-7</v>
      </c>
    </row>
    <row r="92" spans="1:2" x14ac:dyDescent="0.25">
      <c r="A92" s="1">
        <v>10.125</v>
      </c>
      <c r="B92" s="13">
        <v>1.4096199010689199E-7</v>
      </c>
    </row>
    <row r="93" spans="1:2" x14ac:dyDescent="0.25">
      <c r="A93" s="1">
        <v>10.25</v>
      </c>
      <c r="B93" s="13">
        <v>1.40961988822426E-7</v>
      </c>
    </row>
    <row r="94" spans="1:2" x14ac:dyDescent="0.25">
      <c r="A94" s="1">
        <v>10.375</v>
      </c>
      <c r="B94" s="13">
        <v>1.4096198707896901E-7</v>
      </c>
    </row>
    <row r="95" spans="1:2" x14ac:dyDescent="0.25">
      <c r="A95" s="1">
        <v>10.5</v>
      </c>
      <c r="B95" s="13">
        <v>1.40961987741885E-7</v>
      </c>
    </row>
    <row r="96" spans="1:2" x14ac:dyDescent="0.25">
      <c r="A96" s="1">
        <v>10.625</v>
      </c>
      <c r="B96" s="13">
        <v>1.40961988535364E-7</v>
      </c>
    </row>
    <row r="97" spans="1:2" x14ac:dyDescent="0.25">
      <c r="A97" s="1">
        <v>10.75</v>
      </c>
      <c r="B97" s="13">
        <v>1.4096198516232001E-7</v>
      </c>
    </row>
    <row r="98" spans="1:2" x14ac:dyDescent="0.25">
      <c r="A98" s="1">
        <v>10.875</v>
      </c>
      <c r="B98" s="13">
        <v>1.4096198619772199E-7</v>
      </c>
    </row>
    <row r="99" spans="1:2" x14ac:dyDescent="0.25">
      <c r="A99" s="1">
        <v>11</v>
      </c>
      <c r="B99" s="13">
        <v>1.40961986461679E-7</v>
      </c>
    </row>
    <row r="100" spans="1:2" x14ac:dyDescent="0.25">
      <c r="A100" s="1">
        <v>11.125</v>
      </c>
      <c r="B100" s="13">
        <v>1.4096198582747399E-7</v>
      </c>
    </row>
    <row r="101" spans="1:2" x14ac:dyDescent="0.25">
      <c r="A101" s="1">
        <v>11.25</v>
      </c>
      <c r="B101" s="13">
        <v>1.40961982247226E-7</v>
      </c>
    </row>
    <row r="102" spans="1:2" x14ac:dyDescent="0.25">
      <c r="A102" s="1">
        <v>11.375</v>
      </c>
      <c r="B102" s="13">
        <v>1.4096198058017201E-7</v>
      </c>
    </row>
    <row r="103" spans="1:2" x14ac:dyDescent="0.25">
      <c r="A103" s="1">
        <v>11.5</v>
      </c>
      <c r="B103" s="13">
        <v>1.40961979760858E-7</v>
      </c>
    </row>
    <row r="104" spans="1:2" x14ac:dyDescent="0.25">
      <c r="A104" s="1">
        <v>11.625</v>
      </c>
      <c r="B104" s="13">
        <v>1.40961978043039E-7</v>
      </c>
    </row>
    <row r="105" spans="1:2" x14ac:dyDescent="0.25">
      <c r="A105" s="1">
        <v>11.75</v>
      </c>
      <c r="B105" s="13">
        <v>1.4096197656781799E-7</v>
      </c>
    </row>
    <row r="106" spans="1:2" x14ac:dyDescent="0.25">
      <c r="A106" s="1">
        <v>11.875</v>
      </c>
      <c r="B106" s="13">
        <v>1.40961978928829E-7</v>
      </c>
    </row>
    <row r="107" spans="1:2" x14ac:dyDescent="0.25">
      <c r="A107" s="1">
        <v>12</v>
      </c>
      <c r="B107" s="13">
        <v>1.40961980652392E-7</v>
      </c>
    </row>
    <row r="108" spans="1:2" x14ac:dyDescent="0.25">
      <c r="A108" s="1">
        <v>12.125</v>
      </c>
      <c r="B108" s="13">
        <v>1.4096199276778E-7</v>
      </c>
    </row>
    <row r="109" spans="1:2" x14ac:dyDescent="0.25">
      <c r="A109" s="1">
        <v>12.25</v>
      </c>
      <c r="B109" s="13">
        <v>1.4096199397056099E-7</v>
      </c>
    </row>
    <row r="110" spans="1:2" x14ac:dyDescent="0.25">
      <c r="A110" s="1">
        <v>12.375</v>
      </c>
      <c r="B110" s="13">
        <v>1.4096199078090401E-7</v>
      </c>
    </row>
    <row r="111" spans="1:2" x14ac:dyDescent="0.25">
      <c r="A111" s="1">
        <v>12.5</v>
      </c>
      <c r="B111" s="13">
        <v>1.4096199500686401E-7</v>
      </c>
    </row>
    <row r="112" spans="1:2" x14ac:dyDescent="0.25">
      <c r="A112" s="1">
        <v>12.625</v>
      </c>
      <c r="B112" s="13">
        <v>1.40961999189894E-7</v>
      </c>
    </row>
    <row r="113" spans="1:2" x14ac:dyDescent="0.25">
      <c r="A113" s="1">
        <v>12.75</v>
      </c>
      <c r="B113" s="13">
        <v>1.4096200046690001E-7</v>
      </c>
    </row>
    <row r="114" spans="1:2" x14ac:dyDescent="0.25">
      <c r="A114" s="1">
        <v>12.875</v>
      </c>
      <c r="B114" s="13">
        <v>1.4096200248654401E-7</v>
      </c>
    </row>
    <row r="115" spans="1:2" x14ac:dyDescent="0.25">
      <c r="A115" s="1">
        <v>13</v>
      </c>
      <c r="B115" s="13">
        <v>1.40962007708259E-7</v>
      </c>
    </row>
    <row r="116" spans="1:2" x14ac:dyDescent="0.25">
      <c r="A116" s="1">
        <v>13.125</v>
      </c>
      <c r="B116" s="13">
        <v>1.4096201092809199E-7</v>
      </c>
    </row>
    <row r="117" spans="1:2" x14ac:dyDescent="0.25">
      <c r="A117" s="1">
        <v>13.25</v>
      </c>
      <c r="B117" s="13">
        <v>1.40962016070875E-7</v>
      </c>
    </row>
    <row r="118" spans="1:2" x14ac:dyDescent="0.25">
      <c r="A118" s="1">
        <v>13.375</v>
      </c>
      <c r="B118" s="13">
        <v>1.4096201919096901E-7</v>
      </c>
    </row>
    <row r="119" spans="1:2" x14ac:dyDescent="0.25">
      <c r="A119" s="1">
        <v>13.5</v>
      </c>
      <c r="B119" s="13">
        <v>1.4096202322368501E-7</v>
      </c>
    </row>
    <row r="120" spans="1:2" x14ac:dyDescent="0.25">
      <c r="A120" s="1">
        <v>13.625</v>
      </c>
      <c r="B120" s="13">
        <v>1.4096202506465601E-7</v>
      </c>
    </row>
    <row r="121" spans="1:2" x14ac:dyDescent="0.25">
      <c r="A121" s="1">
        <v>13.75</v>
      </c>
      <c r="B121" s="13">
        <v>1.4096202993615499E-7</v>
      </c>
    </row>
    <row r="122" spans="1:2" x14ac:dyDescent="0.25">
      <c r="A122" s="1">
        <v>13.875</v>
      </c>
      <c r="B122" s="13">
        <v>1.4096203348205699E-7</v>
      </c>
    </row>
    <row r="123" spans="1:2" x14ac:dyDescent="0.25">
      <c r="A123" s="1">
        <v>14</v>
      </c>
      <c r="B123" s="13">
        <v>1.4096203548081299E-7</v>
      </c>
    </row>
    <row r="124" spans="1:2" x14ac:dyDescent="0.25">
      <c r="A124" s="1">
        <v>14.125</v>
      </c>
      <c r="B124" s="13">
        <v>1.4096203595351101E-7</v>
      </c>
    </row>
    <row r="125" spans="1:2" x14ac:dyDescent="0.25">
      <c r="A125" s="1">
        <v>14.25</v>
      </c>
      <c r="B125" s="13">
        <v>1.40962035474993E-7</v>
      </c>
    </row>
    <row r="126" spans="1:2" x14ac:dyDescent="0.25">
      <c r="A126" s="1">
        <v>14.375</v>
      </c>
      <c r="B126" s="13">
        <v>1.40962035302262E-7</v>
      </c>
    </row>
    <row r="127" spans="1:2" x14ac:dyDescent="0.25">
      <c r="A127" s="1">
        <v>14.5</v>
      </c>
      <c r="B127" s="13">
        <v>1.40962034521082E-7</v>
      </c>
    </row>
    <row r="128" spans="1:2" x14ac:dyDescent="0.25">
      <c r="A128" s="1">
        <v>14.625</v>
      </c>
      <c r="B128" s="13">
        <v>1.40962023746364E-7</v>
      </c>
    </row>
    <row r="129" spans="1:2" x14ac:dyDescent="0.25">
      <c r="A129" s="1">
        <v>14.75</v>
      </c>
      <c r="B129" s="13">
        <v>1.40962013845271E-7</v>
      </c>
    </row>
    <row r="130" spans="1:2" x14ac:dyDescent="0.25">
      <c r="A130" s="1">
        <v>14.875</v>
      </c>
      <c r="B130" s="13">
        <v>1.4096200742800301E-7</v>
      </c>
    </row>
    <row r="131" spans="1:2" x14ac:dyDescent="0.25">
      <c r="A131" s="1">
        <v>15</v>
      </c>
      <c r="B131" s="13">
        <v>1.4096200517365399E-7</v>
      </c>
    </row>
    <row r="132" spans="1:2" x14ac:dyDescent="0.25">
      <c r="A132" s="1">
        <v>15.125</v>
      </c>
      <c r="B132" s="13">
        <v>1.40962006913431E-7</v>
      </c>
    </row>
    <row r="133" spans="1:2" x14ac:dyDescent="0.25">
      <c r="A133" s="1">
        <v>15.25</v>
      </c>
      <c r="B133" s="13">
        <v>1.4096200745070799E-7</v>
      </c>
    </row>
    <row r="134" spans="1:2" x14ac:dyDescent="0.25">
      <c r="A134" s="1">
        <v>15.375</v>
      </c>
      <c r="B134" s="13">
        <v>1.4096200983646001E-7</v>
      </c>
    </row>
    <row r="135" spans="1:2" x14ac:dyDescent="0.25">
      <c r="A135" s="1">
        <v>15.5</v>
      </c>
      <c r="B135" s="13">
        <v>1.4096201160090299E-7</v>
      </c>
    </row>
    <row r="136" spans="1:2" x14ac:dyDescent="0.25">
      <c r="A136" s="1">
        <v>15.625</v>
      </c>
      <c r="B136" s="13">
        <v>1.4096201262269199E-7</v>
      </c>
    </row>
    <row r="137" spans="1:2" x14ac:dyDescent="0.25">
      <c r="A137" s="1">
        <v>15.75</v>
      </c>
      <c r="B137" s="13">
        <v>1.4096201243830599E-7</v>
      </c>
    </row>
    <row r="138" spans="1:2" x14ac:dyDescent="0.25">
      <c r="A138" s="1">
        <v>15.875</v>
      </c>
      <c r="B138" s="13">
        <v>1.4096201318722899E-7</v>
      </c>
    </row>
    <row r="139" spans="1:2" x14ac:dyDescent="0.25">
      <c r="A139" s="1">
        <v>16</v>
      </c>
      <c r="B139" s="13">
        <v>1.4096201478113001E-7</v>
      </c>
    </row>
    <row r="140" spans="1:2" x14ac:dyDescent="0.25">
      <c r="A140" s="1">
        <v>16.125</v>
      </c>
      <c r="B140" s="13">
        <v>1.4096201619865299E-7</v>
      </c>
    </row>
    <row r="141" spans="1:2" x14ac:dyDescent="0.25">
      <c r="A141" s="1">
        <v>16.25</v>
      </c>
      <c r="B141" s="13">
        <v>1.4096201753790999E-7</v>
      </c>
    </row>
    <row r="142" spans="1:2" x14ac:dyDescent="0.25">
      <c r="A142" s="1">
        <v>16.375</v>
      </c>
      <c r="B142" s="13">
        <v>1.40962022184361E-7</v>
      </c>
    </row>
    <row r="143" spans="1:2" x14ac:dyDescent="0.25">
      <c r="A143" s="1">
        <v>16.5</v>
      </c>
      <c r="B143" s="13">
        <v>1.4096203113478501E-7</v>
      </c>
    </row>
    <row r="144" spans="1:2" x14ac:dyDescent="0.25">
      <c r="A144" s="1">
        <v>16.625</v>
      </c>
      <c r="B144" s="13">
        <v>1.4096203379803601E-7</v>
      </c>
    </row>
    <row r="145" spans="1:2" x14ac:dyDescent="0.25">
      <c r="A145" s="1">
        <v>16.75</v>
      </c>
      <c r="B145" s="13">
        <v>1.4096203437675399E-7</v>
      </c>
    </row>
    <row r="146" spans="1:2" x14ac:dyDescent="0.25">
      <c r="A146" s="1">
        <v>16.875</v>
      </c>
      <c r="B146" s="13">
        <v>1.4096203431067001E-7</v>
      </c>
    </row>
    <row r="147" spans="1:2" x14ac:dyDescent="0.25">
      <c r="A147" s="1">
        <v>17</v>
      </c>
      <c r="B147" s="13">
        <v>1.40962035808302E-7</v>
      </c>
    </row>
    <row r="148" spans="1:2" x14ac:dyDescent="0.25">
      <c r="A148" s="1">
        <v>17.125</v>
      </c>
      <c r="B148" s="13">
        <v>1.40962037740059E-7</v>
      </c>
    </row>
    <row r="149" spans="1:2" x14ac:dyDescent="0.25">
      <c r="A149" s="1">
        <v>17.25</v>
      </c>
      <c r="B149" s="13">
        <v>1.4096203698323199E-7</v>
      </c>
    </row>
    <row r="150" spans="1:2" x14ac:dyDescent="0.25">
      <c r="A150" s="1">
        <v>17.375</v>
      </c>
      <c r="B150" s="13">
        <v>1.4096203732267301E-7</v>
      </c>
    </row>
    <row r="151" spans="1:2" x14ac:dyDescent="0.25">
      <c r="A151" s="1">
        <v>17.5</v>
      </c>
      <c r="B151" s="13">
        <v>1.4096203904795E-7</v>
      </c>
    </row>
    <row r="152" spans="1:2" x14ac:dyDescent="0.25">
      <c r="A152" s="1">
        <v>17.625</v>
      </c>
      <c r="B152" s="13">
        <v>1.4096203938226099E-7</v>
      </c>
    </row>
    <row r="153" spans="1:2" x14ac:dyDescent="0.25">
      <c r="A153" s="1">
        <v>17.75</v>
      </c>
      <c r="B153" s="13">
        <v>1.4096203549104301E-7</v>
      </c>
    </row>
    <row r="154" spans="1:2" x14ac:dyDescent="0.25">
      <c r="A154" s="1">
        <v>17.875</v>
      </c>
      <c r="B154" s="13">
        <v>1.4096203634244601E-7</v>
      </c>
    </row>
    <row r="155" spans="1:2" x14ac:dyDescent="0.25">
      <c r="A155" s="1">
        <v>18</v>
      </c>
      <c r="B155" s="13">
        <v>1.40962038457155E-7</v>
      </c>
    </row>
    <row r="156" spans="1:2" x14ac:dyDescent="0.25">
      <c r="A156" s="1">
        <v>18.125</v>
      </c>
      <c r="B156" s="13">
        <v>1.40962036241104E-7</v>
      </c>
    </row>
    <row r="157" spans="1:2" x14ac:dyDescent="0.25">
      <c r="A157" s="1">
        <v>18.25</v>
      </c>
      <c r="B157" s="13">
        <v>1.4096203488116499E-7</v>
      </c>
    </row>
    <row r="158" spans="1:2" x14ac:dyDescent="0.25">
      <c r="A158" s="1">
        <v>18.375</v>
      </c>
      <c r="B158" s="13">
        <v>1.4096203219564399E-7</v>
      </c>
    </row>
    <row r="159" spans="1:2" x14ac:dyDescent="0.25">
      <c r="A159" s="1">
        <v>18.5</v>
      </c>
      <c r="B159" s="13">
        <v>1.40962028704518E-7</v>
      </c>
    </row>
    <row r="160" spans="1:2" x14ac:dyDescent="0.25">
      <c r="A160" s="1">
        <v>18.625</v>
      </c>
      <c r="B160" s="13">
        <v>1.4096202474773299E-7</v>
      </c>
    </row>
    <row r="161" spans="1:2" x14ac:dyDescent="0.25">
      <c r="A161" s="1">
        <v>18.75</v>
      </c>
      <c r="B161" s="13">
        <v>1.4096202604613101E-7</v>
      </c>
    </row>
    <row r="162" spans="1:2" x14ac:dyDescent="0.25">
      <c r="A162" s="1">
        <v>18.875</v>
      </c>
      <c r="B162" s="13">
        <v>1.4096200671434699E-7</v>
      </c>
    </row>
    <row r="163" spans="1:2" x14ac:dyDescent="0.25">
      <c r="A163" s="1">
        <v>19</v>
      </c>
      <c r="B163" s="13">
        <v>1.4096199341956799E-7</v>
      </c>
    </row>
    <row r="164" spans="1:2" x14ac:dyDescent="0.25">
      <c r="A164" s="1">
        <v>19.125</v>
      </c>
      <c r="B164" s="13">
        <v>1.40961998384722E-7</v>
      </c>
    </row>
    <row r="165" spans="1:2" x14ac:dyDescent="0.25">
      <c r="A165" s="1">
        <v>19.25</v>
      </c>
      <c r="B165" s="13">
        <v>1.4096200125335501E-7</v>
      </c>
    </row>
    <row r="166" spans="1:2" x14ac:dyDescent="0.25">
      <c r="A166" s="1">
        <v>19.375</v>
      </c>
      <c r="B166" s="13">
        <v>1.40962002092212E-7</v>
      </c>
    </row>
    <row r="167" spans="1:2" x14ac:dyDescent="0.25">
      <c r="A167" s="1">
        <v>19.5</v>
      </c>
      <c r="B167" s="13">
        <v>1.40962006751187E-7</v>
      </c>
    </row>
    <row r="168" spans="1:2" x14ac:dyDescent="0.25">
      <c r="A168" s="1">
        <v>19.625</v>
      </c>
      <c r="B168" s="13">
        <v>1.40962016034371E-7</v>
      </c>
    </row>
    <row r="169" spans="1:2" x14ac:dyDescent="0.25">
      <c r="A169" s="1">
        <v>19.75</v>
      </c>
      <c r="B169" s="13">
        <v>1.4096203082290701E-7</v>
      </c>
    </row>
    <row r="170" spans="1:2" x14ac:dyDescent="0.25">
      <c r="A170" s="1">
        <v>19.875</v>
      </c>
      <c r="B170" s="13">
        <v>1.4096203461380799E-7</v>
      </c>
    </row>
    <row r="171" spans="1:2" x14ac:dyDescent="0.25">
      <c r="A171" s="1">
        <v>20</v>
      </c>
      <c r="B171" s="13">
        <v>1.40962035518812E-7</v>
      </c>
    </row>
    <row r="172" spans="1:2" x14ac:dyDescent="0.25">
      <c r="A172" s="1">
        <v>20.125</v>
      </c>
      <c r="B172" s="13">
        <v>1.40962034808166E-7</v>
      </c>
    </row>
    <row r="173" spans="1:2" x14ac:dyDescent="0.25">
      <c r="A173" s="1">
        <v>20.25</v>
      </c>
      <c r="B173" s="13">
        <v>1.4096203535856401E-7</v>
      </c>
    </row>
    <row r="174" spans="1:2" x14ac:dyDescent="0.25">
      <c r="A174" s="1">
        <v>20.375</v>
      </c>
      <c r="B174" s="13">
        <v>1.40962033118166E-7</v>
      </c>
    </row>
    <row r="175" spans="1:2" x14ac:dyDescent="0.25">
      <c r="A175" s="1">
        <v>20.5</v>
      </c>
      <c r="B175" s="13">
        <v>1.4096203397671099E-7</v>
      </c>
    </row>
    <row r="176" spans="1:2" x14ac:dyDescent="0.25">
      <c r="A176" s="1">
        <v>20.625</v>
      </c>
      <c r="B176" s="13">
        <v>1.4096203369466199E-7</v>
      </c>
    </row>
    <row r="177" spans="1:2" x14ac:dyDescent="0.25">
      <c r="A177" s="1">
        <v>20.75</v>
      </c>
      <c r="B177" s="13">
        <v>1.4096203474629501E-7</v>
      </c>
    </row>
    <row r="178" spans="1:2" x14ac:dyDescent="0.25">
      <c r="A178" s="1">
        <v>20.875</v>
      </c>
      <c r="B178" s="13">
        <v>1.4096203555307499E-7</v>
      </c>
    </row>
    <row r="179" spans="1:2" x14ac:dyDescent="0.25">
      <c r="A179" s="1">
        <v>21</v>
      </c>
      <c r="B179" s="13">
        <v>1.4096203903964299E-7</v>
      </c>
    </row>
    <row r="180" spans="1:2" x14ac:dyDescent="0.25">
      <c r="A180" s="1">
        <v>21.125</v>
      </c>
      <c r="B180" s="13">
        <v>1.4096204778141399E-7</v>
      </c>
    </row>
    <row r="181" spans="1:2" x14ac:dyDescent="0.25">
      <c r="A181" s="1">
        <v>21.25</v>
      </c>
      <c r="B181" s="13">
        <v>1.4096204919522599E-7</v>
      </c>
    </row>
    <row r="182" spans="1:2" x14ac:dyDescent="0.25">
      <c r="A182" s="1">
        <v>21.375</v>
      </c>
      <c r="B182" s="13">
        <v>1.4096205655146401E-7</v>
      </c>
    </row>
    <row r="183" spans="1:2" x14ac:dyDescent="0.25">
      <c r="A183" s="1">
        <v>21.5</v>
      </c>
      <c r="B183" s="13">
        <v>1.40962064529202E-7</v>
      </c>
    </row>
    <row r="184" spans="1:2" x14ac:dyDescent="0.25">
      <c r="A184" s="1">
        <v>21.625</v>
      </c>
      <c r="B184" s="13">
        <v>1.4096208867026399E-7</v>
      </c>
    </row>
    <row r="185" spans="1:2" x14ac:dyDescent="0.25">
      <c r="A185" s="1">
        <v>21.75</v>
      </c>
      <c r="B185" s="13">
        <v>1.4096209288929E-7</v>
      </c>
    </row>
    <row r="186" spans="1:2" x14ac:dyDescent="0.25">
      <c r="A186" s="1">
        <v>21.875</v>
      </c>
      <c r="B186" s="13">
        <v>1.40962096867263E-7</v>
      </c>
    </row>
    <row r="187" spans="1:2" x14ac:dyDescent="0.25">
      <c r="A187" s="1">
        <v>22</v>
      </c>
      <c r="B187" s="13">
        <v>1.4096209743511E-7</v>
      </c>
    </row>
    <row r="188" spans="1:2" x14ac:dyDescent="0.25">
      <c r="A188" s="1">
        <v>22.125</v>
      </c>
      <c r="B188" s="13">
        <v>1.4096209914372E-7</v>
      </c>
    </row>
    <row r="189" spans="1:2" x14ac:dyDescent="0.25">
      <c r="A189" s="1">
        <v>22.25</v>
      </c>
      <c r="B189" s="13">
        <v>1.4096210355463899E-7</v>
      </c>
    </row>
    <row r="190" spans="1:2" x14ac:dyDescent="0.25">
      <c r="A190" s="1">
        <v>22.375</v>
      </c>
      <c r="B190" s="13">
        <v>1.40962107191098E-7</v>
      </c>
    </row>
    <row r="191" spans="1:2" x14ac:dyDescent="0.25">
      <c r="A191" s="1">
        <v>22.5</v>
      </c>
      <c r="B191" s="13">
        <v>1.40962110484156E-7</v>
      </c>
    </row>
    <row r="192" spans="1:2" x14ac:dyDescent="0.25">
      <c r="A192" s="1">
        <v>22.625</v>
      </c>
      <c r="B192" s="13">
        <v>1.4096211272908001E-7</v>
      </c>
    </row>
    <row r="193" spans="1:2" x14ac:dyDescent="0.25">
      <c r="A193" s="1">
        <v>22.75</v>
      </c>
      <c r="B193" s="13">
        <v>1.4096210942794499E-7</v>
      </c>
    </row>
    <row r="194" spans="1:2" x14ac:dyDescent="0.25">
      <c r="A194" s="1">
        <v>22.875</v>
      </c>
      <c r="B194" s="13">
        <v>1.4096211038486701E-7</v>
      </c>
    </row>
    <row r="195" spans="1:2" x14ac:dyDescent="0.25">
      <c r="A195" s="1">
        <v>23</v>
      </c>
      <c r="B195" s="13">
        <v>1.4096211063199999E-7</v>
      </c>
    </row>
    <row r="196" spans="1:2" x14ac:dyDescent="0.25">
      <c r="A196" s="1">
        <v>23.125</v>
      </c>
      <c r="B196" s="13">
        <v>1.4096211180599801E-7</v>
      </c>
    </row>
    <row r="197" spans="1:2" x14ac:dyDescent="0.25">
      <c r="A197" s="1">
        <v>23.25</v>
      </c>
      <c r="B197" s="13">
        <v>1.4096211251288901E-7</v>
      </c>
    </row>
    <row r="198" spans="1:2" x14ac:dyDescent="0.25">
      <c r="A198" s="1">
        <v>23.375</v>
      </c>
      <c r="B198" s="13">
        <v>1.4096212031038199E-7</v>
      </c>
    </row>
    <row r="199" spans="1:2" x14ac:dyDescent="0.25">
      <c r="A199" s="1">
        <v>23.5</v>
      </c>
      <c r="B199" s="13">
        <v>1.4096212571250799E-7</v>
      </c>
    </row>
    <row r="200" spans="1:2" x14ac:dyDescent="0.25">
      <c r="A200" s="1">
        <v>23.625</v>
      </c>
      <c r="B200" s="13">
        <v>1.4096212524524599E-7</v>
      </c>
    </row>
    <row r="201" spans="1:2" x14ac:dyDescent="0.25">
      <c r="A201" s="1">
        <v>23.75</v>
      </c>
      <c r="B201" s="13">
        <v>1.4096212621583699E-7</v>
      </c>
    </row>
    <row r="202" spans="1:2" x14ac:dyDescent="0.25">
      <c r="A202" s="1">
        <v>23.875</v>
      </c>
      <c r="B202" s="13">
        <v>1.4096212690084399E-7</v>
      </c>
    </row>
    <row r="203" spans="1:2" x14ac:dyDescent="0.25">
      <c r="A203" s="1">
        <v>24</v>
      </c>
      <c r="B203" s="13">
        <v>1.409621263726E-7</v>
      </c>
    </row>
    <row r="204" spans="1:2" x14ac:dyDescent="0.25">
      <c r="A204" s="1">
        <v>24.125</v>
      </c>
      <c r="B204" s="13">
        <v>1.40962126567002E-7</v>
      </c>
    </row>
    <row r="205" spans="1:2" x14ac:dyDescent="0.25">
      <c r="A205" s="1">
        <v>24.25</v>
      </c>
      <c r="B205" s="13">
        <v>1.4096212940424201E-7</v>
      </c>
    </row>
    <row r="206" spans="1:2" x14ac:dyDescent="0.25">
      <c r="A206" s="1">
        <v>24.375</v>
      </c>
      <c r="B206" s="13">
        <v>1.4096212918961E-7</v>
      </c>
    </row>
    <row r="207" spans="1:2" x14ac:dyDescent="0.25">
      <c r="A207" s="1">
        <v>24.5</v>
      </c>
      <c r="B207" s="13">
        <v>1.4096213055260399E-7</v>
      </c>
    </row>
    <row r="208" spans="1:2" x14ac:dyDescent="0.25">
      <c r="A208" s="1">
        <v>24.625</v>
      </c>
      <c r="B208" s="13">
        <v>1.4096213421912901E-7</v>
      </c>
    </row>
    <row r="209" spans="1:2" x14ac:dyDescent="0.25">
      <c r="A209" s="1">
        <v>24.75</v>
      </c>
      <c r="B209" s="13">
        <v>1.40962135885486E-7</v>
      </c>
    </row>
    <row r="210" spans="1:2" x14ac:dyDescent="0.25">
      <c r="A210" s="1">
        <v>24.875</v>
      </c>
      <c r="B210" s="13">
        <v>1.40962138015925E-7</v>
      </c>
    </row>
    <row r="211" spans="1:2" x14ac:dyDescent="0.25">
      <c r="A211" s="1">
        <v>25</v>
      </c>
      <c r="B211" s="13">
        <v>1.4096214043939399E-7</v>
      </c>
    </row>
    <row r="212" spans="1:2" x14ac:dyDescent="0.25">
      <c r="A212" s="1">
        <v>25.125</v>
      </c>
      <c r="B212" s="13">
        <v>1.4096214851436499E-7</v>
      </c>
    </row>
    <row r="213" spans="1:2" x14ac:dyDescent="0.25">
      <c r="A213" s="1">
        <v>25.25</v>
      </c>
      <c r="B213" s="13">
        <v>1.4096215350806599E-7</v>
      </c>
    </row>
    <row r="214" spans="1:2" x14ac:dyDescent="0.25">
      <c r="A214" s="1">
        <v>25.375</v>
      </c>
      <c r="B214" s="13">
        <v>1.40962156059E-7</v>
      </c>
    </row>
    <row r="215" spans="1:2" x14ac:dyDescent="0.25">
      <c r="A215" s="1">
        <v>25.5</v>
      </c>
      <c r="B215" s="13">
        <v>1.40962160457504E-7</v>
      </c>
    </row>
    <row r="216" spans="1:2" x14ac:dyDescent="0.25">
      <c r="A216" s="1">
        <v>25.625</v>
      </c>
      <c r="B216" s="13">
        <v>1.4096217350009199E-7</v>
      </c>
    </row>
    <row r="217" spans="1:2" x14ac:dyDescent="0.25">
      <c r="A217" s="1">
        <v>25.75</v>
      </c>
      <c r="B217" s="13">
        <v>1.4096217490151301E-7</v>
      </c>
    </row>
    <row r="218" spans="1:2" x14ac:dyDescent="0.25">
      <c r="A218" s="1">
        <v>25.875</v>
      </c>
      <c r="B218" s="13">
        <v>1.40962173254541E-7</v>
      </c>
    </row>
    <row r="219" spans="1:2" x14ac:dyDescent="0.25">
      <c r="A219" s="1">
        <v>26</v>
      </c>
      <c r="B219" s="13">
        <v>1.40962174199403E-7</v>
      </c>
    </row>
    <row r="220" spans="1:2" x14ac:dyDescent="0.25">
      <c r="A220" s="1">
        <v>26.125</v>
      </c>
      <c r="B220" s="13">
        <v>1.4096217810876599E-7</v>
      </c>
    </row>
    <row r="221" spans="1:2" x14ac:dyDescent="0.25">
      <c r="A221" s="1">
        <v>26.25</v>
      </c>
      <c r="B221" s="13">
        <v>1.40962175933266E-7</v>
      </c>
    </row>
    <row r="222" spans="1:2" x14ac:dyDescent="0.25">
      <c r="A222" s="1">
        <v>26.375</v>
      </c>
      <c r="B222" s="13">
        <v>1.4096217832441499E-7</v>
      </c>
    </row>
    <row r="223" spans="1:2" x14ac:dyDescent="0.25">
      <c r="A223" s="1">
        <v>26.5</v>
      </c>
      <c r="B223" s="13">
        <v>1.40962186192447E-7</v>
      </c>
    </row>
    <row r="224" spans="1:2" x14ac:dyDescent="0.25">
      <c r="A224" s="1">
        <v>26.625</v>
      </c>
      <c r="B224" s="13">
        <v>1.4096219953589201E-7</v>
      </c>
    </row>
    <row r="225" spans="1:2" x14ac:dyDescent="0.25">
      <c r="A225" s="1">
        <v>26.75</v>
      </c>
      <c r="B225" s="13">
        <v>1.4096220109135301E-7</v>
      </c>
    </row>
    <row r="226" spans="1:2" x14ac:dyDescent="0.25">
      <c r="A226" s="1">
        <v>26.875</v>
      </c>
      <c r="B226" s="13">
        <v>1.4096221694479501E-7</v>
      </c>
    </row>
    <row r="227" spans="1:2" x14ac:dyDescent="0.25">
      <c r="A227" s="1">
        <v>27</v>
      </c>
      <c r="B227" s="13">
        <v>1.40962219685609E-7</v>
      </c>
    </row>
    <row r="228" spans="1:2" x14ac:dyDescent="0.25">
      <c r="A228" s="1">
        <v>27.125</v>
      </c>
      <c r="B228" s="13">
        <v>1.4096221873364201E-7</v>
      </c>
    </row>
    <row r="229" spans="1:2" x14ac:dyDescent="0.25">
      <c r="A229" s="1">
        <v>27.25</v>
      </c>
      <c r="B229" s="13">
        <v>1.4096221952114201E-7</v>
      </c>
    </row>
    <row r="230" spans="1:2" x14ac:dyDescent="0.25">
      <c r="A230" s="1">
        <v>27.375</v>
      </c>
      <c r="B230" s="13">
        <v>1.4096222570517299E-7</v>
      </c>
    </row>
    <row r="231" spans="1:2" x14ac:dyDescent="0.25">
      <c r="A231" s="1">
        <v>27.5</v>
      </c>
      <c r="B231" s="13">
        <v>1.4096223447572501E-7</v>
      </c>
    </row>
    <row r="232" spans="1:2" x14ac:dyDescent="0.25">
      <c r="A232" s="1">
        <v>27.625</v>
      </c>
      <c r="B232" s="13">
        <v>1.4096223546004699E-7</v>
      </c>
    </row>
    <row r="233" spans="1:2" x14ac:dyDescent="0.25">
      <c r="A233" s="1">
        <v>27.75</v>
      </c>
      <c r="B233" s="13">
        <v>1.40962238159326E-7</v>
      </c>
    </row>
    <row r="234" spans="1:2" x14ac:dyDescent="0.25">
      <c r="A234" s="1">
        <v>27.875</v>
      </c>
      <c r="B234" s="13">
        <v>1.40962239260557E-7</v>
      </c>
    </row>
    <row r="235" spans="1:2" x14ac:dyDescent="0.25">
      <c r="A235" s="1">
        <v>28</v>
      </c>
      <c r="B235" s="13">
        <v>1.40962238960983E-7</v>
      </c>
    </row>
    <row r="236" spans="1:2" x14ac:dyDescent="0.25">
      <c r="A236" s="1">
        <v>28.125</v>
      </c>
      <c r="B236" s="13">
        <v>1.4096224207245101E-7</v>
      </c>
    </row>
    <row r="237" spans="1:2" x14ac:dyDescent="0.25">
      <c r="A237" s="1">
        <v>28.25</v>
      </c>
      <c r="B237" s="13">
        <v>1.4096224930109199E-7</v>
      </c>
    </row>
    <row r="238" spans="1:2" x14ac:dyDescent="0.25">
      <c r="A238" s="1">
        <v>28.375</v>
      </c>
      <c r="B238" s="13">
        <v>1.4096224931656201E-7</v>
      </c>
    </row>
    <row r="239" spans="1:2" x14ac:dyDescent="0.25">
      <c r="A239" s="1">
        <v>28.5</v>
      </c>
      <c r="B239" s="13">
        <v>1.4096225412886101E-7</v>
      </c>
    </row>
    <row r="240" spans="1:2" x14ac:dyDescent="0.25">
      <c r="A240" s="1">
        <v>28.625</v>
      </c>
      <c r="B240" s="13">
        <v>1.4096225800154901E-7</v>
      </c>
    </row>
    <row r="241" spans="1:2" x14ac:dyDescent="0.25">
      <c r="A241" s="1">
        <v>28.75</v>
      </c>
      <c r="B241" s="13">
        <v>1.4096225792777599E-7</v>
      </c>
    </row>
    <row r="242" spans="1:2" x14ac:dyDescent="0.25">
      <c r="A242" s="1">
        <v>28.875</v>
      </c>
      <c r="B242" s="13">
        <v>1.40962262652113E-7</v>
      </c>
    </row>
    <row r="243" spans="1:2" x14ac:dyDescent="0.25">
      <c r="A243" s="1">
        <v>29</v>
      </c>
      <c r="B243" s="13">
        <v>1.4096226423624799E-7</v>
      </c>
    </row>
    <row r="244" spans="1:2" x14ac:dyDescent="0.25">
      <c r="A244" s="1">
        <v>29.125</v>
      </c>
      <c r="B244" s="13">
        <v>1.40962267675226E-7</v>
      </c>
    </row>
    <row r="245" spans="1:2" x14ac:dyDescent="0.25">
      <c r="A245" s="1">
        <v>29.25</v>
      </c>
      <c r="B245" s="13">
        <v>1.40962268482157E-7</v>
      </c>
    </row>
    <row r="246" spans="1:2" x14ac:dyDescent="0.25">
      <c r="A246" s="1">
        <v>29.375</v>
      </c>
      <c r="B246" s="13">
        <v>1.40962269771064E-7</v>
      </c>
    </row>
    <row r="247" spans="1:2" x14ac:dyDescent="0.25">
      <c r="A247" s="1">
        <v>29.5</v>
      </c>
      <c r="B247" s="13">
        <v>1.4096226967719301E-7</v>
      </c>
    </row>
    <row r="248" spans="1:2" x14ac:dyDescent="0.25">
      <c r="A248" s="1">
        <v>29.625</v>
      </c>
      <c r="B248" s="13">
        <v>1.4096226969947601E-7</v>
      </c>
    </row>
    <row r="249" spans="1:2" x14ac:dyDescent="0.25">
      <c r="A249" s="1">
        <v>29.75</v>
      </c>
      <c r="B249" s="13">
        <v>1.4096227084148299E-7</v>
      </c>
    </row>
    <row r="250" spans="1:2" x14ac:dyDescent="0.25">
      <c r="A250" s="1">
        <v>29.875</v>
      </c>
      <c r="B250" s="13">
        <v>1.4096227073447999E-7</v>
      </c>
    </row>
    <row r="251" spans="1:2" x14ac:dyDescent="0.25">
      <c r="A251" s="1">
        <v>30</v>
      </c>
      <c r="B251" s="13">
        <v>1.4096226290027499E-7</v>
      </c>
    </row>
  </sheetData>
  <mergeCells count="1">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8" sqref="B8"/>
    </sheetView>
  </sheetViews>
  <sheetFormatPr defaultRowHeight="15" x14ac:dyDescent="0.25"/>
  <cols>
    <col min="1" max="1" width="30.140625" style="2" customWidth="1"/>
    <col min="2" max="2" width="43" style="2" customWidth="1"/>
  </cols>
  <sheetData>
    <row r="1" spans="1:2" ht="33" x14ac:dyDescent="0.35">
      <c r="A1" s="17" t="s">
        <v>2</v>
      </c>
      <c r="B1" s="14" t="s">
        <v>13</v>
      </c>
    </row>
    <row r="2" spans="1:2" x14ac:dyDescent="0.25">
      <c r="A2" s="17"/>
      <c r="B2" s="10" t="s">
        <v>1</v>
      </c>
    </row>
    <row r="3" spans="1:2" x14ac:dyDescent="0.25">
      <c r="A3" s="3" t="s">
        <v>3</v>
      </c>
      <c r="B3" s="9">
        <v>32</v>
      </c>
    </row>
    <row r="4" spans="1:2" x14ac:dyDescent="0.25">
      <c r="A4" s="3" t="s">
        <v>4</v>
      </c>
      <c r="B4" s="9" t="s">
        <v>12</v>
      </c>
    </row>
    <row r="5" spans="1:2" ht="31.5" x14ac:dyDescent="0.25">
      <c r="A5" s="4" t="s">
        <v>6</v>
      </c>
      <c r="B5" s="3">
        <v>4</v>
      </c>
    </row>
    <row r="6" spans="1:2" x14ac:dyDescent="0.25">
      <c r="A6" s="4" t="s">
        <v>7</v>
      </c>
      <c r="B6" s="9">
        <v>62.8268947368421</v>
      </c>
    </row>
    <row r="7" spans="1:2" ht="33" x14ac:dyDescent="0.25">
      <c r="A7" s="4" t="s">
        <v>8</v>
      </c>
      <c r="B7" s="3">
        <v>37.44</v>
      </c>
    </row>
    <row r="8" spans="1:2" ht="33" x14ac:dyDescent="0.25">
      <c r="A8" s="4" t="s">
        <v>9</v>
      </c>
      <c r="B8" s="3">
        <v>33.482447368421049</v>
      </c>
    </row>
    <row r="9" spans="1:2" x14ac:dyDescent="0.25">
      <c r="A9" s="3" t="s">
        <v>10</v>
      </c>
      <c r="B9" s="9">
        <v>85</v>
      </c>
    </row>
    <row r="10" spans="1:2" s="6" customFormat="1" ht="18" x14ac:dyDescent="0.25">
      <c r="A10" s="5" t="s">
        <v>11</v>
      </c>
      <c r="B10" s="5" t="s">
        <v>34</v>
      </c>
    </row>
    <row r="11" spans="1:2" x14ac:dyDescent="0.25">
      <c r="A11" s="1">
        <v>0</v>
      </c>
      <c r="B11" s="13">
        <v>1.40962316020253E-7</v>
      </c>
    </row>
    <row r="12" spans="1:2" x14ac:dyDescent="0.25">
      <c r="A12" s="1">
        <v>0.125</v>
      </c>
      <c r="B12" s="13">
        <v>1.4096231501688501E-7</v>
      </c>
    </row>
    <row r="13" spans="1:2" x14ac:dyDescent="0.25">
      <c r="A13" s="1">
        <v>0.25</v>
      </c>
      <c r="B13" s="13">
        <v>1.4096231523147401E-7</v>
      </c>
    </row>
    <row r="14" spans="1:2" x14ac:dyDescent="0.25">
      <c r="A14" s="1">
        <v>0.375</v>
      </c>
      <c r="B14" s="13">
        <v>1.40962314531503E-7</v>
      </c>
    </row>
    <row r="15" spans="1:2" x14ac:dyDescent="0.25">
      <c r="A15" s="1">
        <v>0.5</v>
      </c>
      <c r="B15" s="13">
        <v>1.4096231269778199E-7</v>
      </c>
    </row>
    <row r="16" spans="1:2" x14ac:dyDescent="0.25">
      <c r="A16" s="1">
        <v>0.625</v>
      </c>
      <c r="B16" s="13">
        <v>1.40962312218452E-7</v>
      </c>
    </row>
    <row r="17" spans="1:2" x14ac:dyDescent="0.25">
      <c r="A17" s="1">
        <v>0.75</v>
      </c>
      <c r="B17" s="13">
        <v>1.4096231204070701E-7</v>
      </c>
    </row>
    <row r="18" spans="1:2" x14ac:dyDescent="0.25">
      <c r="A18" s="1">
        <v>0.875</v>
      </c>
      <c r="B18" s="13">
        <v>1.40962312250532E-7</v>
      </c>
    </row>
    <row r="19" spans="1:2" x14ac:dyDescent="0.25">
      <c r="A19" s="1">
        <v>1</v>
      </c>
      <c r="B19" s="13">
        <v>1.4096231190681601E-7</v>
      </c>
    </row>
    <row r="20" spans="1:2" x14ac:dyDescent="0.25">
      <c r="A20" s="1">
        <v>1.125</v>
      </c>
      <c r="B20" s="13">
        <v>1.4096231210314001E-7</v>
      </c>
    </row>
    <row r="21" spans="1:2" x14ac:dyDescent="0.25">
      <c r="A21" s="1">
        <v>1.25</v>
      </c>
      <c r="B21" s="13">
        <v>1.4096230910700901E-7</v>
      </c>
    </row>
    <row r="22" spans="1:2" x14ac:dyDescent="0.25">
      <c r="A22" s="1">
        <v>1.375</v>
      </c>
      <c r="B22" s="13">
        <v>1.4096230932167601E-7</v>
      </c>
    </row>
    <row r="23" spans="1:2" x14ac:dyDescent="0.25">
      <c r="A23" s="1">
        <v>1.5</v>
      </c>
      <c r="B23" s="13">
        <v>1.40962309247522E-7</v>
      </c>
    </row>
    <row r="24" spans="1:2" x14ac:dyDescent="0.25">
      <c r="A24" s="1">
        <v>1.625</v>
      </c>
      <c r="B24" s="13">
        <v>1.4096230915107701E-7</v>
      </c>
    </row>
    <row r="25" spans="1:2" x14ac:dyDescent="0.25">
      <c r="A25" s="1">
        <v>1.75</v>
      </c>
      <c r="B25" s="13">
        <v>1.40962309377757E-7</v>
      </c>
    </row>
    <row r="26" spans="1:2" x14ac:dyDescent="0.25">
      <c r="A26" s="1">
        <v>1.875</v>
      </c>
      <c r="B26" s="13">
        <v>1.4096230920441401E-7</v>
      </c>
    </row>
    <row r="27" spans="1:2" x14ac:dyDescent="0.25">
      <c r="A27" s="1">
        <v>2</v>
      </c>
      <c r="B27" s="13">
        <v>1.40962309467969E-7</v>
      </c>
    </row>
    <row r="28" spans="1:2" x14ac:dyDescent="0.25">
      <c r="A28" s="1">
        <v>2.125</v>
      </c>
      <c r="B28" s="13">
        <v>1.4096230965455101E-7</v>
      </c>
    </row>
    <row r="29" spans="1:2" x14ac:dyDescent="0.25">
      <c r="A29" s="1">
        <v>2.25</v>
      </c>
      <c r="B29" s="13">
        <v>1.4096230984225099E-7</v>
      </c>
    </row>
    <row r="30" spans="1:2" x14ac:dyDescent="0.25">
      <c r="A30" s="1">
        <v>2.375</v>
      </c>
      <c r="B30" s="13">
        <v>1.4096230960774399E-7</v>
      </c>
    </row>
    <row r="31" spans="1:2" x14ac:dyDescent="0.25">
      <c r="A31" s="1">
        <v>2.5</v>
      </c>
      <c r="B31" s="13">
        <v>1.4096230961558201E-7</v>
      </c>
    </row>
    <row r="32" spans="1:2" x14ac:dyDescent="0.25">
      <c r="A32" s="1">
        <v>2.625</v>
      </c>
      <c r="B32" s="13">
        <v>1.4096230758933301E-7</v>
      </c>
    </row>
    <row r="33" spans="1:2" x14ac:dyDescent="0.25">
      <c r="A33" s="1">
        <v>2.75</v>
      </c>
      <c r="B33" s="13">
        <v>1.4096230714404501E-7</v>
      </c>
    </row>
    <row r="34" spans="1:2" x14ac:dyDescent="0.25">
      <c r="A34" s="1">
        <v>2.875</v>
      </c>
      <c r="B34" s="13">
        <v>1.4096230692535E-7</v>
      </c>
    </row>
    <row r="35" spans="1:2" x14ac:dyDescent="0.25">
      <c r="A35" s="1">
        <v>3</v>
      </c>
      <c r="B35" s="13">
        <v>1.4096230552172101E-7</v>
      </c>
    </row>
    <row r="36" spans="1:2" x14ac:dyDescent="0.25">
      <c r="A36" s="1">
        <v>3.125</v>
      </c>
      <c r="B36" s="13">
        <v>1.40962305235265E-7</v>
      </c>
    </row>
    <row r="37" spans="1:2" x14ac:dyDescent="0.25">
      <c r="A37" s="1">
        <v>3.25</v>
      </c>
      <c r="B37" s="13">
        <v>1.40962305036856E-7</v>
      </c>
    </row>
    <row r="38" spans="1:2" x14ac:dyDescent="0.25">
      <c r="A38" s="1">
        <v>3.375</v>
      </c>
      <c r="B38" s="13">
        <v>1.4096230522255199E-7</v>
      </c>
    </row>
    <row r="39" spans="1:2" x14ac:dyDescent="0.25">
      <c r="A39" s="1">
        <v>3.5</v>
      </c>
      <c r="B39" s="13">
        <v>1.40962304929455E-7</v>
      </c>
    </row>
    <row r="40" spans="1:2" x14ac:dyDescent="0.25">
      <c r="A40" s="1">
        <v>3.625</v>
      </c>
      <c r="B40" s="13">
        <v>1.40962305139398E-7</v>
      </c>
    </row>
    <row r="41" spans="1:2" x14ac:dyDescent="0.25">
      <c r="A41" s="1">
        <v>3.75</v>
      </c>
      <c r="B41" s="13">
        <v>1.4096230533297901E-7</v>
      </c>
    </row>
    <row r="42" spans="1:2" x14ac:dyDescent="0.25">
      <c r="A42" s="1">
        <v>3.875</v>
      </c>
      <c r="B42" s="13">
        <v>1.4096230747758099E-7</v>
      </c>
    </row>
    <row r="43" spans="1:2" x14ac:dyDescent="0.25">
      <c r="A43" s="1">
        <v>4</v>
      </c>
      <c r="B43" s="13">
        <v>1.40962311032234E-7</v>
      </c>
    </row>
    <row r="44" spans="1:2" x14ac:dyDescent="0.25">
      <c r="A44" s="1">
        <v>4.125</v>
      </c>
      <c r="B44" s="13">
        <v>1.4096231252908E-7</v>
      </c>
    </row>
    <row r="45" spans="1:2" x14ac:dyDescent="0.25">
      <c r="A45" s="1">
        <v>4.25</v>
      </c>
      <c r="B45" s="13">
        <v>1.4096232696342301E-7</v>
      </c>
    </row>
    <row r="46" spans="1:2" x14ac:dyDescent="0.25">
      <c r="A46" s="1">
        <v>4.375</v>
      </c>
      <c r="B46" s="13">
        <v>1.4096233237058001E-7</v>
      </c>
    </row>
    <row r="47" spans="1:2" x14ac:dyDescent="0.25">
      <c r="A47" s="1">
        <v>4.5</v>
      </c>
      <c r="B47" s="13">
        <v>1.4096234014624E-7</v>
      </c>
    </row>
    <row r="48" spans="1:2" x14ac:dyDescent="0.25">
      <c r="A48" s="1">
        <v>4.625</v>
      </c>
      <c r="B48" s="13">
        <v>1.4096234537837901E-7</v>
      </c>
    </row>
    <row r="49" spans="1:2" x14ac:dyDescent="0.25">
      <c r="A49" s="1">
        <v>4.75</v>
      </c>
      <c r="B49" s="13">
        <v>1.4096234634132699E-7</v>
      </c>
    </row>
    <row r="50" spans="1:2" x14ac:dyDescent="0.25">
      <c r="A50" s="1">
        <v>4.875</v>
      </c>
      <c r="B50" s="13">
        <v>1.40962346758277E-7</v>
      </c>
    </row>
    <row r="51" spans="1:2" x14ac:dyDescent="0.25">
      <c r="A51" s="1">
        <v>5</v>
      </c>
      <c r="B51" s="13">
        <v>1.40962351054044E-7</v>
      </c>
    </row>
    <row r="52" spans="1:2" x14ac:dyDescent="0.25">
      <c r="A52" s="1">
        <v>5.125</v>
      </c>
      <c r="B52" s="13">
        <v>1.4096235104617901E-7</v>
      </c>
    </row>
    <row r="53" spans="1:2" x14ac:dyDescent="0.25">
      <c r="A53" s="1">
        <v>5.25</v>
      </c>
      <c r="B53" s="13">
        <v>1.40962351816587E-7</v>
      </c>
    </row>
    <row r="54" spans="1:2" x14ac:dyDescent="0.25">
      <c r="A54" s="1">
        <v>5.375</v>
      </c>
      <c r="B54" s="13">
        <v>1.4096235254236199E-7</v>
      </c>
    </row>
    <row r="55" spans="1:2" x14ac:dyDescent="0.25">
      <c r="A55" s="1">
        <v>5.5</v>
      </c>
      <c r="B55" s="13">
        <v>1.4096235216540499E-7</v>
      </c>
    </row>
    <row r="56" spans="1:2" x14ac:dyDescent="0.25">
      <c r="A56" s="1">
        <v>5.625</v>
      </c>
      <c r="B56" s="13">
        <v>1.4096235192843E-7</v>
      </c>
    </row>
    <row r="57" spans="1:2" x14ac:dyDescent="0.25">
      <c r="A57" s="1">
        <v>5.75</v>
      </c>
      <c r="B57" s="13">
        <v>1.40962352161724E-7</v>
      </c>
    </row>
    <row r="58" spans="1:2" x14ac:dyDescent="0.25">
      <c r="A58" s="1">
        <v>5.875</v>
      </c>
      <c r="B58" s="13">
        <v>1.4096235056999101E-7</v>
      </c>
    </row>
    <row r="59" spans="1:2" x14ac:dyDescent="0.25">
      <c r="A59" s="1">
        <v>6</v>
      </c>
      <c r="B59" s="13">
        <v>1.40962349545264E-7</v>
      </c>
    </row>
    <row r="60" spans="1:2" x14ac:dyDescent="0.25">
      <c r="A60" s="1">
        <v>6.125</v>
      </c>
      <c r="B60" s="13">
        <v>1.4096234449093499E-7</v>
      </c>
    </row>
    <row r="61" spans="1:2" x14ac:dyDescent="0.25">
      <c r="A61" s="1">
        <v>6.25</v>
      </c>
      <c r="B61" s="13">
        <v>1.4096233968004901E-7</v>
      </c>
    </row>
    <row r="62" spans="1:2" x14ac:dyDescent="0.25">
      <c r="A62" s="1">
        <v>6.375</v>
      </c>
      <c r="B62" s="13">
        <v>1.4096233971413599E-7</v>
      </c>
    </row>
    <row r="63" spans="1:2" x14ac:dyDescent="0.25">
      <c r="A63" s="1">
        <v>6.5</v>
      </c>
      <c r="B63" s="13">
        <v>1.40962339493029E-7</v>
      </c>
    </row>
    <row r="64" spans="1:2" x14ac:dyDescent="0.25">
      <c r="A64" s="1">
        <v>6.625</v>
      </c>
      <c r="B64" s="13">
        <v>1.4096233795061599E-7</v>
      </c>
    </row>
    <row r="65" spans="1:2" x14ac:dyDescent="0.25">
      <c r="A65" s="1">
        <v>6.75</v>
      </c>
      <c r="B65" s="13">
        <v>1.40962337002638E-7</v>
      </c>
    </row>
    <row r="66" spans="1:2" x14ac:dyDescent="0.25">
      <c r="A66" s="1">
        <v>6.875</v>
      </c>
      <c r="B66" s="13">
        <v>1.40962335644546E-7</v>
      </c>
    </row>
    <row r="67" spans="1:2" x14ac:dyDescent="0.25">
      <c r="A67" s="1">
        <v>7</v>
      </c>
      <c r="B67" s="13">
        <v>1.40962335517123E-7</v>
      </c>
    </row>
    <row r="68" spans="1:2" x14ac:dyDescent="0.25">
      <c r="A68" s="1">
        <v>7.125</v>
      </c>
      <c r="B68" s="13">
        <v>1.4096233544541999E-7</v>
      </c>
    </row>
    <row r="69" spans="1:2" x14ac:dyDescent="0.25">
      <c r="A69" s="1">
        <v>7.25</v>
      </c>
      <c r="B69" s="13">
        <v>1.4096233533842099E-7</v>
      </c>
    </row>
    <row r="70" spans="1:2" x14ac:dyDescent="0.25">
      <c r="A70" s="1">
        <v>7.375</v>
      </c>
      <c r="B70" s="13">
        <v>1.4096233371404701E-7</v>
      </c>
    </row>
    <row r="71" spans="1:2" x14ac:dyDescent="0.25">
      <c r="A71" s="1">
        <v>7.5</v>
      </c>
      <c r="B71" s="13">
        <v>1.40962331792751E-7</v>
      </c>
    </row>
    <row r="72" spans="1:2" x14ac:dyDescent="0.25">
      <c r="A72" s="1">
        <v>7.625</v>
      </c>
      <c r="B72" s="13">
        <v>1.4096233199128001E-7</v>
      </c>
    </row>
    <row r="73" spans="1:2" x14ac:dyDescent="0.25">
      <c r="A73" s="1">
        <v>7.75</v>
      </c>
      <c r="B73" s="13">
        <v>1.40962330795262E-7</v>
      </c>
    </row>
    <row r="74" spans="1:2" x14ac:dyDescent="0.25">
      <c r="A74" s="1">
        <v>7.875</v>
      </c>
      <c r="B74" s="13">
        <v>1.4096233088122001E-7</v>
      </c>
    </row>
    <row r="75" spans="1:2" x14ac:dyDescent="0.25">
      <c r="A75" s="1">
        <v>8</v>
      </c>
      <c r="B75" s="13">
        <v>1.4096232980103E-7</v>
      </c>
    </row>
    <row r="76" spans="1:2" x14ac:dyDescent="0.25">
      <c r="A76" s="1">
        <v>8.125</v>
      </c>
      <c r="B76" s="13">
        <v>1.40962329480251E-7</v>
      </c>
    </row>
    <row r="77" spans="1:2" x14ac:dyDescent="0.25">
      <c r="A77" s="1">
        <v>8.25</v>
      </c>
      <c r="B77" s="13">
        <v>1.4096232916701101E-7</v>
      </c>
    </row>
    <row r="78" spans="1:2" x14ac:dyDescent="0.25">
      <c r="A78" s="1">
        <v>8.375</v>
      </c>
      <c r="B78" s="13">
        <v>1.4096232777435901E-7</v>
      </c>
    </row>
    <row r="79" spans="1:2" x14ac:dyDescent="0.25">
      <c r="A79" s="1">
        <v>8.5</v>
      </c>
      <c r="B79" s="13">
        <v>1.4096232531187399E-7</v>
      </c>
    </row>
    <row r="80" spans="1:2" x14ac:dyDescent="0.25">
      <c r="A80" s="1">
        <v>8.625</v>
      </c>
      <c r="B80" s="13">
        <v>1.4096232214511799E-7</v>
      </c>
    </row>
    <row r="81" spans="1:2" x14ac:dyDescent="0.25">
      <c r="A81" s="1">
        <v>8.75</v>
      </c>
      <c r="B81" s="13">
        <v>1.40962321387471E-7</v>
      </c>
    </row>
    <row r="82" spans="1:2" x14ac:dyDescent="0.25">
      <c r="A82" s="1">
        <v>8.875</v>
      </c>
      <c r="B82" s="13">
        <v>1.4096232143929099E-7</v>
      </c>
    </row>
    <row r="83" spans="1:2" x14ac:dyDescent="0.25">
      <c r="A83" s="1">
        <v>9</v>
      </c>
      <c r="B83" s="13">
        <v>1.4096232014068199E-7</v>
      </c>
    </row>
    <row r="84" spans="1:2" x14ac:dyDescent="0.25">
      <c r="A84" s="1">
        <v>9.125</v>
      </c>
      <c r="B84" s="13">
        <v>1.4096231922333999E-7</v>
      </c>
    </row>
    <row r="85" spans="1:2" x14ac:dyDescent="0.25">
      <c r="A85" s="1">
        <v>9.25</v>
      </c>
      <c r="B85" s="13">
        <v>1.4096231838187099E-7</v>
      </c>
    </row>
    <row r="86" spans="1:2" x14ac:dyDescent="0.25">
      <c r="A86" s="1">
        <v>9.375</v>
      </c>
      <c r="B86" s="13">
        <v>1.4096231727630601E-7</v>
      </c>
    </row>
    <row r="87" spans="1:2" x14ac:dyDescent="0.25">
      <c r="A87" s="1">
        <v>9.5</v>
      </c>
      <c r="B87" s="13">
        <v>1.40962316152293E-7</v>
      </c>
    </row>
    <row r="88" spans="1:2" x14ac:dyDescent="0.25">
      <c r="A88" s="1">
        <v>9.625</v>
      </c>
      <c r="B88" s="13">
        <v>1.40962312450628E-7</v>
      </c>
    </row>
    <row r="89" spans="1:2" x14ac:dyDescent="0.25">
      <c r="A89" s="1">
        <v>9.75</v>
      </c>
      <c r="B89" s="13">
        <v>1.40962312641796E-7</v>
      </c>
    </row>
    <row r="90" spans="1:2" x14ac:dyDescent="0.25">
      <c r="A90" s="1">
        <v>9.875</v>
      </c>
      <c r="B90" s="13">
        <v>1.40962310626386E-7</v>
      </c>
    </row>
    <row r="91" spans="1:2" x14ac:dyDescent="0.25">
      <c r="A91" s="1">
        <v>10</v>
      </c>
      <c r="B91" s="13">
        <v>1.4096231086768499E-7</v>
      </c>
    </row>
    <row r="92" spans="1:2" x14ac:dyDescent="0.25">
      <c r="A92" s="1">
        <v>10.125</v>
      </c>
      <c r="B92" s="13">
        <v>1.40962311564576E-7</v>
      </c>
    </row>
    <row r="93" spans="1:2" x14ac:dyDescent="0.25">
      <c r="A93" s="1">
        <v>10.25</v>
      </c>
      <c r="B93" s="13">
        <v>1.40962313576571E-7</v>
      </c>
    </row>
    <row r="94" spans="1:2" x14ac:dyDescent="0.25">
      <c r="A94" s="1">
        <v>10.375</v>
      </c>
      <c r="B94" s="13">
        <v>1.4096232456055301E-7</v>
      </c>
    </row>
    <row r="95" spans="1:2" x14ac:dyDescent="0.25">
      <c r="A95" s="1">
        <v>10.5</v>
      </c>
      <c r="B95" s="13">
        <v>1.4096233109818401E-7</v>
      </c>
    </row>
    <row r="96" spans="1:2" x14ac:dyDescent="0.25">
      <c r="A96" s="1">
        <v>10.625</v>
      </c>
      <c r="B96" s="13">
        <v>1.4096233949366401E-7</v>
      </c>
    </row>
    <row r="97" spans="1:2" x14ac:dyDescent="0.25">
      <c r="A97" s="1">
        <v>10.75</v>
      </c>
      <c r="B97" s="13">
        <v>1.4096234047707699E-7</v>
      </c>
    </row>
    <row r="98" spans="1:2" x14ac:dyDescent="0.25">
      <c r="A98" s="1">
        <v>10.875</v>
      </c>
      <c r="B98" s="13">
        <v>1.4096234654680601E-7</v>
      </c>
    </row>
    <row r="99" spans="1:2" x14ac:dyDescent="0.25">
      <c r="A99" s="1">
        <v>11</v>
      </c>
      <c r="B99" s="13">
        <v>1.4096234913622999E-7</v>
      </c>
    </row>
    <row r="100" spans="1:2" x14ac:dyDescent="0.25">
      <c r="A100" s="1">
        <v>11.125</v>
      </c>
      <c r="B100" s="13">
        <v>1.4096235126146601E-7</v>
      </c>
    </row>
    <row r="101" spans="1:2" x14ac:dyDescent="0.25">
      <c r="A101" s="1">
        <v>11.25</v>
      </c>
      <c r="B101" s="13">
        <v>1.4096235189318901E-7</v>
      </c>
    </row>
    <row r="102" spans="1:2" x14ac:dyDescent="0.25">
      <c r="A102" s="1">
        <v>11.375</v>
      </c>
      <c r="B102" s="13">
        <v>1.4096235284824801E-7</v>
      </c>
    </row>
    <row r="103" spans="1:2" x14ac:dyDescent="0.25">
      <c r="A103" s="1">
        <v>11.5</v>
      </c>
      <c r="B103" s="13">
        <v>1.40962353603005E-7</v>
      </c>
    </row>
    <row r="104" spans="1:2" x14ac:dyDescent="0.25">
      <c r="A104" s="1">
        <v>11.625</v>
      </c>
      <c r="B104" s="13">
        <v>1.40962354136894E-7</v>
      </c>
    </row>
    <row r="105" spans="1:2" x14ac:dyDescent="0.25">
      <c r="A105" s="1">
        <v>11.75</v>
      </c>
      <c r="B105" s="13">
        <v>1.40962358460991E-7</v>
      </c>
    </row>
    <row r="106" spans="1:2" x14ac:dyDescent="0.25">
      <c r="A106" s="1">
        <v>11.875</v>
      </c>
      <c r="B106" s="13">
        <v>1.4096235875678401E-7</v>
      </c>
    </row>
    <row r="107" spans="1:2" x14ac:dyDescent="0.25">
      <c r="A107" s="1">
        <v>12</v>
      </c>
      <c r="B107" s="13">
        <v>1.40962358942327E-7</v>
      </c>
    </row>
    <row r="108" spans="1:2" x14ac:dyDescent="0.25">
      <c r="A108" s="1">
        <v>12.125</v>
      </c>
      <c r="B108" s="13">
        <v>1.4096235943996799E-7</v>
      </c>
    </row>
    <row r="109" spans="1:2" x14ac:dyDescent="0.25">
      <c r="A109" s="1">
        <v>12.25</v>
      </c>
      <c r="B109" s="13">
        <v>1.40962359739302E-7</v>
      </c>
    </row>
    <row r="110" spans="1:2" x14ac:dyDescent="0.25">
      <c r="A110" s="1">
        <v>12.375</v>
      </c>
      <c r="B110" s="13">
        <v>1.4096235829279199E-7</v>
      </c>
    </row>
    <row r="111" spans="1:2" x14ac:dyDescent="0.25">
      <c r="A111" s="1">
        <v>12.5</v>
      </c>
      <c r="B111" s="13">
        <v>1.40962357850328E-7</v>
      </c>
    </row>
    <row r="112" spans="1:2" x14ac:dyDescent="0.25">
      <c r="A112" s="1">
        <v>12.625</v>
      </c>
      <c r="B112" s="13">
        <v>1.40962356135486E-7</v>
      </c>
    </row>
    <row r="113" spans="1:2" x14ac:dyDescent="0.25">
      <c r="A113" s="1">
        <v>12.75</v>
      </c>
      <c r="B113" s="13">
        <v>1.4096235497392399E-7</v>
      </c>
    </row>
    <row r="114" spans="1:2" x14ac:dyDescent="0.25">
      <c r="A114" s="1">
        <v>12.875</v>
      </c>
      <c r="B114" s="13">
        <v>1.40962352463704E-7</v>
      </c>
    </row>
    <row r="115" spans="1:2" x14ac:dyDescent="0.25">
      <c r="A115" s="1">
        <v>13</v>
      </c>
      <c r="B115" s="13">
        <v>1.40962350842353E-7</v>
      </c>
    </row>
    <row r="116" spans="1:2" x14ac:dyDescent="0.25">
      <c r="A116" s="1">
        <v>13.125</v>
      </c>
      <c r="B116" s="13">
        <v>1.4096235089635201E-7</v>
      </c>
    </row>
    <row r="117" spans="1:2" x14ac:dyDescent="0.25">
      <c r="A117" s="1">
        <v>13.25</v>
      </c>
      <c r="B117" s="13">
        <v>1.4096234911626701E-7</v>
      </c>
    </row>
    <row r="118" spans="1:2" x14ac:dyDescent="0.25">
      <c r="A118" s="1">
        <v>13.375</v>
      </c>
      <c r="B118" s="13">
        <v>1.4096234820275799E-7</v>
      </c>
    </row>
    <row r="119" spans="1:2" x14ac:dyDescent="0.25">
      <c r="A119" s="1">
        <v>13.5</v>
      </c>
      <c r="B119" s="13">
        <v>1.40962343567184E-7</v>
      </c>
    </row>
    <row r="120" spans="1:2" x14ac:dyDescent="0.25">
      <c r="A120" s="1">
        <v>13.625</v>
      </c>
      <c r="B120" s="13">
        <v>1.4096234267799901E-7</v>
      </c>
    </row>
    <row r="121" spans="1:2" x14ac:dyDescent="0.25">
      <c r="A121" s="1">
        <v>13.75</v>
      </c>
      <c r="B121" s="13">
        <v>1.40962342936483E-7</v>
      </c>
    </row>
    <row r="122" spans="1:2" x14ac:dyDescent="0.25">
      <c r="A122" s="1">
        <v>13.875</v>
      </c>
      <c r="B122" s="13">
        <v>1.4096234218135699E-7</v>
      </c>
    </row>
    <row r="123" spans="1:2" x14ac:dyDescent="0.25">
      <c r="A123" s="1">
        <v>14</v>
      </c>
      <c r="B123" s="13">
        <v>1.4096234238238499E-7</v>
      </c>
    </row>
    <row r="124" spans="1:2" x14ac:dyDescent="0.25">
      <c r="A124" s="1">
        <v>14.125</v>
      </c>
      <c r="B124" s="13">
        <v>1.4096234245556101E-7</v>
      </c>
    </row>
    <row r="125" spans="1:2" x14ac:dyDescent="0.25">
      <c r="A125" s="1">
        <v>14.25</v>
      </c>
      <c r="B125" s="13">
        <v>1.4096234264237101E-7</v>
      </c>
    </row>
    <row r="126" spans="1:2" x14ac:dyDescent="0.25">
      <c r="A126" s="1">
        <v>14.375</v>
      </c>
      <c r="B126" s="13">
        <v>1.4096234291621901E-7</v>
      </c>
    </row>
    <row r="127" spans="1:2" x14ac:dyDescent="0.25">
      <c r="A127" s="1">
        <v>14.5</v>
      </c>
      <c r="B127" s="13">
        <v>1.4096234290798299E-7</v>
      </c>
    </row>
    <row r="128" spans="1:2" x14ac:dyDescent="0.25">
      <c r="A128" s="1">
        <v>14.625</v>
      </c>
      <c r="B128" s="13">
        <v>1.4096234323280699E-7</v>
      </c>
    </row>
    <row r="129" spans="1:2" x14ac:dyDescent="0.25">
      <c r="A129" s="1">
        <v>14.75</v>
      </c>
      <c r="B129" s="13">
        <v>1.4096234350810001E-7</v>
      </c>
    </row>
    <row r="130" spans="1:2" x14ac:dyDescent="0.25">
      <c r="A130" s="1">
        <v>14.875</v>
      </c>
      <c r="B130" s="13">
        <v>1.4096234314461901E-7</v>
      </c>
    </row>
    <row r="131" spans="1:2" x14ac:dyDescent="0.25">
      <c r="A131" s="1">
        <v>15</v>
      </c>
      <c r="B131" s="13">
        <v>1.40962343330004E-7</v>
      </c>
    </row>
    <row r="132" spans="1:2" x14ac:dyDescent="0.25">
      <c r="A132" s="1">
        <v>15.125</v>
      </c>
      <c r="B132" s="13">
        <v>1.4096234362592999E-7</v>
      </c>
    </row>
    <row r="133" spans="1:2" x14ac:dyDescent="0.25">
      <c r="A133" s="1">
        <v>15.25</v>
      </c>
      <c r="B133" s="13">
        <v>1.40962343830018E-7</v>
      </c>
    </row>
    <row r="134" spans="1:2" x14ac:dyDescent="0.25">
      <c r="A134" s="1">
        <v>15.375</v>
      </c>
      <c r="B134" s="13">
        <v>1.40962343847171E-7</v>
      </c>
    </row>
    <row r="135" spans="1:2" x14ac:dyDescent="0.25">
      <c r="A135" s="1">
        <v>15.5</v>
      </c>
      <c r="B135" s="13">
        <v>1.4096234422906301E-7</v>
      </c>
    </row>
    <row r="136" spans="1:2" x14ac:dyDescent="0.25">
      <c r="A136" s="1">
        <v>15.625</v>
      </c>
      <c r="B136" s="13">
        <v>1.4096235565346001E-7</v>
      </c>
    </row>
    <row r="137" spans="1:2" x14ac:dyDescent="0.25">
      <c r="A137" s="1">
        <v>15.75</v>
      </c>
      <c r="B137" s="13">
        <v>1.4096238194958499E-7</v>
      </c>
    </row>
    <row r="138" spans="1:2" x14ac:dyDescent="0.25">
      <c r="A138" s="1">
        <v>15.875</v>
      </c>
      <c r="B138" s="13">
        <v>1.4096238508428201E-7</v>
      </c>
    </row>
    <row r="139" spans="1:2" x14ac:dyDescent="0.25">
      <c r="A139" s="1">
        <v>16</v>
      </c>
      <c r="B139" s="13">
        <v>1.4096238693471E-7</v>
      </c>
    </row>
    <row r="140" spans="1:2" x14ac:dyDescent="0.25">
      <c r="A140" s="1">
        <v>16.125</v>
      </c>
      <c r="B140" s="13">
        <v>1.4096238984463399E-7</v>
      </c>
    </row>
    <row r="141" spans="1:2" x14ac:dyDescent="0.25">
      <c r="A141" s="1">
        <v>16.25</v>
      </c>
      <c r="B141" s="13">
        <v>1.40962393529324E-7</v>
      </c>
    </row>
    <row r="142" spans="1:2" x14ac:dyDescent="0.25">
      <c r="A142" s="1">
        <v>16.375</v>
      </c>
      <c r="B142" s="13">
        <v>1.4096239725973299E-7</v>
      </c>
    </row>
    <row r="143" spans="1:2" x14ac:dyDescent="0.25">
      <c r="A143" s="1">
        <v>16.5</v>
      </c>
      <c r="B143" s="13">
        <v>1.4096239909704899E-7</v>
      </c>
    </row>
    <row r="144" spans="1:2" x14ac:dyDescent="0.25">
      <c r="A144" s="1">
        <v>16.625</v>
      </c>
      <c r="B144" s="13">
        <v>1.4096239986023801E-7</v>
      </c>
    </row>
    <row r="145" spans="1:2" x14ac:dyDescent="0.25">
      <c r="A145" s="1">
        <v>16.75</v>
      </c>
      <c r="B145" s="13">
        <v>1.4096239991797699E-7</v>
      </c>
    </row>
    <row r="146" spans="1:2" x14ac:dyDescent="0.25">
      <c r="A146" s="1">
        <v>16.875</v>
      </c>
      <c r="B146" s="13">
        <v>1.4096240128479499E-7</v>
      </c>
    </row>
    <row r="147" spans="1:2" x14ac:dyDescent="0.25">
      <c r="A147" s="1">
        <v>17</v>
      </c>
      <c r="B147" s="13">
        <v>1.40962401695173E-7</v>
      </c>
    </row>
    <row r="148" spans="1:2" x14ac:dyDescent="0.25">
      <c r="A148" s="1">
        <v>17.125</v>
      </c>
      <c r="B148" s="13">
        <v>1.40962402033489E-7</v>
      </c>
    </row>
    <row r="149" spans="1:2" x14ac:dyDescent="0.25">
      <c r="A149" s="1">
        <v>17.25</v>
      </c>
      <c r="B149" s="13">
        <v>1.4096240157018699E-7</v>
      </c>
    </row>
    <row r="150" spans="1:2" x14ac:dyDescent="0.25">
      <c r="A150" s="1">
        <v>17.375</v>
      </c>
      <c r="B150" s="13">
        <v>1.4096240181285799E-7</v>
      </c>
    </row>
    <row r="151" spans="1:2" x14ac:dyDescent="0.25">
      <c r="A151" s="1">
        <v>17.5</v>
      </c>
      <c r="B151" s="13">
        <v>1.40962402117242E-7</v>
      </c>
    </row>
    <row r="152" spans="1:2" x14ac:dyDescent="0.25">
      <c r="A152" s="1">
        <v>17.625</v>
      </c>
      <c r="B152" s="13">
        <v>1.4096240210928101E-7</v>
      </c>
    </row>
    <row r="153" spans="1:2" x14ac:dyDescent="0.25">
      <c r="A153" s="1">
        <v>17.75</v>
      </c>
      <c r="B153" s="13">
        <v>1.4096240207979499E-7</v>
      </c>
    </row>
    <row r="154" spans="1:2" x14ac:dyDescent="0.25">
      <c r="A154" s="1">
        <v>17.875</v>
      </c>
      <c r="B154" s="13">
        <v>1.4096240190908501E-7</v>
      </c>
    </row>
    <row r="155" spans="1:2" x14ac:dyDescent="0.25">
      <c r="A155" s="1">
        <v>18</v>
      </c>
      <c r="B155" s="13">
        <v>1.4096240033784201E-7</v>
      </c>
    </row>
    <row r="156" spans="1:2" x14ac:dyDescent="0.25">
      <c r="A156" s="1">
        <v>18.125</v>
      </c>
      <c r="B156" s="13">
        <v>1.4096239688572501E-7</v>
      </c>
    </row>
    <row r="157" spans="1:2" x14ac:dyDescent="0.25">
      <c r="A157" s="1">
        <v>18.25</v>
      </c>
      <c r="B157" s="13">
        <v>1.4096239698168601E-7</v>
      </c>
    </row>
    <row r="158" spans="1:2" x14ac:dyDescent="0.25">
      <c r="A158" s="1">
        <v>18.375</v>
      </c>
      <c r="B158" s="13">
        <v>1.4096239056795899E-7</v>
      </c>
    </row>
    <row r="159" spans="1:2" x14ac:dyDescent="0.25">
      <c r="A159" s="1">
        <v>18.5</v>
      </c>
      <c r="B159" s="13">
        <v>1.4096238858808001E-7</v>
      </c>
    </row>
    <row r="160" spans="1:2" x14ac:dyDescent="0.25">
      <c r="A160" s="1">
        <v>18.625</v>
      </c>
      <c r="B160" s="13">
        <v>1.4096238792017799E-7</v>
      </c>
    </row>
    <row r="161" spans="1:2" x14ac:dyDescent="0.25">
      <c r="A161" s="1">
        <v>18.75</v>
      </c>
      <c r="B161" s="13">
        <v>1.40962387632558E-7</v>
      </c>
    </row>
    <row r="162" spans="1:2" x14ac:dyDescent="0.25">
      <c r="A162" s="1">
        <v>18.875</v>
      </c>
      <c r="B162" s="13">
        <v>1.4096238670981E-7</v>
      </c>
    </row>
    <row r="163" spans="1:2" x14ac:dyDescent="0.25">
      <c r="A163" s="1">
        <v>19</v>
      </c>
      <c r="B163" s="13">
        <v>1.40962386851264E-7</v>
      </c>
    </row>
    <row r="164" spans="1:2" x14ac:dyDescent="0.25">
      <c r="A164" s="1">
        <v>19.125</v>
      </c>
      <c r="B164" s="13">
        <v>1.4096238424524E-7</v>
      </c>
    </row>
    <row r="165" spans="1:2" x14ac:dyDescent="0.25">
      <c r="A165" s="1">
        <v>19.25</v>
      </c>
      <c r="B165" s="13">
        <v>1.40962383392878E-7</v>
      </c>
    </row>
    <row r="166" spans="1:2" x14ac:dyDescent="0.25">
      <c r="A166" s="1">
        <v>19.375</v>
      </c>
      <c r="B166" s="13">
        <v>1.4096238219676099E-7</v>
      </c>
    </row>
    <row r="167" spans="1:2" x14ac:dyDescent="0.25">
      <c r="A167" s="1">
        <v>19.5</v>
      </c>
      <c r="B167" s="13">
        <v>1.4096238082468E-7</v>
      </c>
    </row>
    <row r="168" spans="1:2" x14ac:dyDescent="0.25">
      <c r="A168" s="1">
        <v>19.625</v>
      </c>
      <c r="B168" s="13">
        <v>1.4096238091385799E-7</v>
      </c>
    </row>
    <row r="169" spans="1:2" x14ac:dyDescent="0.25">
      <c r="A169" s="1">
        <v>19.75</v>
      </c>
      <c r="B169" s="13">
        <v>1.4096238114810299E-7</v>
      </c>
    </row>
    <row r="170" spans="1:2" x14ac:dyDescent="0.25">
      <c r="A170" s="1">
        <v>19.875</v>
      </c>
      <c r="B170" s="13">
        <v>1.40962381364255E-7</v>
      </c>
    </row>
    <row r="171" spans="1:2" x14ac:dyDescent="0.25">
      <c r="A171" s="1">
        <v>20</v>
      </c>
      <c r="B171" s="13">
        <v>1.4096238159879699E-7</v>
      </c>
    </row>
    <row r="172" spans="1:2" x14ac:dyDescent="0.25">
      <c r="A172" s="1">
        <v>20.125</v>
      </c>
      <c r="B172" s="13">
        <v>1.4096238080966499E-7</v>
      </c>
    </row>
    <row r="173" spans="1:2" x14ac:dyDescent="0.25">
      <c r="A173" s="1">
        <v>20.25</v>
      </c>
      <c r="B173" s="13">
        <v>1.4096237943028899E-7</v>
      </c>
    </row>
    <row r="174" spans="1:2" x14ac:dyDescent="0.25">
      <c r="A174" s="1">
        <v>20.375</v>
      </c>
      <c r="B174" s="13">
        <v>1.4096238012559999E-7</v>
      </c>
    </row>
    <row r="175" spans="1:2" x14ac:dyDescent="0.25">
      <c r="A175" s="1">
        <v>20.5</v>
      </c>
      <c r="B175" s="13">
        <v>1.4096238530411401E-7</v>
      </c>
    </row>
    <row r="176" spans="1:2" x14ac:dyDescent="0.25">
      <c r="A176" s="1">
        <v>20.625</v>
      </c>
      <c r="B176" s="13">
        <v>1.4096239483178399E-7</v>
      </c>
    </row>
    <row r="177" spans="1:2" x14ac:dyDescent="0.25">
      <c r="A177" s="1">
        <v>20.75</v>
      </c>
      <c r="B177" s="13">
        <v>1.4096240012127901E-7</v>
      </c>
    </row>
    <row r="178" spans="1:2" x14ac:dyDescent="0.25">
      <c r="A178" s="1">
        <v>20.875</v>
      </c>
      <c r="B178" s="13">
        <v>1.4096240380470999E-7</v>
      </c>
    </row>
    <row r="179" spans="1:2" x14ac:dyDescent="0.25">
      <c r="A179" s="1">
        <v>21</v>
      </c>
      <c r="B179" s="13">
        <v>1.4096240972543E-7</v>
      </c>
    </row>
    <row r="180" spans="1:2" x14ac:dyDescent="0.25">
      <c r="A180" s="1">
        <v>21.125</v>
      </c>
      <c r="B180" s="13">
        <v>1.40962418237032E-7</v>
      </c>
    </row>
    <row r="181" spans="1:2" x14ac:dyDescent="0.25">
      <c r="A181" s="1">
        <v>21.25</v>
      </c>
      <c r="B181" s="13">
        <v>1.4096242198887399E-7</v>
      </c>
    </row>
    <row r="182" spans="1:2" x14ac:dyDescent="0.25">
      <c r="A182" s="1">
        <v>21.375</v>
      </c>
      <c r="B182" s="13">
        <v>1.40962425228147E-7</v>
      </c>
    </row>
    <row r="183" spans="1:2" x14ac:dyDescent="0.25">
      <c r="A183" s="1">
        <v>21.5</v>
      </c>
      <c r="B183" s="13">
        <v>1.4096242571129501E-7</v>
      </c>
    </row>
    <row r="184" spans="1:2" x14ac:dyDescent="0.25">
      <c r="A184" s="1">
        <v>21.625</v>
      </c>
      <c r="B184" s="13">
        <v>1.4096242736707401E-7</v>
      </c>
    </row>
    <row r="185" spans="1:2" x14ac:dyDescent="0.25">
      <c r="A185" s="1">
        <v>21.75</v>
      </c>
      <c r="B185" s="13">
        <v>1.40962428293312E-7</v>
      </c>
    </row>
    <row r="186" spans="1:2" x14ac:dyDescent="0.25">
      <c r="A186" s="1">
        <v>21.875</v>
      </c>
      <c r="B186" s="13">
        <v>1.40962425779896E-7</v>
      </c>
    </row>
    <row r="187" spans="1:2" x14ac:dyDescent="0.25">
      <c r="A187" s="1">
        <v>22</v>
      </c>
      <c r="B187" s="13">
        <v>1.4096242595707999E-7</v>
      </c>
    </row>
    <row r="188" spans="1:2" x14ac:dyDescent="0.25">
      <c r="A188" s="1">
        <v>22.125</v>
      </c>
      <c r="B188" s="13">
        <v>1.40962425693697E-7</v>
      </c>
    </row>
    <row r="189" spans="1:2" x14ac:dyDescent="0.25">
      <c r="A189" s="1">
        <v>22.25</v>
      </c>
      <c r="B189" s="13">
        <v>1.40962422122083E-7</v>
      </c>
    </row>
    <row r="190" spans="1:2" x14ac:dyDescent="0.25">
      <c r="A190" s="1">
        <v>22.375</v>
      </c>
      <c r="B190" s="13">
        <v>1.40962418155442E-7</v>
      </c>
    </row>
    <row r="191" spans="1:2" x14ac:dyDescent="0.25">
      <c r="A191" s="1">
        <v>22.5</v>
      </c>
      <c r="B191" s="13">
        <v>1.4096241789507699E-7</v>
      </c>
    </row>
    <row r="192" spans="1:2" x14ac:dyDescent="0.25">
      <c r="A192" s="1">
        <v>22.625</v>
      </c>
      <c r="B192" s="13">
        <v>1.4096241697970699E-7</v>
      </c>
    </row>
    <row r="193" spans="1:2" x14ac:dyDescent="0.25">
      <c r="A193" s="1">
        <v>22.75</v>
      </c>
      <c r="B193" s="13">
        <v>1.40962416531599E-7</v>
      </c>
    </row>
    <row r="194" spans="1:2" x14ac:dyDescent="0.25">
      <c r="A194" s="1">
        <v>22.875</v>
      </c>
      <c r="B194" s="13">
        <v>1.40962416765599E-7</v>
      </c>
    </row>
    <row r="195" spans="1:2" x14ac:dyDescent="0.25">
      <c r="A195" s="1">
        <v>23</v>
      </c>
      <c r="B195" s="13">
        <v>1.4096241570450799E-7</v>
      </c>
    </row>
    <row r="196" spans="1:2" x14ac:dyDescent="0.25">
      <c r="A196" s="1">
        <v>23.125</v>
      </c>
      <c r="B196" s="13">
        <v>1.4096241441345201E-7</v>
      </c>
    </row>
    <row r="197" spans="1:2" x14ac:dyDescent="0.25">
      <c r="A197" s="1">
        <v>23.25</v>
      </c>
      <c r="B197" s="13">
        <v>1.4096241183540699E-7</v>
      </c>
    </row>
    <row r="198" spans="1:2" x14ac:dyDescent="0.25">
      <c r="A198" s="1">
        <v>23.375</v>
      </c>
      <c r="B198" s="13">
        <v>1.4096240897760399E-7</v>
      </c>
    </row>
    <row r="199" spans="1:2" x14ac:dyDescent="0.25">
      <c r="A199" s="1">
        <v>23.5</v>
      </c>
      <c r="B199" s="13">
        <v>1.4096240592243299E-7</v>
      </c>
    </row>
    <row r="200" spans="1:2" x14ac:dyDescent="0.25">
      <c r="A200" s="1">
        <v>23.625</v>
      </c>
      <c r="B200" s="13">
        <v>1.40962404750543E-7</v>
      </c>
    </row>
    <row r="201" spans="1:2" x14ac:dyDescent="0.25">
      <c r="A201" s="1">
        <v>23.75</v>
      </c>
      <c r="B201" s="13">
        <v>1.4096240239703999E-7</v>
      </c>
    </row>
    <row r="202" spans="1:2" x14ac:dyDescent="0.25">
      <c r="A202" s="1">
        <v>23.875</v>
      </c>
      <c r="B202" s="13">
        <v>1.4096240070034501E-7</v>
      </c>
    </row>
    <row r="203" spans="1:2" x14ac:dyDescent="0.25">
      <c r="A203" s="1">
        <v>24</v>
      </c>
      <c r="B203" s="13">
        <v>1.4096239965255599E-7</v>
      </c>
    </row>
    <row r="204" spans="1:2" x14ac:dyDescent="0.25">
      <c r="A204" s="1">
        <v>24.125</v>
      </c>
      <c r="B204" s="13">
        <v>1.4096239280983201E-7</v>
      </c>
    </row>
    <row r="205" spans="1:2" x14ac:dyDescent="0.25">
      <c r="A205" s="1">
        <v>24.25</v>
      </c>
      <c r="B205" s="13">
        <v>1.40962392767124E-7</v>
      </c>
    </row>
    <row r="206" spans="1:2" x14ac:dyDescent="0.25">
      <c r="A206" s="1">
        <v>24.375</v>
      </c>
      <c r="B206" s="13">
        <v>1.4096239253805299E-7</v>
      </c>
    </row>
    <row r="207" spans="1:2" x14ac:dyDescent="0.25">
      <c r="A207" s="1">
        <v>24.5</v>
      </c>
      <c r="B207" s="13">
        <v>1.4096239243809299E-7</v>
      </c>
    </row>
    <row r="208" spans="1:2" x14ac:dyDescent="0.25">
      <c r="A208" s="1">
        <v>24.625</v>
      </c>
      <c r="B208" s="13">
        <v>1.4096239237213901E-7</v>
      </c>
    </row>
    <row r="209" spans="1:2" x14ac:dyDescent="0.25">
      <c r="A209" s="1">
        <v>24.75</v>
      </c>
      <c r="B209" s="13">
        <v>1.40962392546202E-7</v>
      </c>
    </row>
    <row r="210" spans="1:2" x14ac:dyDescent="0.25">
      <c r="A210" s="1">
        <v>24.875</v>
      </c>
      <c r="B210" s="13">
        <v>1.4096239391972199E-7</v>
      </c>
    </row>
    <row r="211" spans="1:2" x14ac:dyDescent="0.25">
      <c r="A211" s="1">
        <v>25</v>
      </c>
      <c r="B211" s="13">
        <v>1.4096240331342201E-7</v>
      </c>
    </row>
    <row r="212" spans="1:2" x14ac:dyDescent="0.25">
      <c r="A212" s="1">
        <v>25.125</v>
      </c>
      <c r="B212" s="13">
        <v>1.40962413343523E-7</v>
      </c>
    </row>
    <row r="213" spans="1:2" x14ac:dyDescent="0.25">
      <c r="A213" s="1">
        <v>25.25</v>
      </c>
      <c r="B213" s="13">
        <v>1.4096242011407599E-7</v>
      </c>
    </row>
    <row r="214" spans="1:2" x14ac:dyDescent="0.25">
      <c r="A214" s="1">
        <v>25.375</v>
      </c>
      <c r="B214" s="13">
        <v>1.4096242230432399E-7</v>
      </c>
    </row>
    <row r="215" spans="1:2" x14ac:dyDescent="0.25">
      <c r="A215" s="1">
        <v>25.5</v>
      </c>
      <c r="B215" s="13">
        <v>1.4096242538306E-7</v>
      </c>
    </row>
    <row r="216" spans="1:2" x14ac:dyDescent="0.25">
      <c r="A216" s="1">
        <v>25.625</v>
      </c>
      <c r="B216" s="13">
        <v>1.4096242934168399E-7</v>
      </c>
    </row>
    <row r="217" spans="1:2" x14ac:dyDescent="0.25">
      <c r="A217" s="1">
        <v>25.75</v>
      </c>
      <c r="B217" s="13">
        <v>1.4096243219848501E-7</v>
      </c>
    </row>
    <row r="218" spans="1:2" x14ac:dyDescent="0.25">
      <c r="A218" s="1">
        <v>25.875</v>
      </c>
      <c r="B218" s="13">
        <v>1.4096243608408301E-7</v>
      </c>
    </row>
    <row r="219" spans="1:2" x14ac:dyDescent="0.25">
      <c r="A219" s="1">
        <v>26</v>
      </c>
      <c r="B219" s="13">
        <v>1.4096244428583099E-7</v>
      </c>
    </row>
    <row r="220" spans="1:2" x14ac:dyDescent="0.25">
      <c r="A220" s="1">
        <v>26.125</v>
      </c>
      <c r="B220" s="13">
        <v>1.4096244690934399E-7</v>
      </c>
    </row>
    <row r="221" spans="1:2" x14ac:dyDescent="0.25">
      <c r="A221" s="1">
        <v>26.25</v>
      </c>
      <c r="B221" s="13">
        <v>1.40962448667238E-7</v>
      </c>
    </row>
    <row r="222" spans="1:2" x14ac:dyDescent="0.25">
      <c r="A222" s="1">
        <v>26.375</v>
      </c>
      <c r="B222" s="13">
        <v>1.4096245097776201E-7</v>
      </c>
    </row>
    <row r="223" spans="1:2" x14ac:dyDescent="0.25">
      <c r="A223" s="1">
        <v>26.5</v>
      </c>
      <c r="B223" s="13">
        <v>1.40962450866844E-7</v>
      </c>
    </row>
    <row r="224" spans="1:2" x14ac:dyDescent="0.25">
      <c r="A224" s="1">
        <v>26.625</v>
      </c>
      <c r="B224" s="13">
        <v>1.4096245038225999E-7</v>
      </c>
    </row>
    <row r="225" spans="1:2" x14ac:dyDescent="0.25">
      <c r="A225" s="1">
        <v>26.75</v>
      </c>
      <c r="B225" s="13">
        <v>1.4096244862800201E-7</v>
      </c>
    </row>
    <row r="226" spans="1:2" x14ac:dyDescent="0.25">
      <c r="A226" s="1">
        <v>26.875</v>
      </c>
      <c r="B226" s="13">
        <v>1.40962440784695E-7</v>
      </c>
    </row>
    <row r="227" spans="1:2" x14ac:dyDescent="0.25">
      <c r="A227" s="1">
        <v>27</v>
      </c>
      <c r="B227" s="13">
        <v>1.40962440370628E-7</v>
      </c>
    </row>
    <row r="228" spans="1:2" x14ac:dyDescent="0.25">
      <c r="A228" s="1">
        <v>27.125</v>
      </c>
      <c r="B228" s="13">
        <v>1.40962438529839E-7</v>
      </c>
    </row>
    <row r="229" spans="1:2" x14ac:dyDescent="0.25">
      <c r="A229" s="1">
        <v>27.25</v>
      </c>
      <c r="B229" s="13">
        <v>1.4096243102754201E-7</v>
      </c>
    </row>
    <row r="230" spans="1:2" x14ac:dyDescent="0.25">
      <c r="A230" s="1">
        <v>27.375</v>
      </c>
      <c r="B230" s="13">
        <v>1.4096242815470599E-7</v>
      </c>
    </row>
    <row r="231" spans="1:2" x14ac:dyDescent="0.25">
      <c r="A231" s="1">
        <v>27.5</v>
      </c>
      <c r="B231" s="13">
        <v>1.4096242681171101E-7</v>
      </c>
    </row>
    <row r="232" spans="1:2" x14ac:dyDescent="0.25">
      <c r="A232" s="1">
        <v>27.625</v>
      </c>
      <c r="B232" s="13">
        <v>1.40962426902125E-7</v>
      </c>
    </row>
    <row r="233" spans="1:2" x14ac:dyDescent="0.25">
      <c r="A233" s="1">
        <v>27.75</v>
      </c>
      <c r="B233" s="13">
        <v>1.4096242665687699E-7</v>
      </c>
    </row>
    <row r="234" spans="1:2" x14ac:dyDescent="0.25">
      <c r="A234" s="1">
        <v>27.875</v>
      </c>
      <c r="B234" s="13">
        <v>1.4096242516162399E-7</v>
      </c>
    </row>
    <row r="235" spans="1:2" x14ac:dyDescent="0.25">
      <c r="A235" s="1">
        <v>28</v>
      </c>
      <c r="B235" s="13">
        <v>1.4096242535245001E-7</v>
      </c>
    </row>
    <row r="236" spans="1:2" x14ac:dyDescent="0.25">
      <c r="A236" s="1">
        <v>28.125</v>
      </c>
      <c r="B236" s="13">
        <v>1.4096242353680299E-7</v>
      </c>
    </row>
    <row r="237" spans="1:2" x14ac:dyDescent="0.25">
      <c r="A237" s="1">
        <v>28.25</v>
      </c>
      <c r="B237" s="13">
        <v>1.40962423036593E-7</v>
      </c>
    </row>
    <row r="238" spans="1:2" x14ac:dyDescent="0.25">
      <c r="A238" s="1">
        <v>28.375</v>
      </c>
      <c r="B238" s="13">
        <v>1.4096242328963901E-7</v>
      </c>
    </row>
    <row r="239" spans="1:2" x14ac:dyDescent="0.25">
      <c r="A239" s="1">
        <v>28.5</v>
      </c>
      <c r="B239" s="13">
        <v>1.40962423933398E-7</v>
      </c>
    </row>
    <row r="240" spans="1:2" x14ac:dyDescent="0.25">
      <c r="A240" s="1">
        <v>28.625</v>
      </c>
      <c r="B240" s="13">
        <v>1.40962432300479E-7</v>
      </c>
    </row>
    <row r="241" spans="1:2" x14ac:dyDescent="0.25">
      <c r="A241" s="1">
        <v>28.75</v>
      </c>
      <c r="B241" s="13">
        <v>1.4096244114538601E-7</v>
      </c>
    </row>
    <row r="242" spans="1:2" x14ac:dyDescent="0.25">
      <c r="A242" s="1">
        <v>28.875</v>
      </c>
      <c r="B242" s="13">
        <v>1.4096244191684601E-7</v>
      </c>
    </row>
    <row r="243" spans="1:2" x14ac:dyDescent="0.25">
      <c r="A243" s="1">
        <v>29</v>
      </c>
      <c r="B243" s="13">
        <v>1.40962447451743E-7</v>
      </c>
    </row>
    <row r="244" spans="1:2" x14ac:dyDescent="0.25">
      <c r="A244" s="1">
        <v>29.125</v>
      </c>
      <c r="B244" s="13">
        <v>1.4096244782817701E-7</v>
      </c>
    </row>
    <row r="245" spans="1:2" x14ac:dyDescent="0.25">
      <c r="A245" s="1">
        <v>29.25</v>
      </c>
      <c r="B245" s="13">
        <v>1.40962453832605E-7</v>
      </c>
    </row>
    <row r="246" spans="1:2" x14ac:dyDescent="0.25">
      <c r="A246" s="1">
        <v>29.375</v>
      </c>
      <c r="B246" s="13">
        <v>1.40962457425601E-7</v>
      </c>
    </row>
    <row r="247" spans="1:2" x14ac:dyDescent="0.25">
      <c r="A247" s="1">
        <v>29.5</v>
      </c>
      <c r="B247" s="13">
        <v>1.4096245770152399E-7</v>
      </c>
    </row>
    <row r="248" spans="1:2" x14ac:dyDescent="0.25">
      <c r="A248" s="1">
        <v>29.625</v>
      </c>
      <c r="B248" s="13">
        <v>1.4096246051912099E-7</v>
      </c>
    </row>
    <row r="249" spans="1:2" x14ac:dyDescent="0.25">
      <c r="A249" s="1">
        <v>29.75</v>
      </c>
      <c r="B249" s="13">
        <v>1.4096246122395E-7</v>
      </c>
    </row>
    <row r="250" spans="1:2" x14ac:dyDescent="0.25">
      <c r="A250" s="1">
        <v>29.875</v>
      </c>
      <c r="B250" s="13">
        <v>1.40962461345967E-7</v>
      </c>
    </row>
    <row r="251" spans="1:2" x14ac:dyDescent="0.25">
      <c r="A251" s="1">
        <v>30</v>
      </c>
      <c r="B251" s="13">
        <v>1.4096246139924E-7</v>
      </c>
    </row>
  </sheetData>
  <mergeCells count="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File Description</vt:lpstr>
      <vt:lpstr>Sample number</vt:lpstr>
      <vt:lpstr>Mean,Max&amp;Min</vt:lpstr>
      <vt:lpstr>STDEV,SE</vt:lpstr>
      <vt:lpstr>ID-19</vt:lpstr>
      <vt:lpstr>ID-46</vt:lpstr>
      <vt:lpstr>ID-56</vt:lpstr>
      <vt:lpstr>ID-60</vt:lpstr>
      <vt:lpstr>ID-61</vt:lpstr>
      <vt:lpstr>ID-63</vt:lpstr>
      <vt:lpstr>ID-64</vt:lpstr>
      <vt:lpstr>ID-68</vt:lpstr>
      <vt:lpstr>ID-69</vt:lpstr>
      <vt:lpstr>ID-76</vt:lpstr>
      <vt:lpstr>ID-78</vt:lpstr>
      <vt:lpstr>ID-79</vt:lpstr>
      <vt:lpstr>ID-80</vt:lpstr>
      <vt:lpstr>ID-81</vt:lpstr>
    </vt:vector>
  </TitlesOfParts>
  <Company>student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Tigger</dc:creator>
  <cp:lastModifiedBy>Tigger</cp:lastModifiedBy>
  <dcterms:created xsi:type="dcterms:W3CDTF">2019-04-21T11:43:09Z</dcterms:created>
  <dcterms:modified xsi:type="dcterms:W3CDTF">2020-05-18T16:48:57Z</dcterms:modified>
</cp:coreProperties>
</file>