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6. oral related\Data to be uploaded in Nature\Oral data\Data_OSF\"/>
    </mc:Choice>
  </mc:AlternateContent>
  <bookViews>
    <workbookView xWindow="0" yWindow="0" windowWidth="20490" windowHeight="7755" tabRatio="856"/>
  </bookViews>
  <sheets>
    <sheet name="File Description" sheetId="27" r:id="rId1"/>
    <sheet name="Sample number" sheetId="45" r:id="rId2"/>
    <sheet name="MEAN, MAX, MIN" sheetId="46" r:id="rId3"/>
    <sheet name="STDEV,SE" sheetId="47" r:id="rId4"/>
    <sheet name="ID-19" sheetId="41" r:id="rId5"/>
    <sheet name="ID-46" sheetId="28" r:id="rId6"/>
    <sheet name="ID-56" sheetId="30" r:id="rId7"/>
    <sheet name="ID-60" sheetId="31" r:id="rId8"/>
    <sheet name="ID-61" sheetId="32" r:id="rId9"/>
    <sheet name="ID-63" sheetId="34" r:id="rId10"/>
    <sheet name="ID-64" sheetId="35" r:id="rId11"/>
    <sheet name="ID-68" sheetId="42" r:id="rId12"/>
    <sheet name="ID-69" sheetId="43" r:id="rId13"/>
    <sheet name="ID-76" sheetId="37" r:id="rId14"/>
    <sheet name="ID-78" sheetId="38" r:id="rId15"/>
    <sheet name="ID-79" sheetId="39" r:id="rId16"/>
    <sheet name="ID-80" sheetId="40" r:id="rId17"/>
    <sheet name="ID-81" sheetId="44" r:id="rId1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 i="46" l="1"/>
  <c r="N4" i="46"/>
  <c r="J4" i="46"/>
  <c r="H4" i="46"/>
  <c r="D4" i="46"/>
  <c r="B4" i="46"/>
  <c r="B4" i="45"/>
  <c r="A4" i="45"/>
  <c r="E245" i="46" l="1"/>
  <c r="D245" i="46"/>
  <c r="K245" i="47"/>
  <c r="J245" i="47"/>
  <c r="I245" i="47"/>
  <c r="E245" i="47"/>
  <c r="D245" i="47"/>
  <c r="C245" i="47"/>
  <c r="B245" i="47"/>
  <c r="K244" i="47"/>
  <c r="K243" i="47"/>
  <c r="K242" i="47"/>
  <c r="K241" i="47"/>
  <c r="K240" i="47"/>
  <c r="K239" i="47"/>
  <c r="K238" i="47"/>
  <c r="K237" i="47"/>
  <c r="K236" i="47"/>
  <c r="K235" i="47"/>
  <c r="K234" i="47"/>
  <c r="K233" i="47"/>
  <c r="K232" i="47"/>
  <c r="K231" i="47"/>
  <c r="K230" i="47"/>
  <c r="K229" i="47"/>
  <c r="K228" i="47"/>
  <c r="K227" i="47"/>
  <c r="K226" i="47"/>
  <c r="K225" i="47"/>
  <c r="K224" i="47"/>
  <c r="K223" i="47"/>
  <c r="K222" i="47"/>
  <c r="K221" i="47"/>
  <c r="K220" i="47"/>
  <c r="K219" i="47"/>
  <c r="K218" i="47"/>
  <c r="K217" i="47"/>
  <c r="K216" i="47"/>
  <c r="K215" i="47"/>
  <c r="K214" i="47"/>
  <c r="K213" i="47"/>
  <c r="K212" i="47"/>
  <c r="K211" i="47"/>
  <c r="K210" i="47"/>
  <c r="K209" i="47"/>
  <c r="K208" i="47"/>
  <c r="K207" i="47"/>
  <c r="K206" i="47"/>
  <c r="K205" i="47"/>
  <c r="K204" i="47"/>
  <c r="K203" i="47"/>
  <c r="K202" i="47"/>
  <c r="K201" i="47"/>
  <c r="K200" i="47"/>
  <c r="K199" i="47"/>
  <c r="K198" i="47"/>
  <c r="K197" i="47"/>
  <c r="K196" i="47"/>
  <c r="K195" i="47"/>
  <c r="K194" i="47"/>
  <c r="K193" i="47"/>
  <c r="K192" i="47"/>
  <c r="K191" i="47"/>
  <c r="K190" i="47"/>
  <c r="K189" i="47"/>
  <c r="K188" i="47"/>
  <c r="K187" i="47"/>
  <c r="K186" i="47"/>
  <c r="K185" i="47"/>
  <c r="K184" i="47"/>
  <c r="K183" i="47"/>
  <c r="K182" i="47"/>
  <c r="K181" i="47"/>
  <c r="K180" i="47"/>
  <c r="K179" i="47"/>
  <c r="K178" i="47"/>
  <c r="K177" i="47"/>
  <c r="K176" i="47"/>
  <c r="K175" i="47"/>
  <c r="K174" i="47"/>
  <c r="K173" i="47"/>
  <c r="K172" i="47"/>
  <c r="K171" i="47"/>
  <c r="K170" i="47"/>
  <c r="K169" i="47"/>
  <c r="K168" i="47"/>
  <c r="K167" i="47"/>
  <c r="K166" i="47"/>
  <c r="K165" i="47"/>
  <c r="K164" i="47"/>
  <c r="K163" i="47"/>
  <c r="K162" i="47"/>
  <c r="K161" i="47"/>
  <c r="K160" i="47"/>
  <c r="K159" i="47"/>
  <c r="K158" i="47"/>
  <c r="K157" i="47"/>
  <c r="K156" i="47"/>
  <c r="K155" i="47"/>
  <c r="K154" i="47"/>
  <c r="K153" i="47"/>
  <c r="K152" i="47"/>
  <c r="K151" i="47"/>
  <c r="K150" i="47"/>
  <c r="K149" i="47"/>
  <c r="K148" i="47"/>
  <c r="K147" i="47"/>
  <c r="K146" i="47"/>
  <c r="K145" i="47"/>
  <c r="K144" i="47"/>
  <c r="K143" i="47"/>
  <c r="K142" i="47"/>
  <c r="K141" i="47"/>
  <c r="K140" i="47"/>
  <c r="K139" i="47"/>
  <c r="K138" i="47"/>
  <c r="K137" i="47"/>
  <c r="K136" i="47"/>
  <c r="K135" i="47"/>
  <c r="K134" i="47"/>
  <c r="K133" i="47"/>
  <c r="K132" i="47"/>
  <c r="K131" i="47"/>
  <c r="K130" i="47"/>
  <c r="K129" i="47"/>
  <c r="K128" i="47"/>
  <c r="K127" i="47"/>
  <c r="K126" i="47"/>
  <c r="K125" i="47"/>
  <c r="K124" i="47"/>
  <c r="K123" i="47"/>
  <c r="K122" i="47"/>
  <c r="K121" i="47"/>
  <c r="K120" i="47"/>
  <c r="K119" i="47"/>
  <c r="K118" i="47"/>
  <c r="K117" i="47"/>
  <c r="K116" i="47"/>
  <c r="K115" i="47"/>
  <c r="K114" i="47"/>
  <c r="K113" i="47"/>
  <c r="K112" i="47"/>
  <c r="K111" i="47"/>
  <c r="K110" i="47"/>
  <c r="K109" i="47"/>
  <c r="K108" i="47"/>
  <c r="K107" i="47"/>
  <c r="K106" i="47"/>
  <c r="K105" i="47"/>
  <c r="K104" i="47"/>
  <c r="K103" i="47"/>
  <c r="K102" i="47"/>
  <c r="K101" i="47"/>
  <c r="K100" i="47"/>
  <c r="K99" i="47"/>
  <c r="K98" i="47"/>
  <c r="K97" i="47"/>
  <c r="K96" i="47"/>
  <c r="K95" i="47"/>
  <c r="K94" i="47"/>
  <c r="K93" i="47"/>
  <c r="K92" i="47"/>
  <c r="K91" i="47"/>
  <c r="K90" i="47"/>
  <c r="K89" i="47"/>
  <c r="K88" i="47"/>
  <c r="K87" i="47"/>
  <c r="K86" i="47"/>
  <c r="K85" i="47"/>
  <c r="K84" i="47"/>
  <c r="K83" i="47"/>
  <c r="K82" i="47"/>
  <c r="K81" i="47"/>
  <c r="K80" i="47"/>
  <c r="K79" i="47"/>
  <c r="K78" i="47"/>
  <c r="K77" i="47"/>
  <c r="K76" i="47"/>
  <c r="K75" i="47"/>
  <c r="K74" i="47"/>
  <c r="K73" i="47"/>
  <c r="K72" i="47"/>
  <c r="K71" i="47"/>
  <c r="K70" i="47"/>
  <c r="K69" i="47"/>
  <c r="K68" i="47"/>
  <c r="K67" i="47"/>
  <c r="K66" i="47"/>
  <c r="K65" i="47"/>
  <c r="K64" i="47"/>
  <c r="K63" i="47"/>
  <c r="K62" i="47"/>
  <c r="K61" i="47"/>
  <c r="K60" i="47"/>
  <c r="K59" i="47"/>
  <c r="K58" i="47"/>
  <c r="K57" i="47"/>
  <c r="K56" i="47"/>
  <c r="K55" i="47"/>
  <c r="K54" i="47"/>
  <c r="K53" i="47"/>
  <c r="K52" i="47"/>
  <c r="K51" i="47"/>
  <c r="K50" i="47"/>
  <c r="K49" i="47"/>
  <c r="K48" i="47"/>
  <c r="K47" i="47"/>
  <c r="K46" i="47"/>
  <c r="K45" i="47"/>
  <c r="K44" i="47"/>
  <c r="K43" i="47"/>
  <c r="K42" i="47"/>
  <c r="K41" i="47"/>
  <c r="K40" i="47"/>
  <c r="K39" i="47"/>
  <c r="K38" i="47"/>
  <c r="K37" i="47"/>
  <c r="K36" i="47"/>
  <c r="K35" i="47"/>
  <c r="K34" i="47"/>
  <c r="K33" i="47"/>
  <c r="K32" i="47"/>
  <c r="K31" i="47"/>
  <c r="K30" i="47"/>
  <c r="K29" i="47"/>
  <c r="K28" i="47"/>
  <c r="K27" i="47"/>
  <c r="K26" i="47"/>
  <c r="K25" i="47"/>
  <c r="K24" i="47"/>
  <c r="K23" i="47"/>
  <c r="K22" i="47"/>
  <c r="K21" i="47"/>
  <c r="K20" i="47"/>
  <c r="K19" i="47"/>
  <c r="K18" i="47"/>
  <c r="K17" i="47"/>
  <c r="K16" i="47"/>
  <c r="K15" i="47"/>
  <c r="K14" i="47"/>
  <c r="K13" i="47"/>
  <c r="K12" i="47"/>
  <c r="K11" i="47"/>
  <c r="K10" i="47"/>
  <c r="K9" i="47"/>
  <c r="K8" i="47"/>
  <c r="K7" i="47"/>
  <c r="K6" i="47"/>
  <c r="K5" i="47"/>
  <c r="I244" i="47"/>
  <c r="I243" i="47"/>
  <c r="I242" i="47"/>
  <c r="I241" i="47"/>
  <c r="I240" i="47"/>
  <c r="I239" i="47"/>
  <c r="I238" i="47"/>
  <c r="I237" i="47"/>
  <c r="I236" i="47"/>
  <c r="I235" i="47"/>
  <c r="I234" i="47"/>
  <c r="I233" i="47"/>
  <c r="I232" i="47"/>
  <c r="I231" i="47"/>
  <c r="I230" i="47"/>
  <c r="I229" i="47"/>
  <c r="I228" i="47"/>
  <c r="I227" i="47"/>
  <c r="I226" i="47"/>
  <c r="I225" i="47"/>
  <c r="I224" i="47"/>
  <c r="I223" i="47"/>
  <c r="I222" i="47"/>
  <c r="I221" i="47"/>
  <c r="I220" i="47"/>
  <c r="I219" i="47"/>
  <c r="I218" i="47"/>
  <c r="I217" i="47"/>
  <c r="I216" i="47"/>
  <c r="I215" i="47"/>
  <c r="I214" i="47"/>
  <c r="I213" i="47"/>
  <c r="I212" i="47"/>
  <c r="I211" i="47"/>
  <c r="I210" i="47"/>
  <c r="I209" i="47"/>
  <c r="I208" i="47"/>
  <c r="I207" i="47"/>
  <c r="I206" i="47"/>
  <c r="I205" i="47"/>
  <c r="I204" i="47"/>
  <c r="I203" i="47"/>
  <c r="I202" i="47"/>
  <c r="I201" i="47"/>
  <c r="I200" i="47"/>
  <c r="I199" i="47"/>
  <c r="I198" i="47"/>
  <c r="I197" i="47"/>
  <c r="I196" i="47"/>
  <c r="I195" i="47"/>
  <c r="I194" i="47"/>
  <c r="I193" i="47"/>
  <c r="I192" i="47"/>
  <c r="I191" i="47"/>
  <c r="I190" i="47"/>
  <c r="I189" i="47"/>
  <c r="I188" i="47"/>
  <c r="I187" i="47"/>
  <c r="I186" i="47"/>
  <c r="I185" i="47"/>
  <c r="I184" i="47"/>
  <c r="I183" i="47"/>
  <c r="I182" i="47"/>
  <c r="I181" i="47"/>
  <c r="I180" i="47"/>
  <c r="I179" i="47"/>
  <c r="I178" i="47"/>
  <c r="I177" i="47"/>
  <c r="I176" i="47"/>
  <c r="I175" i="47"/>
  <c r="I174" i="47"/>
  <c r="I173" i="47"/>
  <c r="I172" i="47"/>
  <c r="I171" i="47"/>
  <c r="I170" i="47"/>
  <c r="I169" i="47"/>
  <c r="I168" i="47"/>
  <c r="I167" i="47"/>
  <c r="I166" i="47"/>
  <c r="I165" i="47"/>
  <c r="I164" i="47"/>
  <c r="I163" i="47"/>
  <c r="I162" i="47"/>
  <c r="I161" i="47"/>
  <c r="I160" i="47"/>
  <c r="I159" i="47"/>
  <c r="I158" i="47"/>
  <c r="I157" i="47"/>
  <c r="I156" i="47"/>
  <c r="I155" i="47"/>
  <c r="I154" i="47"/>
  <c r="I153" i="47"/>
  <c r="I152" i="47"/>
  <c r="I151" i="47"/>
  <c r="I150" i="47"/>
  <c r="I149" i="47"/>
  <c r="I148" i="47"/>
  <c r="I147" i="47"/>
  <c r="I146" i="47"/>
  <c r="I145" i="47"/>
  <c r="I144" i="47"/>
  <c r="I143" i="47"/>
  <c r="I142" i="47"/>
  <c r="I141" i="47"/>
  <c r="I140" i="47"/>
  <c r="I139" i="47"/>
  <c r="I138" i="47"/>
  <c r="I137" i="47"/>
  <c r="I136" i="47"/>
  <c r="I135" i="47"/>
  <c r="I134" i="47"/>
  <c r="I133" i="47"/>
  <c r="I132" i="47"/>
  <c r="I131" i="47"/>
  <c r="I130" i="47"/>
  <c r="I129" i="47"/>
  <c r="I128" i="47"/>
  <c r="I127" i="47"/>
  <c r="I126" i="47"/>
  <c r="I125" i="47"/>
  <c r="I124" i="47"/>
  <c r="I123" i="47"/>
  <c r="I122" i="47"/>
  <c r="I121" i="47"/>
  <c r="I120" i="47"/>
  <c r="I119" i="47"/>
  <c r="I118" i="47"/>
  <c r="I117" i="47"/>
  <c r="I116" i="47"/>
  <c r="I115" i="47"/>
  <c r="I114" i="47"/>
  <c r="I113" i="47"/>
  <c r="I112" i="47"/>
  <c r="I111" i="47"/>
  <c r="I110" i="47"/>
  <c r="I109" i="47"/>
  <c r="I108" i="47"/>
  <c r="I107" i="47"/>
  <c r="I106" i="47"/>
  <c r="I105" i="47"/>
  <c r="I104" i="47"/>
  <c r="I103" i="47"/>
  <c r="I102" i="47"/>
  <c r="I101" i="47"/>
  <c r="I100" i="47"/>
  <c r="I99" i="47"/>
  <c r="I98" i="47"/>
  <c r="I97" i="47"/>
  <c r="I96" i="47"/>
  <c r="I95" i="47"/>
  <c r="I94" i="47"/>
  <c r="I93" i="47"/>
  <c r="I92" i="47"/>
  <c r="I91" i="47"/>
  <c r="I90" i="47"/>
  <c r="I89" i="47"/>
  <c r="I88" i="47"/>
  <c r="I87" i="47"/>
  <c r="I86" i="47"/>
  <c r="I85" i="47"/>
  <c r="I84" i="47"/>
  <c r="I83" i="47"/>
  <c r="I82" i="47"/>
  <c r="I81" i="47"/>
  <c r="I80" i="47"/>
  <c r="I79" i="47"/>
  <c r="I78" i="47"/>
  <c r="I77" i="47"/>
  <c r="I76" i="47"/>
  <c r="I75" i="47"/>
  <c r="I74" i="47"/>
  <c r="I73" i="47"/>
  <c r="I72" i="47"/>
  <c r="I71" i="47"/>
  <c r="I70" i="47"/>
  <c r="I69" i="47"/>
  <c r="I68" i="47"/>
  <c r="I67" i="47"/>
  <c r="I66" i="47"/>
  <c r="I65" i="47"/>
  <c r="I64" i="47"/>
  <c r="I63" i="47"/>
  <c r="I62" i="47"/>
  <c r="I61" i="47"/>
  <c r="I60" i="47"/>
  <c r="I59" i="47"/>
  <c r="I58" i="47"/>
  <c r="I57" i="47"/>
  <c r="I56" i="47"/>
  <c r="I55" i="47"/>
  <c r="I54" i="47"/>
  <c r="I53" i="47"/>
  <c r="I52" i="47"/>
  <c r="I51" i="47"/>
  <c r="I50" i="47"/>
  <c r="I49" i="47"/>
  <c r="I48" i="47"/>
  <c r="I47" i="47"/>
  <c r="I46" i="47"/>
  <c r="I45" i="47"/>
  <c r="I44" i="47"/>
  <c r="I43" i="47"/>
  <c r="I42" i="47"/>
  <c r="I41" i="47"/>
  <c r="I40" i="47"/>
  <c r="I39" i="47"/>
  <c r="I38" i="47"/>
  <c r="I37" i="47"/>
  <c r="I36" i="47"/>
  <c r="I35" i="47"/>
  <c r="I34" i="47"/>
  <c r="I33" i="47"/>
  <c r="I32" i="47"/>
  <c r="I31" i="47"/>
  <c r="I30" i="47"/>
  <c r="I29" i="47"/>
  <c r="I28" i="47"/>
  <c r="I27" i="47"/>
  <c r="I26" i="47"/>
  <c r="I25" i="47"/>
  <c r="I24" i="47"/>
  <c r="I23" i="47"/>
  <c r="I22" i="47"/>
  <c r="I21" i="47"/>
  <c r="I20" i="47"/>
  <c r="I19" i="47"/>
  <c r="I18" i="47"/>
  <c r="I17" i="47"/>
  <c r="I16" i="47"/>
  <c r="I15" i="47"/>
  <c r="I14" i="47"/>
  <c r="I13" i="47"/>
  <c r="I12" i="47"/>
  <c r="I11" i="47"/>
  <c r="I10" i="47"/>
  <c r="I9" i="47"/>
  <c r="I8" i="47"/>
  <c r="I7" i="47"/>
  <c r="I6" i="47"/>
  <c r="I5" i="47"/>
  <c r="E244" i="47"/>
  <c r="E243" i="47"/>
  <c r="E242" i="47"/>
  <c r="E241" i="47"/>
  <c r="E240" i="47"/>
  <c r="E239" i="47"/>
  <c r="E238" i="47"/>
  <c r="E237" i="47"/>
  <c r="E236" i="47"/>
  <c r="E235" i="47"/>
  <c r="E234" i="47"/>
  <c r="E233" i="47"/>
  <c r="E232" i="47"/>
  <c r="E231" i="47"/>
  <c r="E230" i="47"/>
  <c r="E229" i="47"/>
  <c r="E228" i="47"/>
  <c r="E227" i="47"/>
  <c r="E226" i="47"/>
  <c r="E225" i="47"/>
  <c r="E224" i="47"/>
  <c r="E223" i="47"/>
  <c r="E222" i="47"/>
  <c r="E221" i="47"/>
  <c r="E220" i="47"/>
  <c r="E219" i="47"/>
  <c r="E218" i="47"/>
  <c r="E217" i="47"/>
  <c r="E216" i="47"/>
  <c r="E215" i="47"/>
  <c r="E214" i="47"/>
  <c r="E213" i="47"/>
  <c r="E212" i="47"/>
  <c r="E211" i="47"/>
  <c r="E210" i="47"/>
  <c r="E209" i="47"/>
  <c r="E208" i="47"/>
  <c r="E207" i="47"/>
  <c r="E206" i="47"/>
  <c r="E205" i="47"/>
  <c r="E204" i="47"/>
  <c r="E203" i="47"/>
  <c r="E202" i="47"/>
  <c r="E201" i="47"/>
  <c r="E200" i="47"/>
  <c r="E199" i="47"/>
  <c r="E198" i="47"/>
  <c r="E197" i="47"/>
  <c r="E196" i="47"/>
  <c r="E195" i="47"/>
  <c r="E194" i="47"/>
  <c r="E193" i="47"/>
  <c r="E192" i="47"/>
  <c r="E191" i="47"/>
  <c r="E190" i="47"/>
  <c r="E189" i="47"/>
  <c r="E188" i="47"/>
  <c r="E187" i="47"/>
  <c r="E186" i="47"/>
  <c r="E185" i="47"/>
  <c r="E184" i="47"/>
  <c r="E183" i="47"/>
  <c r="E182" i="47"/>
  <c r="E181" i="47"/>
  <c r="E180" i="47"/>
  <c r="E179" i="47"/>
  <c r="E178" i="47"/>
  <c r="E177" i="47"/>
  <c r="E176" i="47"/>
  <c r="E175" i="47"/>
  <c r="E174" i="47"/>
  <c r="E173" i="47"/>
  <c r="E172" i="47"/>
  <c r="E171" i="47"/>
  <c r="E170" i="47"/>
  <c r="E169" i="47"/>
  <c r="E168" i="47"/>
  <c r="E167" i="47"/>
  <c r="E166" i="47"/>
  <c r="E165" i="47"/>
  <c r="E164" i="47"/>
  <c r="E163" i="47"/>
  <c r="E162" i="47"/>
  <c r="E161" i="47"/>
  <c r="E160" i="47"/>
  <c r="E159" i="47"/>
  <c r="E158" i="47"/>
  <c r="E157" i="47"/>
  <c r="E156" i="47"/>
  <c r="E155" i="47"/>
  <c r="E154" i="47"/>
  <c r="E153" i="47"/>
  <c r="E152" i="47"/>
  <c r="E151" i="47"/>
  <c r="E150" i="47"/>
  <c r="E149" i="47"/>
  <c r="E148" i="47"/>
  <c r="E147" i="47"/>
  <c r="E146" i="47"/>
  <c r="E145" i="47"/>
  <c r="E144" i="47"/>
  <c r="E143" i="47"/>
  <c r="E142" i="47"/>
  <c r="E141" i="47"/>
  <c r="E140" i="47"/>
  <c r="E139" i="47"/>
  <c r="E138" i="47"/>
  <c r="E137" i="47"/>
  <c r="E136" i="47"/>
  <c r="E135" i="47"/>
  <c r="E134" i="47"/>
  <c r="E133" i="47"/>
  <c r="E132" i="47"/>
  <c r="E131" i="47"/>
  <c r="E130" i="47"/>
  <c r="E129" i="47"/>
  <c r="E128" i="47"/>
  <c r="E127" i="47"/>
  <c r="E126" i="47"/>
  <c r="E125" i="47"/>
  <c r="E124" i="47"/>
  <c r="E123" i="47"/>
  <c r="E122" i="47"/>
  <c r="E121" i="47"/>
  <c r="E120" i="47"/>
  <c r="E119" i="47"/>
  <c r="E118" i="47"/>
  <c r="E117" i="47"/>
  <c r="E116" i="47"/>
  <c r="E115" i="47"/>
  <c r="E114" i="47"/>
  <c r="E113" i="47"/>
  <c r="E112" i="47"/>
  <c r="E111" i="47"/>
  <c r="E110" i="47"/>
  <c r="E109" i="47"/>
  <c r="E108" i="47"/>
  <c r="E107" i="47"/>
  <c r="E106" i="47"/>
  <c r="E105" i="47"/>
  <c r="E104" i="47"/>
  <c r="E103" i="47"/>
  <c r="E102" i="47"/>
  <c r="E101" i="47"/>
  <c r="E100" i="47"/>
  <c r="E99" i="47"/>
  <c r="E98" i="47"/>
  <c r="E97" i="47"/>
  <c r="E96" i="47"/>
  <c r="E95" i="47"/>
  <c r="E94" i="47"/>
  <c r="E93" i="47"/>
  <c r="E92" i="47"/>
  <c r="E91" i="47"/>
  <c r="E90" i="47"/>
  <c r="E89" i="47"/>
  <c r="E88" i="47"/>
  <c r="E87" i="47"/>
  <c r="E86" i="47"/>
  <c r="E85" i="47"/>
  <c r="E84" i="47"/>
  <c r="E83" i="47"/>
  <c r="E82" i="47"/>
  <c r="E81" i="47"/>
  <c r="E80" i="47"/>
  <c r="E79" i="47"/>
  <c r="E78" i="47"/>
  <c r="E77" i="47"/>
  <c r="E76" i="47"/>
  <c r="E75" i="47"/>
  <c r="E74" i="47"/>
  <c r="E73" i="47"/>
  <c r="E72" i="47"/>
  <c r="E71" i="47"/>
  <c r="E70" i="47"/>
  <c r="E69" i="47"/>
  <c r="E68" i="47"/>
  <c r="E67" i="47"/>
  <c r="E66" i="47"/>
  <c r="E65" i="47"/>
  <c r="E64" i="47"/>
  <c r="E63" i="47"/>
  <c r="E62" i="47"/>
  <c r="E61" i="47"/>
  <c r="E60" i="47"/>
  <c r="E59" i="47"/>
  <c r="E58" i="47"/>
  <c r="E57" i="47"/>
  <c r="E56" i="47"/>
  <c r="E55" i="47"/>
  <c r="E54" i="47"/>
  <c r="E53" i="47"/>
  <c r="E52" i="47"/>
  <c r="E51" i="47"/>
  <c r="E50" i="47"/>
  <c r="E49" i="47"/>
  <c r="E48" i="47"/>
  <c r="E47" i="47"/>
  <c r="E46" i="47"/>
  <c r="E45" i="47"/>
  <c r="E44" i="47"/>
  <c r="E43" i="47"/>
  <c r="E42" i="47"/>
  <c r="E41" i="47"/>
  <c r="E40" i="47"/>
  <c r="E39" i="47"/>
  <c r="E38" i="47"/>
  <c r="E37" i="47"/>
  <c r="E36" i="47"/>
  <c r="E35" i="47"/>
  <c r="E34" i="47"/>
  <c r="E33" i="47"/>
  <c r="E32" i="47"/>
  <c r="E31" i="47"/>
  <c r="E30" i="47"/>
  <c r="E29" i="47"/>
  <c r="E28" i="47"/>
  <c r="E27" i="47"/>
  <c r="E26" i="47"/>
  <c r="E25" i="47"/>
  <c r="E24" i="47"/>
  <c r="E23" i="47"/>
  <c r="E22" i="47"/>
  <c r="E21" i="47"/>
  <c r="E20" i="47"/>
  <c r="E19" i="47"/>
  <c r="E18" i="47"/>
  <c r="E17" i="47"/>
  <c r="E16" i="47"/>
  <c r="E15" i="47"/>
  <c r="E14" i="47"/>
  <c r="E13" i="47"/>
  <c r="E12" i="47"/>
  <c r="E11" i="47"/>
  <c r="E10" i="47"/>
  <c r="E9" i="47"/>
  <c r="E8" i="47"/>
  <c r="E7" i="47"/>
  <c r="E6" i="47"/>
  <c r="E5" i="47"/>
  <c r="C244" i="47"/>
  <c r="C243" i="47"/>
  <c r="C242" i="47"/>
  <c r="C241" i="47"/>
  <c r="C240" i="47"/>
  <c r="C239" i="47"/>
  <c r="C238" i="47"/>
  <c r="C237" i="47"/>
  <c r="C236" i="47"/>
  <c r="C235" i="47"/>
  <c r="C234" i="47"/>
  <c r="C233" i="47"/>
  <c r="C232" i="47"/>
  <c r="C231" i="47"/>
  <c r="C230" i="47"/>
  <c r="C229" i="47"/>
  <c r="C228" i="47"/>
  <c r="C227" i="47"/>
  <c r="C226" i="47"/>
  <c r="C225" i="47"/>
  <c r="C224" i="47"/>
  <c r="C223" i="47"/>
  <c r="C222" i="47"/>
  <c r="C221" i="47"/>
  <c r="C220" i="47"/>
  <c r="C219" i="47"/>
  <c r="C218" i="47"/>
  <c r="C217" i="47"/>
  <c r="C216" i="47"/>
  <c r="C215" i="47"/>
  <c r="C214" i="47"/>
  <c r="C213" i="47"/>
  <c r="C212" i="47"/>
  <c r="C211" i="47"/>
  <c r="C210" i="47"/>
  <c r="C209" i="47"/>
  <c r="C208" i="47"/>
  <c r="C207" i="47"/>
  <c r="C206" i="47"/>
  <c r="C205" i="47"/>
  <c r="C204" i="47"/>
  <c r="C203" i="47"/>
  <c r="C202" i="47"/>
  <c r="C201" i="47"/>
  <c r="C200" i="47"/>
  <c r="C199" i="47"/>
  <c r="C198" i="47"/>
  <c r="C197" i="47"/>
  <c r="C196" i="47"/>
  <c r="C195" i="47"/>
  <c r="C194" i="47"/>
  <c r="C193" i="47"/>
  <c r="C192" i="47"/>
  <c r="C191" i="47"/>
  <c r="C190" i="47"/>
  <c r="C189" i="47"/>
  <c r="C188" i="47"/>
  <c r="C187" i="47"/>
  <c r="C186" i="47"/>
  <c r="C185" i="47"/>
  <c r="C184" i="47"/>
  <c r="C183" i="47"/>
  <c r="C182" i="47"/>
  <c r="C181" i="47"/>
  <c r="C180" i="47"/>
  <c r="C179" i="47"/>
  <c r="C178" i="47"/>
  <c r="C177" i="47"/>
  <c r="C176" i="47"/>
  <c r="C175" i="47"/>
  <c r="C174" i="47"/>
  <c r="C173" i="47"/>
  <c r="C172" i="47"/>
  <c r="C171" i="47"/>
  <c r="C170" i="47"/>
  <c r="C169" i="47"/>
  <c r="C168" i="47"/>
  <c r="C167" i="47"/>
  <c r="C166" i="47"/>
  <c r="C165" i="47"/>
  <c r="C164" i="47"/>
  <c r="C163" i="47"/>
  <c r="C162" i="47"/>
  <c r="C161" i="47"/>
  <c r="C160" i="47"/>
  <c r="C159" i="47"/>
  <c r="C158" i="47"/>
  <c r="C157" i="47"/>
  <c r="C156" i="47"/>
  <c r="C155" i="47"/>
  <c r="C154" i="47"/>
  <c r="C153" i="47"/>
  <c r="C152" i="47"/>
  <c r="C151" i="47"/>
  <c r="C150" i="47"/>
  <c r="C149" i="47"/>
  <c r="C148" i="47"/>
  <c r="C147" i="47"/>
  <c r="C146" i="47"/>
  <c r="C145" i="47"/>
  <c r="C144" i="47"/>
  <c r="C143" i="47"/>
  <c r="C142" i="47"/>
  <c r="C141" i="47"/>
  <c r="C140" i="47"/>
  <c r="C139" i="47"/>
  <c r="C138" i="47"/>
  <c r="C137" i="47"/>
  <c r="C136" i="47"/>
  <c r="C135" i="47"/>
  <c r="C134" i="47"/>
  <c r="C133" i="47"/>
  <c r="C132" i="47"/>
  <c r="C131" i="47"/>
  <c r="C130" i="47"/>
  <c r="C129" i="47"/>
  <c r="C128" i="47"/>
  <c r="C127" i="47"/>
  <c r="C126" i="47"/>
  <c r="C125" i="47"/>
  <c r="C124" i="47"/>
  <c r="C123" i="47"/>
  <c r="C122" i="47"/>
  <c r="C121" i="47"/>
  <c r="C120" i="47"/>
  <c r="C119" i="47"/>
  <c r="C118" i="47"/>
  <c r="C117" i="47"/>
  <c r="C116" i="47"/>
  <c r="C115" i="47"/>
  <c r="C114" i="47"/>
  <c r="C113" i="47"/>
  <c r="C112" i="47"/>
  <c r="C111" i="47"/>
  <c r="C110" i="47"/>
  <c r="C109" i="47"/>
  <c r="C108" i="47"/>
  <c r="C107" i="47"/>
  <c r="C106" i="47"/>
  <c r="C105" i="47"/>
  <c r="C104" i="47"/>
  <c r="C103" i="47"/>
  <c r="C102" i="47"/>
  <c r="C101" i="47"/>
  <c r="C100" i="47"/>
  <c r="C99" i="47"/>
  <c r="C98" i="47"/>
  <c r="C97" i="47"/>
  <c r="C96" i="47"/>
  <c r="C95" i="47"/>
  <c r="C94" i="47"/>
  <c r="C93" i="47"/>
  <c r="C92" i="47"/>
  <c r="C91" i="47"/>
  <c r="C90" i="47"/>
  <c r="C89" i="47"/>
  <c r="C88" i="47"/>
  <c r="C87" i="47"/>
  <c r="C86" i="47"/>
  <c r="C85" i="47"/>
  <c r="C84" i="47"/>
  <c r="C83" i="47"/>
  <c r="C82" i="47"/>
  <c r="C81" i="47"/>
  <c r="C80" i="47"/>
  <c r="C79" i="47"/>
  <c r="C78" i="47"/>
  <c r="C77" i="47"/>
  <c r="C76" i="47"/>
  <c r="C75" i="47"/>
  <c r="C74" i="47"/>
  <c r="C73" i="47"/>
  <c r="C72" i="47"/>
  <c r="C71" i="47"/>
  <c r="C70" i="47"/>
  <c r="C69" i="47"/>
  <c r="C68" i="47"/>
  <c r="C67" i="47"/>
  <c r="C66" i="47"/>
  <c r="C65" i="47"/>
  <c r="C64" i="47"/>
  <c r="C63" i="47"/>
  <c r="C62" i="47"/>
  <c r="C61" i="47"/>
  <c r="C60" i="47"/>
  <c r="C59" i="47"/>
  <c r="C58" i="47"/>
  <c r="C57" i="47"/>
  <c r="C56" i="47"/>
  <c r="C55" i="47"/>
  <c r="C54" i="47"/>
  <c r="C53" i="47"/>
  <c r="C52" i="47"/>
  <c r="C51" i="47"/>
  <c r="C50" i="47"/>
  <c r="C49" i="47"/>
  <c r="C48" i="47"/>
  <c r="C47" i="47"/>
  <c r="C46" i="47"/>
  <c r="C45" i="47"/>
  <c r="C44" i="47"/>
  <c r="C43" i="47"/>
  <c r="C42" i="47"/>
  <c r="C41" i="47"/>
  <c r="C40" i="47"/>
  <c r="C39" i="47"/>
  <c r="C38" i="47"/>
  <c r="C37" i="47"/>
  <c r="C36" i="47"/>
  <c r="C35" i="47"/>
  <c r="C34" i="47"/>
  <c r="C33" i="47"/>
  <c r="C32" i="47"/>
  <c r="C31" i="47"/>
  <c r="C30" i="47"/>
  <c r="C29" i="47"/>
  <c r="C28" i="47"/>
  <c r="C27" i="47"/>
  <c r="C26" i="47"/>
  <c r="C25" i="47"/>
  <c r="C24" i="47"/>
  <c r="C23" i="47"/>
  <c r="C22" i="47"/>
  <c r="C21" i="47"/>
  <c r="C20" i="47"/>
  <c r="C19" i="47"/>
  <c r="C18" i="47"/>
  <c r="C17" i="47"/>
  <c r="C16" i="47"/>
  <c r="C15" i="47"/>
  <c r="C14" i="47"/>
  <c r="C13" i="47"/>
  <c r="C12" i="47"/>
  <c r="C11" i="47"/>
  <c r="C10" i="47"/>
  <c r="C9" i="47"/>
  <c r="C8" i="47"/>
  <c r="C7" i="47"/>
  <c r="C6" i="47"/>
  <c r="C5" i="47"/>
  <c r="K4" i="47"/>
  <c r="I4" i="47"/>
  <c r="E4" i="47"/>
  <c r="C4" i="47"/>
  <c r="Q244" i="46"/>
  <c r="Q243" i="46"/>
  <c r="Q242" i="46"/>
  <c r="Q241" i="46"/>
  <c r="Q240" i="46"/>
  <c r="Q239" i="46"/>
  <c r="Q238" i="46"/>
  <c r="Q237" i="46"/>
  <c r="Q236" i="46"/>
  <c r="Q235" i="46"/>
  <c r="Q234" i="46"/>
  <c r="Q233" i="46"/>
  <c r="Q232" i="46"/>
  <c r="Q231" i="46"/>
  <c r="Q230" i="46"/>
  <c r="Q229" i="46"/>
  <c r="Q228" i="46"/>
  <c r="Q227" i="46"/>
  <c r="Q226" i="46"/>
  <c r="Q225" i="46"/>
  <c r="Q224" i="46"/>
  <c r="Q223" i="46"/>
  <c r="Q222" i="46"/>
  <c r="Q221" i="46"/>
  <c r="Q220" i="46"/>
  <c r="Q219" i="46"/>
  <c r="Q218" i="46"/>
  <c r="Q217" i="46"/>
  <c r="Q216" i="46"/>
  <c r="Q215" i="46"/>
  <c r="Q214" i="46"/>
  <c r="Q213" i="46"/>
  <c r="Q212" i="46"/>
  <c r="Q211" i="46"/>
  <c r="Q210" i="46"/>
  <c r="Q209" i="46"/>
  <c r="Q208" i="46"/>
  <c r="Q207" i="46"/>
  <c r="Q206" i="46"/>
  <c r="Q205" i="46"/>
  <c r="Q204" i="46"/>
  <c r="Q203" i="46"/>
  <c r="Q202" i="46"/>
  <c r="Q201" i="46"/>
  <c r="Q200" i="46"/>
  <c r="Q199" i="46"/>
  <c r="Q198" i="46"/>
  <c r="Q197" i="46"/>
  <c r="Q196" i="46"/>
  <c r="Q195" i="46"/>
  <c r="Q194" i="46"/>
  <c r="Q193" i="46"/>
  <c r="Q192" i="46"/>
  <c r="Q191" i="46"/>
  <c r="Q190" i="46"/>
  <c r="Q189" i="46"/>
  <c r="Q188" i="46"/>
  <c r="Q187" i="46"/>
  <c r="Q186" i="46"/>
  <c r="Q185" i="46"/>
  <c r="Q184" i="46"/>
  <c r="Q183" i="46"/>
  <c r="Q182" i="46"/>
  <c r="Q181" i="46"/>
  <c r="Q180" i="46"/>
  <c r="Q179" i="46"/>
  <c r="Q178" i="46"/>
  <c r="Q177" i="46"/>
  <c r="Q176" i="46"/>
  <c r="Q175" i="46"/>
  <c r="Q174" i="46"/>
  <c r="Q173" i="46"/>
  <c r="Q172" i="46"/>
  <c r="Q171" i="46"/>
  <c r="Q170" i="46"/>
  <c r="Q169" i="46"/>
  <c r="Q168" i="46"/>
  <c r="Q167" i="46"/>
  <c r="Q166" i="46"/>
  <c r="Q165" i="46"/>
  <c r="Q164" i="46"/>
  <c r="Q163" i="46"/>
  <c r="Q162" i="46"/>
  <c r="Q161" i="46"/>
  <c r="Q160" i="46"/>
  <c r="Q159" i="46"/>
  <c r="Q158" i="46"/>
  <c r="Q157" i="46"/>
  <c r="Q156" i="46"/>
  <c r="Q155" i="46"/>
  <c r="Q154" i="46"/>
  <c r="Q153" i="46"/>
  <c r="Q152" i="46"/>
  <c r="Q151" i="46"/>
  <c r="Q150" i="46"/>
  <c r="Q149" i="46"/>
  <c r="Q148" i="46"/>
  <c r="Q147" i="46"/>
  <c r="Q146" i="46"/>
  <c r="Q145" i="46"/>
  <c r="Q144" i="46"/>
  <c r="Q143" i="46"/>
  <c r="Q142" i="46"/>
  <c r="Q141" i="46"/>
  <c r="Q140" i="46"/>
  <c r="Q139" i="46"/>
  <c r="Q138" i="46"/>
  <c r="Q137" i="46"/>
  <c r="Q136" i="46"/>
  <c r="Q135" i="46"/>
  <c r="Q134" i="46"/>
  <c r="Q133" i="46"/>
  <c r="Q132" i="46"/>
  <c r="Q131" i="46"/>
  <c r="Q130" i="46"/>
  <c r="Q129" i="46"/>
  <c r="Q128" i="46"/>
  <c r="Q127" i="46"/>
  <c r="Q126" i="46"/>
  <c r="Q125" i="46"/>
  <c r="Q124" i="46"/>
  <c r="Q123" i="46"/>
  <c r="Q122" i="46"/>
  <c r="Q121" i="46"/>
  <c r="Q120" i="46"/>
  <c r="Q119" i="46"/>
  <c r="Q118" i="46"/>
  <c r="Q117" i="46"/>
  <c r="Q116" i="46"/>
  <c r="Q115" i="46"/>
  <c r="Q114" i="46"/>
  <c r="Q113" i="46"/>
  <c r="Q112" i="46"/>
  <c r="Q111" i="46"/>
  <c r="Q110" i="46"/>
  <c r="Q109" i="46"/>
  <c r="Q108" i="46"/>
  <c r="Q107" i="46"/>
  <c r="Q106" i="46"/>
  <c r="Q105" i="46"/>
  <c r="Q104" i="46"/>
  <c r="Q103" i="46"/>
  <c r="Q102" i="46"/>
  <c r="Q101" i="46"/>
  <c r="Q100" i="46"/>
  <c r="Q99" i="46"/>
  <c r="Q98" i="46"/>
  <c r="Q97" i="46"/>
  <c r="Q96" i="46"/>
  <c r="Q95" i="46"/>
  <c r="Q94" i="46"/>
  <c r="Q93" i="46"/>
  <c r="Q92" i="46"/>
  <c r="Q91" i="46"/>
  <c r="Q90" i="46"/>
  <c r="Q89" i="46"/>
  <c r="Q88" i="46"/>
  <c r="Q87" i="46"/>
  <c r="Q86" i="46"/>
  <c r="Q85" i="46"/>
  <c r="Q84" i="46"/>
  <c r="Q83" i="46"/>
  <c r="Q82" i="46"/>
  <c r="Q81" i="46"/>
  <c r="Q80" i="46"/>
  <c r="Q79" i="46"/>
  <c r="Q78" i="46"/>
  <c r="Q77" i="46"/>
  <c r="Q76" i="46"/>
  <c r="Q75" i="46"/>
  <c r="Q74" i="46"/>
  <c r="Q73" i="46"/>
  <c r="Q72" i="46"/>
  <c r="Q71" i="46"/>
  <c r="Q70" i="46"/>
  <c r="Q69" i="46"/>
  <c r="Q68" i="46"/>
  <c r="Q67" i="46"/>
  <c r="Q66" i="46"/>
  <c r="Q65" i="46"/>
  <c r="Q64" i="46"/>
  <c r="Q63" i="46"/>
  <c r="Q62" i="46"/>
  <c r="Q61" i="46"/>
  <c r="Q60" i="46"/>
  <c r="Q59" i="46"/>
  <c r="Q58" i="46"/>
  <c r="Q57" i="46"/>
  <c r="Q56" i="46"/>
  <c r="Q55" i="46"/>
  <c r="Q54" i="46"/>
  <c r="Q53" i="46"/>
  <c r="Q52" i="46"/>
  <c r="Q51" i="46"/>
  <c r="Q50" i="46"/>
  <c r="Q49" i="46"/>
  <c r="Q48" i="46"/>
  <c r="Q47" i="46"/>
  <c r="Q46" i="46"/>
  <c r="Q45" i="46"/>
  <c r="Q44" i="46"/>
  <c r="Q43" i="46"/>
  <c r="Q42" i="46"/>
  <c r="Q41" i="46"/>
  <c r="Q40" i="46"/>
  <c r="Q39" i="46"/>
  <c r="Q38" i="46"/>
  <c r="Q37" i="46"/>
  <c r="Q36" i="46"/>
  <c r="Q35" i="46"/>
  <c r="Q34" i="46"/>
  <c r="Q33" i="46"/>
  <c r="Q32" i="46"/>
  <c r="Q31" i="46"/>
  <c r="Q30" i="46"/>
  <c r="Q29" i="46"/>
  <c r="Q28" i="46"/>
  <c r="Q27" i="46"/>
  <c r="Q26" i="46"/>
  <c r="Q25" i="46"/>
  <c r="Q24" i="46"/>
  <c r="Q23" i="46"/>
  <c r="Q22" i="46"/>
  <c r="Q21" i="46"/>
  <c r="Q20" i="46"/>
  <c r="Q19" i="46"/>
  <c r="Q18" i="46"/>
  <c r="Q17" i="46"/>
  <c r="Q16" i="46"/>
  <c r="Q15" i="46"/>
  <c r="Q14" i="46"/>
  <c r="Q13" i="46"/>
  <c r="Q12" i="46"/>
  <c r="Q11" i="46"/>
  <c r="Q10" i="46"/>
  <c r="Q9" i="46"/>
  <c r="Q8" i="46"/>
  <c r="Q7" i="46"/>
  <c r="Q6" i="46"/>
  <c r="Q5" i="46"/>
  <c r="O244" i="46"/>
  <c r="O243" i="46"/>
  <c r="O242" i="46"/>
  <c r="O241" i="46"/>
  <c r="O240" i="46"/>
  <c r="O239" i="46"/>
  <c r="O238" i="46"/>
  <c r="O237" i="46"/>
  <c r="O236" i="46"/>
  <c r="O235" i="46"/>
  <c r="O234" i="46"/>
  <c r="O233" i="46"/>
  <c r="O232" i="46"/>
  <c r="O231" i="46"/>
  <c r="O230" i="46"/>
  <c r="O229" i="46"/>
  <c r="O228" i="46"/>
  <c r="O227" i="46"/>
  <c r="O226" i="46"/>
  <c r="O225" i="46"/>
  <c r="O224" i="46"/>
  <c r="O223" i="46"/>
  <c r="O222" i="46"/>
  <c r="O221" i="46"/>
  <c r="O220" i="46"/>
  <c r="O219" i="46"/>
  <c r="O218" i="46"/>
  <c r="O217" i="46"/>
  <c r="O216" i="46"/>
  <c r="O215" i="46"/>
  <c r="O214" i="46"/>
  <c r="O213" i="46"/>
  <c r="O212" i="46"/>
  <c r="O211" i="46"/>
  <c r="O210" i="46"/>
  <c r="O209" i="46"/>
  <c r="O208" i="46"/>
  <c r="O207" i="46"/>
  <c r="O206" i="46"/>
  <c r="O205" i="46"/>
  <c r="O204" i="46"/>
  <c r="O203" i="46"/>
  <c r="O202" i="46"/>
  <c r="O201" i="46"/>
  <c r="O200" i="46"/>
  <c r="O199" i="46"/>
  <c r="O198" i="46"/>
  <c r="O197" i="46"/>
  <c r="O196" i="46"/>
  <c r="O195" i="46"/>
  <c r="O194" i="46"/>
  <c r="O193" i="46"/>
  <c r="O192" i="46"/>
  <c r="O191" i="46"/>
  <c r="O190" i="46"/>
  <c r="O189" i="46"/>
  <c r="O188" i="46"/>
  <c r="O187" i="46"/>
  <c r="O186" i="46"/>
  <c r="O185" i="46"/>
  <c r="O184" i="46"/>
  <c r="O183" i="46"/>
  <c r="O182" i="46"/>
  <c r="O181" i="46"/>
  <c r="O180" i="46"/>
  <c r="O179" i="46"/>
  <c r="O178" i="46"/>
  <c r="O177" i="46"/>
  <c r="O176" i="46"/>
  <c r="O175" i="46"/>
  <c r="O174" i="46"/>
  <c r="O173" i="46"/>
  <c r="O172" i="46"/>
  <c r="O171" i="46"/>
  <c r="O170" i="46"/>
  <c r="O169" i="46"/>
  <c r="O168" i="46"/>
  <c r="O167" i="46"/>
  <c r="O166" i="46"/>
  <c r="O165" i="46"/>
  <c r="O164" i="46"/>
  <c r="O163" i="46"/>
  <c r="O162" i="46"/>
  <c r="O161" i="46"/>
  <c r="O160" i="46"/>
  <c r="O159" i="46"/>
  <c r="O158" i="46"/>
  <c r="O157" i="46"/>
  <c r="O156" i="46"/>
  <c r="O155" i="46"/>
  <c r="O154" i="46"/>
  <c r="O153" i="46"/>
  <c r="O152" i="46"/>
  <c r="O151" i="46"/>
  <c r="O150" i="46"/>
  <c r="O149" i="46"/>
  <c r="O148" i="46"/>
  <c r="O147" i="46"/>
  <c r="O146" i="46"/>
  <c r="O145" i="46"/>
  <c r="O144" i="46"/>
  <c r="O143" i="46"/>
  <c r="O142" i="46"/>
  <c r="O141" i="46"/>
  <c r="O140" i="46"/>
  <c r="O139" i="46"/>
  <c r="O138" i="46"/>
  <c r="O137" i="46"/>
  <c r="O136" i="46"/>
  <c r="O135" i="46"/>
  <c r="O134" i="46"/>
  <c r="O133" i="46"/>
  <c r="O132" i="46"/>
  <c r="O131" i="46"/>
  <c r="O130" i="46"/>
  <c r="O129" i="46"/>
  <c r="O128" i="46"/>
  <c r="O127" i="46"/>
  <c r="O126" i="46"/>
  <c r="O125" i="46"/>
  <c r="O124" i="46"/>
  <c r="O123" i="46"/>
  <c r="O122" i="46"/>
  <c r="O121" i="46"/>
  <c r="O120" i="46"/>
  <c r="O119" i="46"/>
  <c r="O118" i="46"/>
  <c r="O117" i="46"/>
  <c r="O116" i="46"/>
  <c r="O115" i="46"/>
  <c r="O114" i="46"/>
  <c r="O113" i="46"/>
  <c r="O112" i="46"/>
  <c r="O111" i="46"/>
  <c r="O110" i="46"/>
  <c r="O109" i="46"/>
  <c r="O108" i="46"/>
  <c r="O107" i="46"/>
  <c r="O106" i="46"/>
  <c r="O105" i="46"/>
  <c r="O104" i="46"/>
  <c r="O103" i="46"/>
  <c r="O102" i="46"/>
  <c r="O101" i="46"/>
  <c r="O100" i="46"/>
  <c r="O99" i="46"/>
  <c r="O98" i="46"/>
  <c r="O97" i="46"/>
  <c r="O96" i="46"/>
  <c r="O95" i="46"/>
  <c r="O94" i="46"/>
  <c r="O93" i="46"/>
  <c r="O92" i="46"/>
  <c r="O91" i="46"/>
  <c r="O90" i="46"/>
  <c r="O89" i="46"/>
  <c r="O88" i="46"/>
  <c r="O87" i="46"/>
  <c r="O86" i="46"/>
  <c r="O85" i="46"/>
  <c r="O84" i="46"/>
  <c r="O83" i="46"/>
  <c r="O82" i="46"/>
  <c r="O81" i="46"/>
  <c r="O80" i="46"/>
  <c r="O79" i="46"/>
  <c r="O78" i="46"/>
  <c r="O77" i="46"/>
  <c r="O76" i="46"/>
  <c r="O75" i="46"/>
  <c r="O74" i="46"/>
  <c r="O73" i="46"/>
  <c r="O72" i="46"/>
  <c r="O71" i="46"/>
  <c r="O70" i="46"/>
  <c r="O69" i="46"/>
  <c r="O68" i="46"/>
  <c r="O67" i="46"/>
  <c r="O66" i="46"/>
  <c r="O65" i="46"/>
  <c r="O64" i="46"/>
  <c r="O63" i="46"/>
  <c r="O62" i="46"/>
  <c r="O61" i="46"/>
  <c r="O60" i="46"/>
  <c r="O59" i="46"/>
  <c r="O58" i="46"/>
  <c r="O57" i="46"/>
  <c r="O56" i="46"/>
  <c r="O55" i="46"/>
  <c r="O54" i="46"/>
  <c r="O53" i="46"/>
  <c r="O52" i="46"/>
  <c r="O51" i="46"/>
  <c r="O50" i="46"/>
  <c r="O49" i="46"/>
  <c r="O48" i="46"/>
  <c r="O47" i="46"/>
  <c r="O46" i="46"/>
  <c r="O45" i="46"/>
  <c r="O44" i="46"/>
  <c r="O43" i="46"/>
  <c r="O42" i="46"/>
  <c r="O41" i="46"/>
  <c r="O40" i="46"/>
  <c r="O39" i="46"/>
  <c r="O38" i="46"/>
  <c r="O37" i="46"/>
  <c r="O36" i="46"/>
  <c r="O35" i="46"/>
  <c r="O34" i="46"/>
  <c r="O33" i="46"/>
  <c r="O32" i="46"/>
  <c r="O31" i="46"/>
  <c r="O30" i="46"/>
  <c r="O29" i="46"/>
  <c r="O28" i="46"/>
  <c r="O27" i="46"/>
  <c r="O26" i="46"/>
  <c r="O25" i="46"/>
  <c r="O24" i="46"/>
  <c r="O23" i="46"/>
  <c r="O22" i="46"/>
  <c r="O21" i="46"/>
  <c r="O20" i="46"/>
  <c r="O19" i="46"/>
  <c r="O18" i="46"/>
  <c r="O17" i="46"/>
  <c r="O16" i="46"/>
  <c r="O15" i="46"/>
  <c r="O14" i="46"/>
  <c r="O13" i="46"/>
  <c r="O12" i="46"/>
  <c r="O11" i="46"/>
  <c r="O10" i="46"/>
  <c r="O9" i="46"/>
  <c r="O8" i="46"/>
  <c r="O7" i="46"/>
  <c r="O6" i="46"/>
  <c r="O5" i="46"/>
  <c r="K244" i="46"/>
  <c r="K243" i="46"/>
  <c r="K242" i="46"/>
  <c r="K241" i="46"/>
  <c r="K240" i="46"/>
  <c r="K239" i="46"/>
  <c r="K238" i="46"/>
  <c r="K237" i="46"/>
  <c r="K236" i="46"/>
  <c r="K235" i="46"/>
  <c r="K234" i="46"/>
  <c r="K233" i="46"/>
  <c r="K232" i="46"/>
  <c r="K231" i="46"/>
  <c r="K230" i="46"/>
  <c r="K229" i="46"/>
  <c r="K228" i="46"/>
  <c r="K227" i="46"/>
  <c r="K226" i="46"/>
  <c r="K225" i="46"/>
  <c r="K224" i="46"/>
  <c r="K223" i="46"/>
  <c r="K222" i="46"/>
  <c r="K221" i="46"/>
  <c r="K220" i="46"/>
  <c r="K219" i="46"/>
  <c r="K218" i="46"/>
  <c r="K217" i="46"/>
  <c r="K216" i="46"/>
  <c r="K215" i="46"/>
  <c r="K214" i="46"/>
  <c r="K213" i="46"/>
  <c r="K212" i="46"/>
  <c r="K211" i="46"/>
  <c r="K210" i="46"/>
  <c r="K209" i="46"/>
  <c r="K208" i="46"/>
  <c r="K207" i="46"/>
  <c r="K206" i="46"/>
  <c r="K205" i="46"/>
  <c r="K204" i="46"/>
  <c r="K203" i="46"/>
  <c r="K202" i="46"/>
  <c r="K201" i="46"/>
  <c r="K200" i="46"/>
  <c r="K199" i="46"/>
  <c r="K198" i="46"/>
  <c r="K197" i="46"/>
  <c r="K196" i="46"/>
  <c r="K195" i="46"/>
  <c r="K194" i="46"/>
  <c r="K193" i="46"/>
  <c r="K192" i="46"/>
  <c r="K191" i="46"/>
  <c r="K190" i="46"/>
  <c r="K189" i="46"/>
  <c r="K188" i="46"/>
  <c r="K187" i="46"/>
  <c r="K186" i="46"/>
  <c r="K185" i="46"/>
  <c r="K184" i="46"/>
  <c r="K183" i="46"/>
  <c r="K182" i="46"/>
  <c r="K181" i="46"/>
  <c r="K180" i="46"/>
  <c r="K179" i="46"/>
  <c r="K178" i="46"/>
  <c r="K177" i="46"/>
  <c r="K176" i="46"/>
  <c r="K175" i="46"/>
  <c r="K174" i="46"/>
  <c r="K173" i="46"/>
  <c r="K172" i="46"/>
  <c r="K171" i="46"/>
  <c r="K170" i="46"/>
  <c r="K169" i="46"/>
  <c r="K168" i="46"/>
  <c r="K167" i="46"/>
  <c r="K166" i="46"/>
  <c r="K165" i="46"/>
  <c r="K164" i="46"/>
  <c r="K163" i="46"/>
  <c r="K162" i="46"/>
  <c r="K161" i="46"/>
  <c r="K160" i="46"/>
  <c r="K159" i="46"/>
  <c r="K158" i="46"/>
  <c r="K157" i="46"/>
  <c r="K156" i="46"/>
  <c r="K155" i="46"/>
  <c r="K154" i="46"/>
  <c r="K153" i="46"/>
  <c r="K152" i="46"/>
  <c r="K151" i="46"/>
  <c r="K150" i="46"/>
  <c r="K149" i="46"/>
  <c r="K148" i="46"/>
  <c r="K147" i="46"/>
  <c r="K146" i="46"/>
  <c r="K145" i="46"/>
  <c r="K144" i="46"/>
  <c r="K143" i="46"/>
  <c r="K142" i="46"/>
  <c r="K141" i="46"/>
  <c r="K140" i="46"/>
  <c r="K139" i="46"/>
  <c r="K138" i="46"/>
  <c r="K137" i="46"/>
  <c r="K136" i="46"/>
  <c r="K135" i="46"/>
  <c r="K134" i="46"/>
  <c r="K133" i="46"/>
  <c r="K132" i="46"/>
  <c r="K131" i="46"/>
  <c r="K130" i="46"/>
  <c r="K129" i="46"/>
  <c r="K128" i="46"/>
  <c r="K127" i="46"/>
  <c r="K126" i="46"/>
  <c r="K125" i="46"/>
  <c r="K124" i="46"/>
  <c r="K123" i="46"/>
  <c r="K122" i="46"/>
  <c r="K121" i="46"/>
  <c r="K120" i="46"/>
  <c r="K119" i="46"/>
  <c r="K118" i="46"/>
  <c r="K117" i="46"/>
  <c r="K116" i="46"/>
  <c r="K115" i="46"/>
  <c r="K114" i="46"/>
  <c r="K113" i="46"/>
  <c r="K112" i="46"/>
  <c r="K111" i="46"/>
  <c r="K110" i="46"/>
  <c r="K109" i="46"/>
  <c r="K108" i="46"/>
  <c r="K107" i="46"/>
  <c r="K106" i="46"/>
  <c r="K105" i="46"/>
  <c r="K104" i="46"/>
  <c r="K103" i="46"/>
  <c r="K102" i="46"/>
  <c r="K101" i="46"/>
  <c r="K100" i="46"/>
  <c r="K99" i="46"/>
  <c r="K98" i="46"/>
  <c r="K97" i="46"/>
  <c r="K96" i="46"/>
  <c r="K95" i="46"/>
  <c r="K94" i="46"/>
  <c r="K93" i="46"/>
  <c r="K92" i="46"/>
  <c r="K91" i="46"/>
  <c r="K90" i="46"/>
  <c r="K89" i="46"/>
  <c r="K88" i="46"/>
  <c r="K87" i="46"/>
  <c r="K86" i="46"/>
  <c r="K85" i="46"/>
  <c r="K84" i="46"/>
  <c r="K83" i="46"/>
  <c r="K82" i="46"/>
  <c r="K81" i="46"/>
  <c r="K80" i="46"/>
  <c r="K79" i="46"/>
  <c r="K78" i="46"/>
  <c r="K77" i="46"/>
  <c r="K76" i="46"/>
  <c r="K75" i="46"/>
  <c r="K74" i="46"/>
  <c r="K73" i="46"/>
  <c r="K72" i="46"/>
  <c r="K71" i="46"/>
  <c r="K70" i="46"/>
  <c r="K69" i="46"/>
  <c r="K68" i="46"/>
  <c r="K67" i="46"/>
  <c r="K66" i="46"/>
  <c r="K65" i="46"/>
  <c r="K64" i="46"/>
  <c r="K63" i="46"/>
  <c r="K62" i="46"/>
  <c r="K61" i="46"/>
  <c r="K60" i="46"/>
  <c r="K59" i="46"/>
  <c r="K58" i="46"/>
  <c r="K57" i="46"/>
  <c r="K56" i="46"/>
  <c r="K55" i="46"/>
  <c r="K54" i="46"/>
  <c r="K53" i="46"/>
  <c r="K52" i="46"/>
  <c r="K51" i="46"/>
  <c r="K50" i="46"/>
  <c r="K49" i="46"/>
  <c r="K48" i="46"/>
  <c r="K47" i="46"/>
  <c r="K46" i="46"/>
  <c r="K45" i="46"/>
  <c r="K44" i="46"/>
  <c r="K43" i="46"/>
  <c r="K42" i="46"/>
  <c r="K41" i="46"/>
  <c r="K40" i="46"/>
  <c r="K39" i="46"/>
  <c r="K38" i="46"/>
  <c r="K37" i="46"/>
  <c r="K36" i="46"/>
  <c r="K35" i="46"/>
  <c r="K34" i="46"/>
  <c r="K33" i="46"/>
  <c r="K32" i="46"/>
  <c r="K31" i="46"/>
  <c r="K30" i="46"/>
  <c r="K29" i="46"/>
  <c r="K28" i="46"/>
  <c r="K27" i="46"/>
  <c r="K26" i="46"/>
  <c r="K25" i="46"/>
  <c r="K24" i="46"/>
  <c r="K23" i="46"/>
  <c r="K22" i="46"/>
  <c r="K21" i="46"/>
  <c r="K20" i="46"/>
  <c r="K19" i="46"/>
  <c r="K18" i="46"/>
  <c r="K17" i="46"/>
  <c r="K16" i="46"/>
  <c r="K15" i="46"/>
  <c r="K14" i="46"/>
  <c r="K13" i="46"/>
  <c r="K12" i="46"/>
  <c r="K11" i="46"/>
  <c r="K10" i="46"/>
  <c r="K9" i="46"/>
  <c r="K8" i="46"/>
  <c r="K7" i="46"/>
  <c r="K6" i="46"/>
  <c r="K5" i="46"/>
  <c r="I244" i="46"/>
  <c r="I243" i="46"/>
  <c r="I242" i="46"/>
  <c r="I241" i="46"/>
  <c r="I240" i="46"/>
  <c r="I239" i="46"/>
  <c r="I238" i="46"/>
  <c r="I237" i="46"/>
  <c r="I236" i="46"/>
  <c r="I235" i="46"/>
  <c r="I234" i="46"/>
  <c r="I233" i="46"/>
  <c r="I232" i="46"/>
  <c r="I231" i="46"/>
  <c r="I230" i="46"/>
  <c r="I229" i="46"/>
  <c r="I228" i="46"/>
  <c r="I227" i="46"/>
  <c r="I226" i="46"/>
  <c r="I225" i="46"/>
  <c r="I224" i="46"/>
  <c r="I223" i="46"/>
  <c r="I222" i="46"/>
  <c r="I221" i="46"/>
  <c r="I220" i="46"/>
  <c r="I219" i="46"/>
  <c r="I218" i="46"/>
  <c r="I217" i="46"/>
  <c r="I216" i="46"/>
  <c r="I215" i="46"/>
  <c r="I214" i="46"/>
  <c r="I213" i="46"/>
  <c r="I212" i="46"/>
  <c r="I211" i="46"/>
  <c r="I210" i="46"/>
  <c r="I209" i="46"/>
  <c r="I208" i="46"/>
  <c r="I207" i="46"/>
  <c r="I206" i="46"/>
  <c r="I205" i="46"/>
  <c r="I204" i="46"/>
  <c r="I203" i="46"/>
  <c r="I202" i="46"/>
  <c r="I201" i="46"/>
  <c r="I200" i="46"/>
  <c r="I199" i="46"/>
  <c r="I198" i="46"/>
  <c r="I197" i="46"/>
  <c r="I196" i="46"/>
  <c r="I195" i="46"/>
  <c r="I194" i="46"/>
  <c r="I193" i="46"/>
  <c r="I192" i="46"/>
  <c r="I191" i="46"/>
  <c r="I190" i="46"/>
  <c r="I189" i="46"/>
  <c r="I188" i="46"/>
  <c r="I187" i="46"/>
  <c r="I186" i="46"/>
  <c r="I185" i="46"/>
  <c r="I184" i="46"/>
  <c r="I183" i="46"/>
  <c r="I182" i="46"/>
  <c r="I181" i="46"/>
  <c r="I180" i="46"/>
  <c r="I179" i="46"/>
  <c r="I178" i="46"/>
  <c r="I177" i="46"/>
  <c r="I176" i="46"/>
  <c r="I175" i="46"/>
  <c r="I174" i="46"/>
  <c r="I173" i="46"/>
  <c r="I172" i="46"/>
  <c r="I171" i="46"/>
  <c r="I170" i="46"/>
  <c r="I169" i="46"/>
  <c r="I168" i="46"/>
  <c r="I167" i="46"/>
  <c r="I166" i="46"/>
  <c r="I165" i="46"/>
  <c r="I164" i="46"/>
  <c r="I163" i="46"/>
  <c r="I162" i="46"/>
  <c r="I161" i="46"/>
  <c r="I160" i="46"/>
  <c r="I159" i="46"/>
  <c r="I158" i="46"/>
  <c r="I157" i="46"/>
  <c r="I156" i="46"/>
  <c r="I155" i="46"/>
  <c r="I154" i="46"/>
  <c r="I153" i="46"/>
  <c r="I152" i="46"/>
  <c r="I151" i="46"/>
  <c r="I150" i="46"/>
  <c r="I149" i="46"/>
  <c r="I148" i="46"/>
  <c r="I147" i="46"/>
  <c r="I146" i="46"/>
  <c r="I145" i="46"/>
  <c r="I144" i="46"/>
  <c r="I143" i="46"/>
  <c r="I142" i="46"/>
  <c r="I141" i="46"/>
  <c r="I140" i="46"/>
  <c r="I139" i="46"/>
  <c r="I138" i="46"/>
  <c r="I137" i="46"/>
  <c r="I136" i="46"/>
  <c r="I135" i="46"/>
  <c r="I134" i="46"/>
  <c r="I133" i="46"/>
  <c r="I132" i="46"/>
  <c r="I131" i="46"/>
  <c r="I130" i="46"/>
  <c r="I129" i="46"/>
  <c r="I128" i="46"/>
  <c r="I127" i="46"/>
  <c r="I126" i="46"/>
  <c r="I125" i="46"/>
  <c r="I124" i="46"/>
  <c r="I123" i="46"/>
  <c r="I122" i="46"/>
  <c r="I121" i="46"/>
  <c r="I120" i="46"/>
  <c r="I119" i="46"/>
  <c r="I118" i="46"/>
  <c r="I117" i="46"/>
  <c r="I116" i="46"/>
  <c r="I115" i="46"/>
  <c r="I114" i="46"/>
  <c r="I113" i="46"/>
  <c r="I112" i="46"/>
  <c r="I111" i="46"/>
  <c r="I110" i="46"/>
  <c r="I109" i="46"/>
  <c r="I108" i="46"/>
  <c r="I107" i="46"/>
  <c r="I106" i="46"/>
  <c r="I105" i="46"/>
  <c r="I104" i="46"/>
  <c r="I103" i="46"/>
  <c r="I102" i="46"/>
  <c r="I101" i="46"/>
  <c r="I100" i="46"/>
  <c r="I99" i="46"/>
  <c r="I98" i="46"/>
  <c r="I97" i="46"/>
  <c r="I96" i="46"/>
  <c r="I95" i="46"/>
  <c r="I94" i="46"/>
  <c r="I93" i="46"/>
  <c r="I92" i="46"/>
  <c r="I91" i="46"/>
  <c r="I90" i="46"/>
  <c r="I89" i="46"/>
  <c r="I88" i="46"/>
  <c r="I87" i="46"/>
  <c r="I86" i="46"/>
  <c r="I85" i="46"/>
  <c r="I84" i="46"/>
  <c r="I83" i="46"/>
  <c r="I82" i="46"/>
  <c r="I81" i="46"/>
  <c r="I80" i="46"/>
  <c r="I79" i="46"/>
  <c r="I78" i="46"/>
  <c r="I77" i="46"/>
  <c r="I76" i="46"/>
  <c r="I75" i="46"/>
  <c r="I74" i="46"/>
  <c r="I73" i="46"/>
  <c r="I72" i="46"/>
  <c r="I71" i="46"/>
  <c r="I70" i="46"/>
  <c r="I69" i="46"/>
  <c r="I68" i="46"/>
  <c r="I67" i="46"/>
  <c r="I66" i="46"/>
  <c r="I65" i="46"/>
  <c r="I64" i="46"/>
  <c r="I63" i="46"/>
  <c r="I62" i="46"/>
  <c r="I61" i="46"/>
  <c r="I60" i="46"/>
  <c r="I59" i="46"/>
  <c r="I58" i="46"/>
  <c r="I57" i="46"/>
  <c r="I56" i="46"/>
  <c r="I55" i="46"/>
  <c r="I54" i="46"/>
  <c r="I53" i="46"/>
  <c r="I52" i="46"/>
  <c r="I51" i="46"/>
  <c r="I50" i="46"/>
  <c r="I49" i="46"/>
  <c r="I48" i="46"/>
  <c r="I47" i="46"/>
  <c r="I46" i="46"/>
  <c r="I45" i="46"/>
  <c r="I44" i="46"/>
  <c r="I43" i="46"/>
  <c r="I42" i="46"/>
  <c r="I41" i="46"/>
  <c r="I40" i="46"/>
  <c r="I39" i="46"/>
  <c r="I38" i="46"/>
  <c r="I37" i="46"/>
  <c r="I36" i="46"/>
  <c r="I35" i="46"/>
  <c r="I34" i="46"/>
  <c r="I33" i="46"/>
  <c r="I32" i="46"/>
  <c r="I31" i="46"/>
  <c r="I30" i="46"/>
  <c r="I29" i="46"/>
  <c r="I28" i="46"/>
  <c r="I27" i="46"/>
  <c r="I26" i="46"/>
  <c r="I25" i="46"/>
  <c r="I24" i="46"/>
  <c r="I23" i="46"/>
  <c r="I22" i="46"/>
  <c r="I21" i="46"/>
  <c r="I20" i="46"/>
  <c r="I19" i="46"/>
  <c r="I18" i="46"/>
  <c r="I17" i="46"/>
  <c r="I16" i="46"/>
  <c r="I15" i="46"/>
  <c r="I14" i="46"/>
  <c r="I13" i="46"/>
  <c r="I12" i="46"/>
  <c r="I11" i="46"/>
  <c r="I10" i="46"/>
  <c r="I9" i="46"/>
  <c r="I8" i="46"/>
  <c r="I7" i="46"/>
  <c r="I6" i="46"/>
  <c r="I5" i="46"/>
  <c r="E244" i="46"/>
  <c r="E243" i="46"/>
  <c r="E242" i="46"/>
  <c r="E241" i="46"/>
  <c r="E240" i="46"/>
  <c r="E239" i="46"/>
  <c r="E238" i="46"/>
  <c r="E237" i="46"/>
  <c r="E236" i="46"/>
  <c r="E235" i="46"/>
  <c r="E234" i="46"/>
  <c r="E233" i="46"/>
  <c r="E232" i="46"/>
  <c r="E231" i="46"/>
  <c r="E230" i="46"/>
  <c r="E229" i="46"/>
  <c r="E228" i="46"/>
  <c r="E227" i="46"/>
  <c r="E226" i="46"/>
  <c r="E225" i="46"/>
  <c r="E224" i="46"/>
  <c r="E223" i="46"/>
  <c r="E222" i="46"/>
  <c r="E221" i="46"/>
  <c r="E220" i="46"/>
  <c r="E219" i="46"/>
  <c r="E218" i="46"/>
  <c r="E217" i="46"/>
  <c r="E216" i="46"/>
  <c r="E215" i="46"/>
  <c r="E214" i="46"/>
  <c r="E213" i="46"/>
  <c r="E212" i="46"/>
  <c r="E211" i="46"/>
  <c r="E210" i="46"/>
  <c r="E209" i="46"/>
  <c r="E208" i="46"/>
  <c r="E207" i="46"/>
  <c r="E206" i="46"/>
  <c r="E205" i="46"/>
  <c r="E204" i="46"/>
  <c r="E203" i="46"/>
  <c r="E202" i="46"/>
  <c r="E201" i="46"/>
  <c r="E200" i="46"/>
  <c r="E199" i="46"/>
  <c r="E198" i="46"/>
  <c r="E197" i="46"/>
  <c r="E196" i="46"/>
  <c r="E195" i="46"/>
  <c r="E194" i="46"/>
  <c r="E193" i="46"/>
  <c r="E192" i="46"/>
  <c r="E191" i="46"/>
  <c r="E190" i="46"/>
  <c r="E189" i="46"/>
  <c r="E188" i="46"/>
  <c r="E187" i="46"/>
  <c r="E186" i="46"/>
  <c r="E185" i="46"/>
  <c r="E184" i="46"/>
  <c r="E183" i="46"/>
  <c r="E182" i="46"/>
  <c r="E181" i="46"/>
  <c r="E180" i="46"/>
  <c r="E179" i="46"/>
  <c r="E178" i="46"/>
  <c r="E177" i="46"/>
  <c r="E176" i="46"/>
  <c r="E175" i="46"/>
  <c r="E174" i="46"/>
  <c r="E173" i="46"/>
  <c r="E172" i="46"/>
  <c r="E171" i="46"/>
  <c r="E170" i="46"/>
  <c r="E169" i="46"/>
  <c r="E168" i="46"/>
  <c r="E167" i="46"/>
  <c r="E166" i="46"/>
  <c r="E165" i="46"/>
  <c r="E164" i="46"/>
  <c r="E163" i="46"/>
  <c r="E162" i="46"/>
  <c r="E161" i="46"/>
  <c r="E160" i="46"/>
  <c r="E159" i="46"/>
  <c r="E158" i="46"/>
  <c r="E157" i="46"/>
  <c r="E156" i="46"/>
  <c r="E155" i="46"/>
  <c r="E154" i="46"/>
  <c r="E153" i="46"/>
  <c r="E152" i="46"/>
  <c r="E151" i="46"/>
  <c r="E150" i="46"/>
  <c r="E149" i="46"/>
  <c r="E148" i="46"/>
  <c r="E147" i="46"/>
  <c r="E146" i="46"/>
  <c r="E145" i="46"/>
  <c r="E144" i="46"/>
  <c r="E143" i="46"/>
  <c r="E142" i="46"/>
  <c r="E141" i="46"/>
  <c r="E140" i="46"/>
  <c r="E139" i="46"/>
  <c r="E138" i="46"/>
  <c r="E137" i="46"/>
  <c r="E136" i="46"/>
  <c r="E135" i="46"/>
  <c r="E134" i="46"/>
  <c r="E133" i="46"/>
  <c r="E132" i="46"/>
  <c r="E131" i="46"/>
  <c r="E130" i="46"/>
  <c r="E129" i="46"/>
  <c r="E128" i="46"/>
  <c r="E127" i="46"/>
  <c r="E126" i="46"/>
  <c r="E125" i="46"/>
  <c r="E124" i="46"/>
  <c r="E123" i="46"/>
  <c r="E122" i="46"/>
  <c r="E121" i="46"/>
  <c r="E120" i="46"/>
  <c r="E119" i="46"/>
  <c r="E118" i="46"/>
  <c r="E117" i="46"/>
  <c r="E116" i="46"/>
  <c r="E115" i="46"/>
  <c r="E114" i="46"/>
  <c r="E113" i="46"/>
  <c r="E112" i="46"/>
  <c r="E111" i="46"/>
  <c r="E110" i="46"/>
  <c r="E109" i="46"/>
  <c r="E108" i="46"/>
  <c r="E107" i="46"/>
  <c r="E106" i="46"/>
  <c r="E105" i="46"/>
  <c r="E104" i="46"/>
  <c r="E103" i="46"/>
  <c r="E102" i="46"/>
  <c r="E101" i="46"/>
  <c r="E100" i="46"/>
  <c r="E99" i="46"/>
  <c r="E98" i="46"/>
  <c r="E97" i="46"/>
  <c r="E96" i="46"/>
  <c r="E95" i="46"/>
  <c r="E94" i="46"/>
  <c r="E93" i="46"/>
  <c r="E92" i="46"/>
  <c r="E91" i="46"/>
  <c r="E90" i="46"/>
  <c r="E89" i="46"/>
  <c r="E88" i="46"/>
  <c r="E87" i="46"/>
  <c r="E86" i="46"/>
  <c r="E85" i="46"/>
  <c r="E84" i="46"/>
  <c r="E83" i="46"/>
  <c r="E82" i="46"/>
  <c r="E81" i="46"/>
  <c r="E80" i="46"/>
  <c r="E79" i="46"/>
  <c r="E78" i="46"/>
  <c r="E77" i="46"/>
  <c r="E76" i="46"/>
  <c r="E75" i="46"/>
  <c r="E74" i="46"/>
  <c r="E73" i="46"/>
  <c r="E72" i="46"/>
  <c r="E71" i="46"/>
  <c r="E70" i="46"/>
  <c r="E69" i="46"/>
  <c r="E68" i="46"/>
  <c r="E67" i="46"/>
  <c r="E66" i="46"/>
  <c r="E65" i="46"/>
  <c r="E64" i="46"/>
  <c r="E63" i="46"/>
  <c r="E62" i="46"/>
  <c r="E61" i="46"/>
  <c r="E60" i="46"/>
  <c r="E59" i="46"/>
  <c r="E58" i="46"/>
  <c r="E57" i="46"/>
  <c r="E56" i="46"/>
  <c r="E55" i="46"/>
  <c r="E54" i="46"/>
  <c r="E53" i="46"/>
  <c r="E52" i="46"/>
  <c r="E51" i="46"/>
  <c r="E50" i="46"/>
  <c r="E49" i="46"/>
  <c r="E48" i="46"/>
  <c r="E47" i="46"/>
  <c r="E46" i="46"/>
  <c r="E45" i="46"/>
  <c r="E44" i="46"/>
  <c r="E43" i="46"/>
  <c r="E42" i="46"/>
  <c r="E41" i="46"/>
  <c r="E40" i="46"/>
  <c r="E39" i="46"/>
  <c r="E38" i="46"/>
  <c r="E37" i="46"/>
  <c r="E36" i="46"/>
  <c r="E35" i="46"/>
  <c r="E34" i="46"/>
  <c r="E33" i="46"/>
  <c r="E32" i="46"/>
  <c r="E31" i="46"/>
  <c r="E30" i="46"/>
  <c r="E29" i="46"/>
  <c r="E28" i="46"/>
  <c r="E27" i="46"/>
  <c r="E26" i="46"/>
  <c r="E25" i="46"/>
  <c r="E24" i="46"/>
  <c r="E23" i="46"/>
  <c r="E22" i="46"/>
  <c r="E21" i="46"/>
  <c r="E20" i="46"/>
  <c r="E19" i="46"/>
  <c r="E18" i="46"/>
  <c r="E17" i="46"/>
  <c r="E16" i="46"/>
  <c r="E15" i="46"/>
  <c r="E14" i="46"/>
  <c r="E13" i="46"/>
  <c r="E12" i="46"/>
  <c r="E11" i="46"/>
  <c r="E10" i="46"/>
  <c r="E9" i="46"/>
  <c r="E8" i="46"/>
  <c r="E7" i="46"/>
  <c r="E6" i="46"/>
  <c r="E5" i="46"/>
  <c r="E4" i="46"/>
  <c r="C4" i="46"/>
  <c r="C245" i="46" s="1"/>
  <c r="C244" i="46"/>
  <c r="C243" i="46"/>
  <c r="C242" i="46"/>
  <c r="C241" i="46"/>
  <c r="C240" i="46"/>
  <c r="C239" i="46"/>
  <c r="C238" i="46"/>
  <c r="C237" i="46"/>
  <c r="C236" i="46"/>
  <c r="C235" i="46"/>
  <c r="C234" i="46"/>
  <c r="C233" i="46"/>
  <c r="C232" i="46"/>
  <c r="C231" i="46"/>
  <c r="C230" i="46"/>
  <c r="C229" i="46"/>
  <c r="C228" i="46"/>
  <c r="C227" i="46"/>
  <c r="C226" i="46"/>
  <c r="C225" i="46"/>
  <c r="C224" i="46"/>
  <c r="C223" i="46"/>
  <c r="C222" i="46"/>
  <c r="C221" i="46"/>
  <c r="C220" i="46"/>
  <c r="C219" i="46"/>
  <c r="C218" i="46"/>
  <c r="C217" i="46"/>
  <c r="C216" i="46"/>
  <c r="C215" i="46"/>
  <c r="C214" i="46"/>
  <c r="C213" i="46"/>
  <c r="C212" i="46"/>
  <c r="C211" i="46"/>
  <c r="C210" i="46"/>
  <c r="C209" i="46"/>
  <c r="C208" i="46"/>
  <c r="C207" i="46"/>
  <c r="C206" i="46"/>
  <c r="C205" i="46"/>
  <c r="C204" i="46"/>
  <c r="C203" i="46"/>
  <c r="C202" i="46"/>
  <c r="C201" i="46"/>
  <c r="C200" i="46"/>
  <c r="C199" i="46"/>
  <c r="C198" i="46"/>
  <c r="C197" i="46"/>
  <c r="C196" i="46"/>
  <c r="C195" i="46"/>
  <c r="C194" i="46"/>
  <c r="C193" i="46"/>
  <c r="C192" i="46"/>
  <c r="C191" i="46"/>
  <c r="C190" i="46"/>
  <c r="C189" i="46"/>
  <c r="C188" i="46"/>
  <c r="C187" i="46"/>
  <c r="C186" i="46"/>
  <c r="C185" i="46"/>
  <c r="C184" i="46"/>
  <c r="C183" i="46"/>
  <c r="C182" i="46"/>
  <c r="C181" i="46"/>
  <c r="C180" i="46"/>
  <c r="C179" i="46"/>
  <c r="C178" i="46"/>
  <c r="C177" i="46"/>
  <c r="C176" i="46"/>
  <c r="C175" i="46"/>
  <c r="C174" i="46"/>
  <c r="C173" i="46"/>
  <c r="C172" i="46"/>
  <c r="C171" i="46"/>
  <c r="C170" i="46"/>
  <c r="C169" i="46"/>
  <c r="C168" i="46"/>
  <c r="C167" i="46"/>
  <c r="C166" i="46"/>
  <c r="C165" i="46"/>
  <c r="C164" i="46"/>
  <c r="C163" i="46"/>
  <c r="C162" i="46"/>
  <c r="C161" i="46"/>
  <c r="C160" i="46"/>
  <c r="C159" i="46"/>
  <c r="C158" i="46"/>
  <c r="C157" i="46"/>
  <c r="C156" i="46"/>
  <c r="C155" i="46"/>
  <c r="C154" i="46"/>
  <c r="C153" i="46"/>
  <c r="C152" i="46"/>
  <c r="C151" i="46"/>
  <c r="C150" i="46"/>
  <c r="C149" i="46"/>
  <c r="C148" i="46"/>
  <c r="C147" i="46"/>
  <c r="C146" i="46"/>
  <c r="C145" i="46"/>
  <c r="C144" i="46"/>
  <c r="C143" i="46"/>
  <c r="C142" i="46"/>
  <c r="C141" i="46"/>
  <c r="C140" i="46"/>
  <c r="C139" i="46"/>
  <c r="C138" i="46"/>
  <c r="C137" i="46"/>
  <c r="C136" i="46"/>
  <c r="C135" i="46"/>
  <c r="C134" i="46"/>
  <c r="C133" i="46"/>
  <c r="C132" i="46"/>
  <c r="C131" i="46"/>
  <c r="C130" i="46"/>
  <c r="C129" i="46"/>
  <c r="C128" i="46"/>
  <c r="C127" i="46"/>
  <c r="C126" i="46"/>
  <c r="C125" i="46"/>
  <c r="C124" i="46"/>
  <c r="C123" i="46"/>
  <c r="C122" i="46"/>
  <c r="C121" i="46"/>
  <c r="C120" i="46"/>
  <c r="C119" i="46"/>
  <c r="C118" i="46"/>
  <c r="C117" i="46"/>
  <c r="C116" i="46"/>
  <c r="C115" i="46"/>
  <c r="C114" i="46"/>
  <c r="C113" i="46"/>
  <c r="C112" i="46"/>
  <c r="C111" i="46"/>
  <c r="C110" i="46"/>
  <c r="C109" i="46"/>
  <c r="C108" i="46"/>
  <c r="C107" i="46"/>
  <c r="C106" i="46"/>
  <c r="C105" i="46"/>
  <c r="C104" i="46"/>
  <c r="C103" i="46"/>
  <c r="C102" i="46"/>
  <c r="C101" i="46"/>
  <c r="C100" i="46"/>
  <c r="C99" i="46"/>
  <c r="C98" i="46"/>
  <c r="C97" i="46"/>
  <c r="C96" i="46"/>
  <c r="C95" i="46"/>
  <c r="C94" i="46"/>
  <c r="C93" i="46"/>
  <c r="C92" i="46"/>
  <c r="C91" i="46"/>
  <c r="C90" i="46"/>
  <c r="C89" i="46"/>
  <c r="C88" i="46"/>
  <c r="C87" i="46"/>
  <c r="C86" i="46"/>
  <c r="C85" i="46"/>
  <c r="C84" i="46"/>
  <c r="C83" i="46"/>
  <c r="C82" i="46"/>
  <c r="C81" i="46"/>
  <c r="C80" i="46"/>
  <c r="C79" i="46"/>
  <c r="C78" i="46"/>
  <c r="C77" i="46"/>
  <c r="C76" i="46"/>
  <c r="C75" i="46"/>
  <c r="C74" i="46"/>
  <c r="C73" i="46"/>
  <c r="C72" i="46"/>
  <c r="C71" i="46"/>
  <c r="C70" i="46"/>
  <c r="C69" i="46"/>
  <c r="C68" i="46"/>
  <c r="C67" i="46"/>
  <c r="C66" i="46"/>
  <c r="C65" i="46"/>
  <c r="C64" i="46"/>
  <c r="C63" i="46"/>
  <c r="C62" i="46"/>
  <c r="C61" i="46"/>
  <c r="C60" i="46"/>
  <c r="C59" i="46"/>
  <c r="C58" i="46"/>
  <c r="C57" i="46"/>
  <c r="C56" i="46"/>
  <c r="C55" i="46"/>
  <c r="C54" i="46"/>
  <c r="C53" i="46"/>
  <c r="C52" i="46"/>
  <c r="C51" i="46"/>
  <c r="C50" i="46"/>
  <c r="C49" i="46"/>
  <c r="C48" i="46"/>
  <c r="C47" i="46"/>
  <c r="C46" i="46"/>
  <c r="C45" i="46"/>
  <c r="C44" i="46"/>
  <c r="C43" i="46"/>
  <c r="C42" i="46"/>
  <c r="C41" i="46"/>
  <c r="C40" i="46"/>
  <c r="C39" i="46"/>
  <c r="C38" i="46"/>
  <c r="C37" i="46"/>
  <c r="C36" i="46"/>
  <c r="C35" i="46"/>
  <c r="C34" i="46"/>
  <c r="C33" i="46"/>
  <c r="C32" i="46"/>
  <c r="C31" i="46"/>
  <c r="C30" i="46"/>
  <c r="C29" i="46"/>
  <c r="C28" i="46"/>
  <c r="C27" i="46"/>
  <c r="C26" i="46"/>
  <c r="C25" i="46"/>
  <c r="C24" i="46"/>
  <c r="C23" i="46"/>
  <c r="C22" i="46"/>
  <c r="C21" i="46"/>
  <c r="C20" i="46"/>
  <c r="C19" i="46"/>
  <c r="C18" i="46"/>
  <c r="C17" i="46"/>
  <c r="C16" i="46"/>
  <c r="C15" i="46"/>
  <c r="C14" i="46"/>
  <c r="C13" i="46"/>
  <c r="C12" i="46"/>
  <c r="C11" i="46"/>
  <c r="C10" i="46"/>
  <c r="C9" i="46"/>
  <c r="C8" i="46"/>
  <c r="C7" i="46"/>
  <c r="C6" i="46"/>
  <c r="C5" i="46"/>
  <c r="J244" i="47" l="1"/>
  <c r="H244" i="47"/>
  <c r="J243" i="47"/>
  <c r="H243" i="47"/>
  <c r="J242" i="47"/>
  <c r="H242" i="47"/>
  <c r="J241" i="47"/>
  <c r="H241" i="47"/>
  <c r="J240" i="47"/>
  <c r="H240" i="47"/>
  <c r="J239" i="47"/>
  <c r="H239" i="47"/>
  <c r="J238" i="47"/>
  <c r="H238" i="47"/>
  <c r="J237" i="47"/>
  <c r="H237" i="47"/>
  <c r="J236" i="47"/>
  <c r="H236" i="47"/>
  <c r="J235" i="47"/>
  <c r="H235" i="47"/>
  <c r="J234" i="47"/>
  <c r="H234" i="47"/>
  <c r="J233" i="47"/>
  <c r="H233" i="47"/>
  <c r="J232" i="47"/>
  <c r="H232" i="47"/>
  <c r="J231" i="47"/>
  <c r="H231" i="47"/>
  <c r="J230" i="47"/>
  <c r="H230" i="47"/>
  <c r="J229" i="47"/>
  <c r="H229" i="47"/>
  <c r="J228" i="47"/>
  <c r="H228" i="47"/>
  <c r="J227" i="47"/>
  <c r="H227" i="47"/>
  <c r="J226" i="47"/>
  <c r="H226" i="47"/>
  <c r="J225" i="47"/>
  <c r="H225" i="47"/>
  <c r="J224" i="47"/>
  <c r="H224" i="47"/>
  <c r="J223" i="47"/>
  <c r="H223" i="47"/>
  <c r="J222" i="47"/>
  <c r="H222" i="47"/>
  <c r="J221" i="47"/>
  <c r="H221" i="47"/>
  <c r="J220" i="47"/>
  <c r="H220" i="47"/>
  <c r="J219" i="47"/>
  <c r="H219" i="47"/>
  <c r="J218" i="47"/>
  <c r="H218" i="47"/>
  <c r="J217" i="47"/>
  <c r="H217" i="47"/>
  <c r="J216" i="47"/>
  <c r="H216" i="47"/>
  <c r="J215" i="47"/>
  <c r="H215" i="47"/>
  <c r="J214" i="47"/>
  <c r="H214" i="47"/>
  <c r="J213" i="47"/>
  <c r="H213" i="47"/>
  <c r="J212" i="47"/>
  <c r="H212" i="47"/>
  <c r="J211" i="47"/>
  <c r="H211" i="47"/>
  <c r="J210" i="47"/>
  <c r="H210" i="47"/>
  <c r="J209" i="47"/>
  <c r="H209" i="47"/>
  <c r="J208" i="47"/>
  <c r="H208" i="47"/>
  <c r="J207" i="47"/>
  <c r="H207" i="47"/>
  <c r="J206" i="47"/>
  <c r="H206" i="47"/>
  <c r="J205" i="47"/>
  <c r="H205" i="47"/>
  <c r="J204" i="47"/>
  <c r="H204" i="47"/>
  <c r="J203" i="47"/>
  <c r="H203" i="47"/>
  <c r="J202" i="47"/>
  <c r="H202" i="47"/>
  <c r="J201" i="47"/>
  <c r="H201" i="47"/>
  <c r="J200" i="47"/>
  <c r="H200" i="47"/>
  <c r="J199" i="47"/>
  <c r="H199" i="47"/>
  <c r="J198" i="47"/>
  <c r="H198" i="47"/>
  <c r="J197" i="47"/>
  <c r="H197" i="47"/>
  <c r="J196" i="47"/>
  <c r="H196" i="47"/>
  <c r="J195" i="47"/>
  <c r="H195" i="47"/>
  <c r="J194" i="47"/>
  <c r="H194" i="47"/>
  <c r="J193" i="47"/>
  <c r="H193" i="47"/>
  <c r="J192" i="47"/>
  <c r="H192" i="47"/>
  <c r="J191" i="47"/>
  <c r="H191" i="47"/>
  <c r="J190" i="47"/>
  <c r="H190" i="47"/>
  <c r="J189" i="47"/>
  <c r="H189" i="47"/>
  <c r="J188" i="47"/>
  <c r="H188" i="47"/>
  <c r="J187" i="47"/>
  <c r="H187" i="47"/>
  <c r="J186" i="47"/>
  <c r="H186" i="47"/>
  <c r="J185" i="47"/>
  <c r="H185" i="47"/>
  <c r="J184" i="47"/>
  <c r="H184" i="47"/>
  <c r="J183" i="47"/>
  <c r="H183" i="47"/>
  <c r="J182" i="47"/>
  <c r="H182" i="47"/>
  <c r="J181" i="47"/>
  <c r="H181" i="47"/>
  <c r="J180" i="47"/>
  <c r="H180" i="47"/>
  <c r="J179" i="47"/>
  <c r="H179" i="47"/>
  <c r="J178" i="47"/>
  <c r="H178" i="47"/>
  <c r="J177" i="47"/>
  <c r="H177" i="47"/>
  <c r="J176" i="47"/>
  <c r="H176" i="47"/>
  <c r="J175" i="47"/>
  <c r="H175" i="47"/>
  <c r="J174" i="47"/>
  <c r="H174" i="47"/>
  <c r="J173" i="47"/>
  <c r="H173" i="47"/>
  <c r="J172" i="47"/>
  <c r="H172" i="47"/>
  <c r="J171" i="47"/>
  <c r="H171" i="47"/>
  <c r="J170" i="47"/>
  <c r="H170" i="47"/>
  <c r="J169" i="47"/>
  <c r="H169" i="47"/>
  <c r="J168" i="47"/>
  <c r="H168" i="47"/>
  <c r="J167" i="47"/>
  <c r="H167" i="47"/>
  <c r="J166" i="47"/>
  <c r="H166" i="47"/>
  <c r="J165" i="47"/>
  <c r="H165" i="47"/>
  <c r="J164" i="47"/>
  <c r="H164" i="47"/>
  <c r="J163" i="47"/>
  <c r="H163" i="47"/>
  <c r="J162" i="47"/>
  <c r="H162" i="47"/>
  <c r="J161" i="47"/>
  <c r="H161" i="47"/>
  <c r="J160" i="47"/>
  <c r="H160" i="47"/>
  <c r="J159" i="47"/>
  <c r="H159" i="47"/>
  <c r="J158" i="47"/>
  <c r="H158" i="47"/>
  <c r="J157" i="47"/>
  <c r="H157" i="47"/>
  <c r="J156" i="47"/>
  <c r="H156" i="47"/>
  <c r="J155" i="47"/>
  <c r="H155" i="47"/>
  <c r="J154" i="47"/>
  <c r="H154" i="47"/>
  <c r="J153" i="47"/>
  <c r="H153" i="47"/>
  <c r="J152" i="47"/>
  <c r="H152" i="47"/>
  <c r="J151" i="47"/>
  <c r="H151" i="47"/>
  <c r="J150" i="47"/>
  <c r="H150" i="47"/>
  <c r="J149" i="47"/>
  <c r="H149" i="47"/>
  <c r="J148" i="47"/>
  <c r="H148" i="47"/>
  <c r="J147" i="47"/>
  <c r="H147" i="47"/>
  <c r="J146" i="47"/>
  <c r="H146" i="47"/>
  <c r="J145" i="47"/>
  <c r="H145" i="47"/>
  <c r="J144" i="47"/>
  <c r="H144" i="47"/>
  <c r="J143" i="47"/>
  <c r="H143" i="47"/>
  <c r="J142" i="47"/>
  <c r="H142" i="47"/>
  <c r="J141" i="47"/>
  <c r="H141" i="47"/>
  <c r="J140" i="47"/>
  <c r="H140" i="47"/>
  <c r="J139" i="47"/>
  <c r="H139" i="47"/>
  <c r="J138" i="47"/>
  <c r="H138" i="47"/>
  <c r="J137" i="47"/>
  <c r="H137" i="47"/>
  <c r="J136" i="47"/>
  <c r="H136" i="47"/>
  <c r="J135" i="47"/>
  <c r="H135" i="47"/>
  <c r="J134" i="47"/>
  <c r="H134" i="47"/>
  <c r="J133" i="47"/>
  <c r="H133" i="47"/>
  <c r="J132" i="47"/>
  <c r="H132" i="47"/>
  <c r="J131" i="47"/>
  <c r="H131" i="47"/>
  <c r="J130" i="47"/>
  <c r="H130" i="47"/>
  <c r="J129" i="47"/>
  <c r="H129" i="47"/>
  <c r="J128" i="47"/>
  <c r="H128" i="47"/>
  <c r="J127" i="47"/>
  <c r="H127" i="47"/>
  <c r="J126" i="47"/>
  <c r="H126" i="47"/>
  <c r="J125" i="47"/>
  <c r="H125" i="47"/>
  <c r="J124" i="47"/>
  <c r="H124" i="47"/>
  <c r="J123" i="47"/>
  <c r="H123" i="47"/>
  <c r="J122" i="47"/>
  <c r="H122" i="47"/>
  <c r="J121" i="47"/>
  <c r="H121" i="47"/>
  <c r="J120" i="47"/>
  <c r="H120" i="47"/>
  <c r="J119" i="47"/>
  <c r="H119" i="47"/>
  <c r="J118" i="47"/>
  <c r="H118" i="47"/>
  <c r="J117" i="47"/>
  <c r="H117" i="47"/>
  <c r="J116" i="47"/>
  <c r="H116" i="47"/>
  <c r="J115" i="47"/>
  <c r="H115" i="47"/>
  <c r="J114" i="47"/>
  <c r="H114" i="47"/>
  <c r="J113" i="47"/>
  <c r="H113" i="47"/>
  <c r="J112" i="47"/>
  <c r="H112" i="47"/>
  <c r="J111" i="47"/>
  <c r="H111" i="47"/>
  <c r="J110" i="47"/>
  <c r="H110" i="47"/>
  <c r="J109" i="47"/>
  <c r="H109" i="47"/>
  <c r="J108" i="47"/>
  <c r="H108" i="47"/>
  <c r="J107" i="47"/>
  <c r="H107" i="47"/>
  <c r="J106" i="47"/>
  <c r="H106" i="47"/>
  <c r="J105" i="47"/>
  <c r="H105" i="47"/>
  <c r="J104" i="47"/>
  <c r="H104" i="47"/>
  <c r="J103" i="47"/>
  <c r="H103" i="47"/>
  <c r="J102" i="47"/>
  <c r="H102" i="47"/>
  <c r="J101" i="47"/>
  <c r="H101" i="47"/>
  <c r="J100" i="47"/>
  <c r="H100" i="47"/>
  <c r="J99" i="47"/>
  <c r="H99" i="47"/>
  <c r="J98" i="47"/>
  <c r="H98" i="47"/>
  <c r="J97" i="47"/>
  <c r="H97" i="47"/>
  <c r="J96" i="47"/>
  <c r="H96" i="47"/>
  <c r="J95" i="47"/>
  <c r="H95" i="47"/>
  <c r="J94" i="47"/>
  <c r="H94" i="47"/>
  <c r="J93" i="47"/>
  <c r="H93" i="47"/>
  <c r="J92" i="47"/>
  <c r="H92" i="47"/>
  <c r="J91" i="47"/>
  <c r="H91" i="47"/>
  <c r="J90" i="47"/>
  <c r="H90" i="47"/>
  <c r="J89" i="47"/>
  <c r="H89" i="47"/>
  <c r="J88" i="47"/>
  <c r="H88" i="47"/>
  <c r="J87" i="47"/>
  <c r="H87" i="47"/>
  <c r="J86" i="47"/>
  <c r="H86" i="47"/>
  <c r="J85" i="47"/>
  <c r="H85" i="47"/>
  <c r="J84" i="47"/>
  <c r="H84" i="47"/>
  <c r="J83" i="47"/>
  <c r="H83" i="47"/>
  <c r="J82" i="47"/>
  <c r="H82" i="47"/>
  <c r="J81" i="47"/>
  <c r="H81" i="47"/>
  <c r="J80" i="47"/>
  <c r="H80" i="47"/>
  <c r="J79" i="47"/>
  <c r="H79" i="47"/>
  <c r="J78" i="47"/>
  <c r="H78" i="47"/>
  <c r="J77" i="47"/>
  <c r="H77" i="47"/>
  <c r="J76" i="47"/>
  <c r="H76" i="47"/>
  <c r="J75" i="47"/>
  <c r="H75" i="47"/>
  <c r="J74" i="47"/>
  <c r="H74" i="47"/>
  <c r="J73" i="47"/>
  <c r="H73" i="47"/>
  <c r="J72" i="47"/>
  <c r="H72" i="47"/>
  <c r="J71" i="47"/>
  <c r="H71" i="47"/>
  <c r="J70" i="47"/>
  <c r="H70" i="47"/>
  <c r="J69" i="47"/>
  <c r="H69" i="47"/>
  <c r="J68" i="47"/>
  <c r="H68" i="47"/>
  <c r="J67" i="47"/>
  <c r="H67" i="47"/>
  <c r="J66" i="47"/>
  <c r="H66" i="47"/>
  <c r="J65" i="47"/>
  <c r="H65" i="47"/>
  <c r="J64" i="47"/>
  <c r="H64" i="47"/>
  <c r="J63" i="47"/>
  <c r="H63" i="47"/>
  <c r="J62" i="47"/>
  <c r="H62" i="47"/>
  <c r="J61" i="47"/>
  <c r="H61" i="47"/>
  <c r="J60" i="47"/>
  <c r="H60" i="47"/>
  <c r="J59" i="47"/>
  <c r="H59" i="47"/>
  <c r="J58" i="47"/>
  <c r="H58" i="47"/>
  <c r="J57" i="47"/>
  <c r="H57" i="47"/>
  <c r="J56" i="47"/>
  <c r="H56" i="47"/>
  <c r="J55" i="47"/>
  <c r="H55" i="47"/>
  <c r="J54" i="47"/>
  <c r="H54" i="47"/>
  <c r="J53" i="47"/>
  <c r="H53" i="47"/>
  <c r="J52" i="47"/>
  <c r="H52" i="47"/>
  <c r="J51" i="47"/>
  <c r="H51" i="47"/>
  <c r="J50" i="47"/>
  <c r="H50" i="47"/>
  <c r="J49" i="47"/>
  <c r="H49" i="47"/>
  <c r="J48" i="47"/>
  <c r="H48" i="47"/>
  <c r="J47" i="47"/>
  <c r="H47" i="47"/>
  <c r="J46" i="47"/>
  <c r="H46" i="47"/>
  <c r="J45" i="47"/>
  <c r="H45" i="47"/>
  <c r="J44" i="47"/>
  <c r="H44" i="47"/>
  <c r="J43" i="47"/>
  <c r="H43" i="47"/>
  <c r="J42" i="47"/>
  <c r="H42" i="47"/>
  <c r="J41" i="47"/>
  <c r="H41" i="47"/>
  <c r="J40" i="47"/>
  <c r="H40" i="47"/>
  <c r="J39" i="47"/>
  <c r="H39" i="47"/>
  <c r="J38" i="47"/>
  <c r="H38" i="47"/>
  <c r="J37" i="47"/>
  <c r="H37" i="47"/>
  <c r="J36" i="47"/>
  <c r="H36" i="47"/>
  <c r="J35" i="47"/>
  <c r="H35" i="47"/>
  <c r="J34" i="47"/>
  <c r="H34" i="47"/>
  <c r="J33" i="47"/>
  <c r="H33" i="47"/>
  <c r="J32" i="47"/>
  <c r="H32" i="47"/>
  <c r="J31" i="47"/>
  <c r="H31" i="47"/>
  <c r="J30" i="47"/>
  <c r="H30" i="47"/>
  <c r="J29" i="47"/>
  <c r="H29" i="47"/>
  <c r="J28" i="47"/>
  <c r="H28" i="47"/>
  <c r="J27" i="47"/>
  <c r="H27" i="47"/>
  <c r="J26" i="47"/>
  <c r="H26" i="47"/>
  <c r="J25" i="47"/>
  <c r="H25" i="47"/>
  <c r="J24" i="47"/>
  <c r="H24" i="47"/>
  <c r="J23" i="47"/>
  <c r="H23" i="47"/>
  <c r="J22" i="47"/>
  <c r="H22" i="47"/>
  <c r="J21" i="47"/>
  <c r="H21" i="47"/>
  <c r="J20" i="47"/>
  <c r="H20" i="47"/>
  <c r="J19" i="47"/>
  <c r="H19" i="47"/>
  <c r="J18" i="47"/>
  <c r="H18" i="47"/>
  <c r="J17" i="47"/>
  <c r="H17" i="47"/>
  <c r="J16" i="47"/>
  <c r="H16" i="47"/>
  <c r="J15" i="47"/>
  <c r="H15" i="47"/>
  <c r="J14" i="47"/>
  <c r="H14" i="47"/>
  <c r="J13" i="47"/>
  <c r="H13" i="47"/>
  <c r="J12" i="47"/>
  <c r="H12" i="47"/>
  <c r="J11" i="47"/>
  <c r="H11" i="47"/>
  <c r="J10" i="47"/>
  <c r="H10" i="47"/>
  <c r="J9" i="47"/>
  <c r="H9" i="47"/>
  <c r="J8" i="47"/>
  <c r="H8" i="47"/>
  <c r="J7" i="47"/>
  <c r="H7" i="47"/>
  <c r="J6" i="47"/>
  <c r="H6" i="47"/>
  <c r="J5" i="47"/>
  <c r="H5" i="47"/>
  <c r="D244" i="47"/>
  <c r="B244" i="47"/>
  <c r="D243" i="47"/>
  <c r="B243" i="47"/>
  <c r="D242" i="47"/>
  <c r="B242" i="47"/>
  <c r="D241" i="47"/>
  <c r="B241" i="47"/>
  <c r="D240" i="47"/>
  <c r="B240" i="47"/>
  <c r="D239" i="47"/>
  <c r="B239" i="47"/>
  <c r="D238" i="47"/>
  <c r="B238" i="47"/>
  <c r="D237" i="47"/>
  <c r="B237" i="47"/>
  <c r="D236" i="47"/>
  <c r="B236" i="47"/>
  <c r="D235" i="47"/>
  <c r="B235" i="47"/>
  <c r="D234" i="47"/>
  <c r="B234" i="47"/>
  <c r="D233" i="47"/>
  <c r="B233" i="47"/>
  <c r="D232" i="47"/>
  <c r="B232" i="47"/>
  <c r="D231" i="47"/>
  <c r="B231" i="47"/>
  <c r="D230" i="47"/>
  <c r="B230" i="47"/>
  <c r="D229" i="47"/>
  <c r="B229" i="47"/>
  <c r="D228" i="47"/>
  <c r="B228" i="47"/>
  <c r="D227" i="47"/>
  <c r="B227" i="47"/>
  <c r="D226" i="47"/>
  <c r="B226" i="47"/>
  <c r="D225" i="47"/>
  <c r="B225" i="47"/>
  <c r="D224" i="47"/>
  <c r="B224" i="47"/>
  <c r="D223" i="47"/>
  <c r="B223" i="47"/>
  <c r="D222" i="47"/>
  <c r="B222" i="47"/>
  <c r="D221" i="47"/>
  <c r="B221" i="47"/>
  <c r="D220" i="47"/>
  <c r="B220" i="47"/>
  <c r="D219" i="47"/>
  <c r="B219" i="47"/>
  <c r="D218" i="47"/>
  <c r="B218" i="47"/>
  <c r="D217" i="47"/>
  <c r="B217" i="47"/>
  <c r="D216" i="47"/>
  <c r="B216" i="47"/>
  <c r="D215" i="47"/>
  <c r="B215" i="47"/>
  <c r="D214" i="47"/>
  <c r="B214" i="47"/>
  <c r="D213" i="47"/>
  <c r="B213" i="47"/>
  <c r="D212" i="47"/>
  <c r="B212" i="47"/>
  <c r="D211" i="47"/>
  <c r="B211" i="47"/>
  <c r="D210" i="47"/>
  <c r="B210" i="47"/>
  <c r="D209" i="47"/>
  <c r="B209" i="47"/>
  <c r="D208" i="47"/>
  <c r="B208" i="47"/>
  <c r="D207" i="47"/>
  <c r="B207" i="47"/>
  <c r="D206" i="47"/>
  <c r="B206" i="47"/>
  <c r="D205" i="47"/>
  <c r="B205" i="47"/>
  <c r="D204" i="47"/>
  <c r="B204" i="47"/>
  <c r="D203" i="47"/>
  <c r="B203" i="47"/>
  <c r="D202" i="47"/>
  <c r="B202" i="47"/>
  <c r="D201" i="47"/>
  <c r="B201" i="47"/>
  <c r="D200" i="47"/>
  <c r="B200" i="47"/>
  <c r="D199" i="47"/>
  <c r="B199" i="47"/>
  <c r="D198" i="47"/>
  <c r="B198" i="47"/>
  <c r="D197" i="47"/>
  <c r="B197" i="47"/>
  <c r="D196" i="47"/>
  <c r="B196" i="47"/>
  <c r="D195" i="47"/>
  <c r="B195" i="47"/>
  <c r="D194" i="47"/>
  <c r="B194" i="47"/>
  <c r="D193" i="47"/>
  <c r="B193" i="47"/>
  <c r="D192" i="47"/>
  <c r="B192" i="47"/>
  <c r="D191" i="47"/>
  <c r="B191" i="47"/>
  <c r="D190" i="47"/>
  <c r="B190" i="47"/>
  <c r="D189" i="47"/>
  <c r="B189" i="47"/>
  <c r="D188" i="47"/>
  <c r="B188" i="47"/>
  <c r="D187" i="47"/>
  <c r="B187" i="47"/>
  <c r="D186" i="47"/>
  <c r="B186" i="47"/>
  <c r="D185" i="47"/>
  <c r="B185" i="47"/>
  <c r="D184" i="47"/>
  <c r="B184" i="47"/>
  <c r="D183" i="47"/>
  <c r="B183" i="47"/>
  <c r="D182" i="47"/>
  <c r="B182" i="47"/>
  <c r="D181" i="47"/>
  <c r="B181" i="47"/>
  <c r="D180" i="47"/>
  <c r="B180" i="47"/>
  <c r="D179" i="47"/>
  <c r="B179" i="47"/>
  <c r="D178" i="47"/>
  <c r="B178" i="47"/>
  <c r="D177" i="47"/>
  <c r="B177" i="47"/>
  <c r="D176" i="47"/>
  <c r="B176" i="47"/>
  <c r="D175" i="47"/>
  <c r="B175" i="47"/>
  <c r="D174" i="47"/>
  <c r="B174" i="47"/>
  <c r="D173" i="47"/>
  <c r="B173" i="47"/>
  <c r="D172" i="47"/>
  <c r="B172" i="47"/>
  <c r="D171" i="47"/>
  <c r="B171" i="47"/>
  <c r="D170" i="47"/>
  <c r="B170" i="47"/>
  <c r="D169" i="47"/>
  <c r="B169" i="47"/>
  <c r="D168" i="47"/>
  <c r="B168" i="47"/>
  <c r="D167" i="47"/>
  <c r="B167" i="47"/>
  <c r="D166" i="47"/>
  <c r="B166" i="47"/>
  <c r="D165" i="47"/>
  <c r="B165" i="47"/>
  <c r="D164" i="47"/>
  <c r="B164" i="47"/>
  <c r="D163" i="47"/>
  <c r="B163" i="47"/>
  <c r="D162" i="47"/>
  <c r="B162" i="47"/>
  <c r="D161" i="47"/>
  <c r="B161" i="47"/>
  <c r="D160" i="47"/>
  <c r="B160" i="47"/>
  <c r="D159" i="47"/>
  <c r="B159" i="47"/>
  <c r="D158" i="47"/>
  <c r="B158" i="47"/>
  <c r="D157" i="47"/>
  <c r="B157" i="47"/>
  <c r="D156" i="47"/>
  <c r="B156" i="47"/>
  <c r="D155" i="47"/>
  <c r="B155" i="47"/>
  <c r="D154" i="47"/>
  <c r="B154" i="47"/>
  <c r="D153" i="47"/>
  <c r="B153" i="47"/>
  <c r="D152" i="47"/>
  <c r="B152" i="47"/>
  <c r="D151" i="47"/>
  <c r="B151" i="47"/>
  <c r="D150" i="47"/>
  <c r="B150" i="47"/>
  <c r="D149" i="47"/>
  <c r="B149" i="47"/>
  <c r="D148" i="47"/>
  <c r="B148" i="47"/>
  <c r="D147" i="47"/>
  <c r="B147" i="47"/>
  <c r="D146" i="47"/>
  <c r="B146" i="47"/>
  <c r="D145" i="47"/>
  <c r="B145" i="47"/>
  <c r="D144" i="47"/>
  <c r="B144" i="47"/>
  <c r="D143" i="47"/>
  <c r="B143" i="47"/>
  <c r="D142" i="47"/>
  <c r="B142" i="47"/>
  <c r="D141" i="47"/>
  <c r="B141" i="47"/>
  <c r="D140" i="47"/>
  <c r="B140" i="47"/>
  <c r="D139" i="47"/>
  <c r="B139" i="47"/>
  <c r="D138" i="47"/>
  <c r="B138" i="47"/>
  <c r="D137" i="47"/>
  <c r="B137" i="47"/>
  <c r="D136" i="47"/>
  <c r="B136" i="47"/>
  <c r="D135" i="47"/>
  <c r="B135" i="47"/>
  <c r="D134" i="47"/>
  <c r="B134" i="47"/>
  <c r="D133" i="47"/>
  <c r="B133" i="47"/>
  <c r="D132" i="47"/>
  <c r="B132" i="47"/>
  <c r="D131" i="47"/>
  <c r="B131" i="47"/>
  <c r="D130" i="47"/>
  <c r="B130" i="47"/>
  <c r="D129" i="47"/>
  <c r="B129" i="47"/>
  <c r="D128" i="47"/>
  <c r="B128" i="47"/>
  <c r="D127" i="47"/>
  <c r="B127" i="47"/>
  <c r="D126" i="47"/>
  <c r="B126" i="47"/>
  <c r="D125" i="47"/>
  <c r="B125" i="47"/>
  <c r="D124" i="47"/>
  <c r="B124" i="47"/>
  <c r="D123" i="47"/>
  <c r="B123" i="47"/>
  <c r="D122" i="47"/>
  <c r="B122" i="47"/>
  <c r="D121" i="47"/>
  <c r="B121" i="47"/>
  <c r="D120" i="47"/>
  <c r="B120" i="47"/>
  <c r="D119" i="47"/>
  <c r="B119" i="47"/>
  <c r="D118" i="47"/>
  <c r="B118" i="47"/>
  <c r="D117" i="47"/>
  <c r="B117" i="47"/>
  <c r="D116" i="47"/>
  <c r="B116" i="47"/>
  <c r="D115" i="47"/>
  <c r="B115" i="47"/>
  <c r="D114" i="47"/>
  <c r="B114" i="47"/>
  <c r="D113" i="47"/>
  <c r="B113" i="47"/>
  <c r="D112" i="47"/>
  <c r="B112" i="47"/>
  <c r="D111" i="47"/>
  <c r="B111" i="47"/>
  <c r="D110" i="47"/>
  <c r="B110" i="47"/>
  <c r="D109" i="47"/>
  <c r="B109" i="47"/>
  <c r="D108" i="47"/>
  <c r="B108" i="47"/>
  <c r="D107" i="47"/>
  <c r="B107" i="47"/>
  <c r="D106" i="47"/>
  <c r="B106" i="47"/>
  <c r="D105" i="47"/>
  <c r="B105" i="47"/>
  <c r="D104" i="47"/>
  <c r="B104" i="47"/>
  <c r="D103" i="47"/>
  <c r="B103" i="47"/>
  <c r="D102" i="47"/>
  <c r="B102" i="47"/>
  <c r="D101" i="47"/>
  <c r="B101" i="47"/>
  <c r="D100" i="47"/>
  <c r="B100" i="47"/>
  <c r="D99" i="47"/>
  <c r="B99" i="47"/>
  <c r="D98" i="47"/>
  <c r="B98" i="47"/>
  <c r="D97" i="47"/>
  <c r="B97" i="47"/>
  <c r="D96" i="47"/>
  <c r="B96" i="47"/>
  <c r="D95" i="47"/>
  <c r="B95" i="47"/>
  <c r="D94" i="47"/>
  <c r="B94" i="47"/>
  <c r="D93" i="47"/>
  <c r="B93" i="47"/>
  <c r="D92" i="47"/>
  <c r="B92" i="47"/>
  <c r="D91" i="47"/>
  <c r="B91" i="47"/>
  <c r="D90" i="47"/>
  <c r="B90" i="47"/>
  <c r="D89" i="47"/>
  <c r="B89" i="47"/>
  <c r="D88" i="47"/>
  <c r="B88" i="47"/>
  <c r="D87" i="47"/>
  <c r="B87" i="47"/>
  <c r="D86" i="47"/>
  <c r="B86" i="47"/>
  <c r="D85" i="47"/>
  <c r="B85" i="47"/>
  <c r="D84" i="47"/>
  <c r="B84" i="47"/>
  <c r="D83" i="47"/>
  <c r="B83" i="47"/>
  <c r="D82" i="47"/>
  <c r="B82" i="47"/>
  <c r="D81" i="47"/>
  <c r="B81" i="47"/>
  <c r="D80" i="47"/>
  <c r="B80" i="47"/>
  <c r="D79" i="47"/>
  <c r="B79" i="47"/>
  <c r="D78" i="47"/>
  <c r="B78" i="47"/>
  <c r="D77" i="47"/>
  <c r="B77" i="47"/>
  <c r="D76" i="47"/>
  <c r="B76" i="47"/>
  <c r="D75" i="47"/>
  <c r="B75" i="47"/>
  <c r="D74" i="47"/>
  <c r="B74" i="47"/>
  <c r="D73" i="47"/>
  <c r="B73" i="47"/>
  <c r="D72" i="47"/>
  <c r="B72" i="47"/>
  <c r="D71" i="47"/>
  <c r="B71" i="47"/>
  <c r="D70" i="47"/>
  <c r="B70" i="47"/>
  <c r="D69" i="47"/>
  <c r="B69" i="47"/>
  <c r="D68" i="47"/>
  <c r="B68" i="47"/>
  <c r="D67" i="47"/>
  <c r="B67" i="47"/>
  <c r="D66" i="47"/>
  <c r="B66" i="47"/>
  <c r="D65" i="47"/>
  <c r="B65" i="47"/>
  <c r="D64" i="47"/>
  <c r="B64" i="47"/>
  <c r="D63" i="47"/>
  <c r="B63" i="47"/>
  <c r="D62" i="47"/>
  <c r="B62" i="47"/>
  <c r="D61" i="47"/>
  <c r="B61" i="47"/>
  <c r="D60" i="47"/>
  <c r="B60" i="47"/>
  <c r="D59" i="47"/>
  <c r="B59" i="47"/>
  <c r="D58" i="47"/>
  <c r="B58" i="47"/>
  <c r="D57" i="47"/>
  <c r="B57" i="47"/>
  <c r="D56" i="47"/>
  <c r="B56" i="47"/>
  <c r="D55" i="47"/>
  <c r="B55" i="47"/>
  <c r="D54" i="47"/>
  <c r="B54" i="47"/>
  <c r="D53" i="47"/>
  <c r="B53" i="47"/>
  <c r="D52" i="47"/>
  <c r="B52" i="47"/>
  <c r="D51" i="47"/>
  <c r="B51" i="47"/>
  <c r="D50" i="47"/>
  <c r="B50" i="47"/>
  <c r="D49" i="47"/>
  <c r="B49" i="47"/>
  <c r="D48" i="47"/>
  <c r="B48" i="47"/>
  <c r="D47" i="47"/>
  <c r="B47" i="47"/>
  <c r="D46" i="47"/>
  <c r="B46" i="47"/>
  <c r="D45" i="47"/>
  <c r="B45" i="47"/>
  <c r="D44" i="47"/>
  <c r="B44" i="47"/>
  <c r="D43" i="47"/>
  <c r="B43" i="47"/>
  <c r="D42" i="47"/>
  <c r="B42" i="47"/>
  <c r="D41" i="47"/>
  <c r="B41" i="47"/>
  <c r="D40" i="47"/>
  <c r="B40" i="47"/>
  <c r="D39" i="47"/>
  <c r="B39" i="47"/>
  <c r="D38" i="47"/>
  <c r="B38" i="47"/>
  <c r="D37" i="47"/>
  <c r="B37" i="47"/>
  <c r="D36" i="47"/>
  <c r="B36" i="47"/>
  <c r="D35" i="47"/>
  <c r="B35" i="47"/>
  <c r="D34" i="47"/>
  <c r="B34" i="47"/>
  <c r="D33" i="47"/>
  <c r="B33" i="47"/>
  <c r="D32" i="47"/>
  <c r="B32" i="47"/>
  <c r="D31" i="47"/>
  <c r="B31" i="47"/>
  <c r="D30" i="47"/>
  <c r="B30" i="47"/>
  <c r="D29" i="47"/>
  <c r="B29" i="47"/>
  <c r="D28" i="47"/>
  <c r="B28" i="47"/>
  <c r="D27" i="47"/>
  <c r="B27" i="47"/>
  <c r="D26" i="47"/>
  <c r="B26" i="47"/>
  <c r="D25" i="47"/>
  <c r="B25" i="47"/>
  <c r="D24" i="47"/>
  <c r="B24" i="47"/>
  <c r="D23" i="47"/>
  <c r="B23" i="47"/>
  <c r="D22" i="47"/>
  <c r="B22" i="47"/>
  <c r="D21" i="47"/>
  <c r="B21" i="47"/>
  <c r="D20" i="47"/>
  <c r="B20" i="47"/>
  <c r="D19" i="47"/>
  <c r="B19" i="47"/>
  <c r="D18" i="47"/>
  <c r="B18" i="47"/>
  <c r="D17" i="47"/>
  <c r="B17" i="47"/>
  <c r="D16" i="47"/>
  <c r="B16" i="47"/>
  <c r="D15" i="47"/>
  <c r="B15" i="47"/>
  <c r="D14" i="47"/>
  <c r="B14" i="47"/>
  <c r="D13" i="47"/>
  <c r="B13" i="47"/>
  <c r="D12" i="47"/>
  <c r="B12" i="47"/>
  <c r="D11" i="47"/>
  <c r="B11" i="47"/>
  <c r="D10" i="47"/>
  <c r="B10" i="47"/>
  <c r="D9" i="47"/>
  <c r="B9" i="47"/>
  <c r="D8" i="47"/>
  <c r="B8" i="47"/>
  <c r="D7" i="47"/>
  <c r="B7" i="47"/>
  <c r="D6" i="47"/>
  <c r="B6" i="47"/>
  <c r="D5" i="47"/>
  <c r="B5" i="47"/>
  <c r="J4" i="47"/>
  <c r="D4" i="47"/>
  <c r="H4" i="47"/>
  <c r="B4" i="47"/>
  <c r="D244" i="46"/>
  <c r="B244" i="46"/>
  <c r="D243" i="46"/>
  <c r="P243" i="46" s="1"/>
  <c r="B243" i="46"/>
  <c r="N243" i="46" s="1"/>
  <c r="D242" i="46"/>
  <c r="B242" i="46"/>
  <c r="D241" i="46"/>
  <c r="B241" i="46"/>
  <c r="D240" i="46"/>
  <c r="B240" i="46"/>
  <c r="D239" i="46"/>
  <c r="J239" i="46" s="1"/>
  <c r="B239" i="46"/>
  <c r="H239" i="46" s="1"/>
  <c r="D238" i="46"/>
  <c r="B238" i="46"/>
  <c r="D237" i="46"/>
  <c r="B237" i="46"/>
  <c r="D236" i="46"/>
  <c r="B236" i="46"/>
  <c r="D235" i="46"/>
  <c r="P235" i="46" s="1"/>
  <c r="B235" i="46"/>
  <c r="N235" i="46" s="1"/>
  <c r="D234" i="46"/>
  <c r="B234" i="46"/>
  <c r="D233" i="46"/>
  <c r="B233" i="46"/>
  <c r="D232" i="46"/>
  <c r="B232" i="46"/>
  <c r="D231" i="46"/>
  <c r="P231" i="46" s="1"/>
  <c r="B231" i="46"/>
  <c r="N231" i="46" s="1"/>
  <c r="D230" i="46"/>
  <c r="B230" i="46"/>
  <c r="D229" i="46"/>
  <c r="B229" i="46"/>
  <c r="D228" i="46"/>
  <c r="B228" i="46"/>
  <c r="D227" i="46"/>
  <c r="P227" i="46" s="1"/>
  <c r="B227" i="46"/>
  <c r="N227" i="46" s="1"/>
  <c r="D226" i="46"/>
  <c r="B226" i="46"/>
  <c r="D225" i="46"/>
  <c r="B225" i="46"/>
  <c r="D224" i="46"/>
  <c r="B224" i="46"/>
  <c r="D223" i="46"/>
  <c r="J223" i="46" s="1"/>
  <c r="B223" i="46"/>
  <c r="H223" i="46" s="1"/>
  <c r="D222" i="46"/>
  <c r="B222" i="46"/>
  <c r="D221" i="46"/>
  <c r="B221" i="46"/>
  <c r="D220" i="46"/>
  <c r="B220" i="46"/>
  <c r="D219" i="46"/>
  <c r="P219" i="46" s="1"/>
  <c r="B219" i="46"/>
  <c r="N219" i="46" s="1"/>
  <c r="D218" i="46"/>
  <c r="B218" i="46"/>
  <c r="D217" i="46"/>
  <c r="B217" i="46"/>
  <c r="D216" i="46"/>
  <c r="B216" i="46"/>
  <c r="D215" i="46"/>
  <c r="P215" i="46" s="1"/>
  <c r="B215" i="46"/>
  <c r="N215" i="46" s="1"/>
  <c r="D214" i="46"/>
  <c r="B214" i="46"/>
  <c r="D213" i="46"/>
  <c r="B213" i="46"/>
  <c r="D212" i="46"/>
  <c r="B212" i="46"/>
  <c r="D211" i="46"/>
  <c r="P211" i="46" s="1"/>
  <c r="B211" i="46"/>
  <c r="N211" i="46" s="1"/>
  <c r="D210" i="46"/>
  <c r="B210" i="46"/>
  <c r="D209" i="46"/>
  <c r="B209" i="46"/>
  <c r="D208" i="46"/>
  <c r="B208" i="46"/>
  <c r="D207" i="46"/>
  <c r="P207" i="46" s="1"/>
  <c r="B207" i="46"/>
  <c r="N207" i="46" s="1"/>
  <c r="D206" i="46"/>
  <c r="B206" i="46"/>
  <c r="D205" i="46"/>
  <c r="B205" i="46"/>
  <c r="D204" i="46"/>
  <c r="B204" i="46"/>
  <c r="D203" i="46"/>
  <c r="P203" i="46" s="1"/>
  <c r="B203" i="46"/>
  <c r="N203" i="46" s="1"/>
  <c r="D202" i="46"/>
  <c r="B202" i="46"/>
  <c r="D201" i="46"/>
  <c r="B201" i="46"/>
  <c r="D200" i="46"/>
  <c r="B200" i="46"/>
  <c r="D199" i="46"/>
  <c r="P199" i="46" s="1"/>
  <c r="B199" i="46"/>
  <c r="N199" i="46" s="1"/>
  <c r="D198" i="46"/>
  <c r="B198" i="46"/>
  <c r="D197" i="46"/>
  <c r="B197" i="46"/>
  <c r="D196" i="46"/>
  <c r="B196" i="46"/>
  <c r="D195" i="46"/>
  <c r="P195" i="46" s="1"/>
  <c r="B195" i="46"/>
  <c r="N195" i="46" s="1"/>
  <c r="D194" i="46"/>
  <c r="B194" i="46"/>
  <c r="D193" i="46"/>
  <c r="B193" i="46"/>
  <c r="D192" i="46"/>
  <c r="B192" i="46"/>
  <c r="D191" i="46"/>
  <c r="J191" i="46" s="1"/>
  <c r="B191" i="46"/>
  <c r="H191" i="46" s="1"/>
  <c r="D190" i="46"/>
  <c r="B190" i="46"/>
  <c r="D189" i="46"/>
  <c r="B189" i="46"/>
  <c r="D188" i="46"/>
  <c r="B188" i="46"/>
  <c r="D187" i="46"/>
  <c r="P187" i="46" s="1"/>
  <c r="B187" i="46"/>
  <c r="N187" i="46" s="1"/>
  <c r="D186" i="46"/>
  <c r="B186" i="46"/>
  <c r="D185" i="46"/>
  <c r="B185" i="46"/>
  <c r="D184" i="46"/>
  <c r="B184" i="46"/>
  <c r="D183" i="46"/>
  <c r="P183" i="46" s="1"/>
  <c r="B183" i="46"/>
  <c r="N183" i="46" s="1"/>
  <c r="D182" i="46"/>
  <c r="B182" i="46"/>
  <c r="D181" i="46"/>
  <c r="B181" i="46"/>
  <c r="D180" i="46"/>
  <c r="B180" i="46"/>
  <c r="D179" i="46"/>
  <c r="P179" i="46" s="1"/>
  <c r="B179" i="46"/>
  <c r="N179" i="46" s="1"/>
  <c r="D178" i="46"/>
  <c r="B178" i="46"/>
  <c r="D177" i="46"/>
  <c r="B177" i="46"/>
  <c r="D176" i="46"/>
  <c r="B176" i="46"/>
  <c r="D175" i="46"/>
  <c r="J175" i="46" s="1"/>
  <c r="B175" i="46"/>
  <c r="H175" i="46" s="1"/>
  <c r="D174" i="46"/>
  <c r="B174" i="46"/>
  <c r="D173" i="46"/>
  <c r="B173" i="46"/>
  <c r="D172" i="46"/>
  <c r="B172" i="46"/>
  <c r="D171" i="46"/>
  <c r="P171" i="46" s="1"/>
  <c r="B171" i="46"/>
  <c r="N171" i="46" s="1"/>
  <c r="D170" i="46"/>
  <c r="B170" i="46"/>
  <c r="D169" i="46"/>
  <c r="B169" i="46"/>
  <c r="D168" i="46"/>
  <c r="B168" i="46"/>
  <c r="D167" i="46"/>
  <c r="P167" i="46" s="1"/>
  <c r="B167" i="46"/>
  <c r="N167" i="46" s="1"/>
  <c r="D166" i="46"/>
  <c r="B166" i="46"/>
  <c r="D165" i="46"/>
  <c r="B165" i="46"/>
  <c r="D164" i="46"/>
  <c r="B164" i="46"/>
  <c r="D163" i="46"/>
  <c r="P163" i="46" s="1"/>
  <c r="B163" i="46"/>
  <c r="N163" i="46" s="1"/>
  <c r="D162" i="46"/>
  <c r="B162" i="46"/>
  <c r="D161" i="46"/>
  <c r="B161" i="46"/>
  <c r="D160" i="46"/>
  <c r="B160" i="46"/>
  <c r="D159" i="46"/>
  <c r="J159" i="46" s="1"/>
  <c r="B159" i="46"/>
  <c r="H159" i="46" s="1"/>
  <c r="D158" i="46"/>
  <c r="B158" i="46"/>
  <c r="D157" i="46"/>
  <c r="B157" i="46"/>
  <c r="N157" i="46" s="1"/>
  <c r="D156" i="46"/>
  <c r="B156" i="46"/>
  <c r="D155" i="46"/>
  <c r="P155" i="46" s="1"/>
  <c r="B155" i="46"/>
  <c r="N155" i="46" s="1"/>
  <c r="D154" i="46"/>
  <c r="B154" i="46"/>
  <c r="D153" i="46"/>
  <c r="B153" i="46"/>
  <c r="N153" i="46" s="1"/>
  <c r="D152" i="46"/>
  <c r="B152" i="46"/>
  <c r="D151" i="46"/>
  <c r="P151" i="46" s="1"/>
  <c r="B151" i="46"/>
  <c r="N151" i="46" s="1"/>
  <c r="D150" i="46"/>
  <c r="B150" i="46"/>
  <c r="D149" i="46"/>
  <c r="B149" i="46"/>
  <c r="N149" i="46" s="1"/>
  <c r="D148" i="46"/>
  <c r="B148" i="46"/>
  <c r="D147" i="46"/>
  <c r="P147" i="46" s="1"/>
  <c r="B147" i="46"/>
  <c r="H147" i="46" s="1"/>
  <c r="D146" i="46"/>
  <c r="B146" i="46"/>
  <c r="D145" i="46"/>
  <c r="B145" i="46"/>
  <c r="N145" i="46" s="1"/>
  <c r="D144" i="46"/>
  <c r="P144" i="46" s="1"/>
  <c r="B144" i="46"/>
  <c r="N144" i="46" s="1"/>
  <c r="D143" i="46"/>
  <c r="J143" i="46" s="1"/>
  <c r="B143" i="46"/>
  <c r="H143" i="46" s="1"/>
  <c r="D142" i="46"/>
  <c r="P142" i="46" s="1"/>
  <c r="B142" i="46"/>
  <c r="D141" i="46"/>
  <c r="P141" i="46" s="1"/>
  <c r="B141" i="46"/>
  <c r="N141" i="46" s="1"/>
  <c r="D140" i="46"/>
  <c r="P140" i="46" s="1"/>
  <c r="B140" i="46"/>
  <c r="N140" i="46" s="1"/>
  <c r="D139" i="46"/>
  <c r="P139" i="46" s="1"/>
  <c r="B139" i="46"/>
  <c r="N139" i="46" s="1"/>
  <c r="D138" i="46"/>
  <c r="P138" i="46" s="1"/>
  <c r="B138" i="46"/>
  <c r="D137" i="46"/>
  <c r="P137" i="46" s="1"/>
  <c r="B137" i="46"/>
  <c r="N137" i="46" s="1"/>
  <c r="D136" i="46"/>
  <c r="P136" i="46" s="1"/>
  <c r="B136" i="46"/>
  <c r="N136" i="46" s="1"/>
  <c r="D135" i="46"/>
  <c r="P135" i="46" s="1"/>
  <c r="B135" i="46"/>
  <c r="N135" i="46" s="1"/>
  <c r="D134" i="46"/>
  <c r="P134" i="46" s="1"/>
  <c r="B134" i="46"/>
  <c r="D133" i="46"/>
  <c r="P133" i="46" s="1"/>
  <c r="B133" i="46"/>
  <c r="N133" i="46" s="1"/>
  <c r="D132" i="46"/>
  <c r="P132" i="46" s="1"/>
  <c r="B132" i="46"/>
  <c r="N132" i="46" s="1"/>
  <c r="D131" i="46"/>
  <c r="P131" i="46" s="1"/>
  <c r="B131" i="46"/>
  <c r="N131" i="46" s="1"/>
  <c r="D130" i="46"/>
  <c r="P130" i="46" s="1"/>
  <c r="B130" i="46"/>
  <c r="D129" i="46"/>
  <c r="P129" i="46" s="1"/>
  <c r="B129" i="46"/>
  <c r="N129" i="46" s="1"/>
  <c r="D128" i="46"/>
  <c r="P128" i="46" s="1"/>
  <c r="B128" i="46"/>
  <c r="N128" i="46" s="1"/>
  <c r="D127" i="46"/>
  <c r="J127" i="46" s="1"/>
  <c r="B127" i="46"/>
  <c r="H127" i="46" s="1"/>
  <c r="D126" i="46"/>
  <c r="P126" i="46" s="1"/>
  <c r="B126" i="46"/>
  <c r="N126" i="46" s="1"/>
  <c r="D125" i="46"/>
  <c r="P125" i="46" s="1"/>
  <c r="B125" i="46"/>
  <c r="N125" i="46" s="1"/>
  <c r="D124" i="46"/>
  <c r="P124" i="46" s="1"/>
  <c r="B124" i="46"/>
  <c r="N124" i="46" s="1"/>
  <c r="D123" i="46"/>
  <c r="P123" i="46" s="1"/>
  <c r="B123" i="46"/>
  <c r="N123" i="46" s="1"/>
  <c r="D122" i="46"/>
  <c r="P122" i="46" s="1"/>
  <c r="B122" i="46"/>
  <c r="N122" i="46" s="1"/>
  <c r="D121" i="46"/>
  <c r="P121" i="46" s="1"/>
  <c r="B121" i="46"/>
  <c r="N121" i="46" s="1"/>
  <c r="D120" i="46"/>
  <c r="P120" i="46" s="1"/>
  <c r="B120" i="46"/>
  <c r="N120" i="46" s="1"/>
  <c r="D119" i="46"/>
  <c r="P119" i="46" s="1"/>
  <c r="B119" i="46"/>
  <c r="N119" i="46" s="1"/>
  <c r="D118" i="46"/>
  <c r="P118" i="46" s="1"/>
  <c r="B118" i="46"/>
  <c r="N118" i="46" s="1"/>
  <c r="D117" i="46"/>
  <c r="P117" i="46" s="1"/>
  <c r="B117" i="46"/>
  <c r="N117" i="46" s="1"/>
  <c r="D116" i="46"/>
  <c r="P116" i="46" s="1"/>
  <c r="B116" i="46"/>
  <c r="N116" i="46" s="1"/>
  <c r="D115" i="46"/>
  <c r="P115" i="46" s="1"/>
  <c r="B115" i="46"/>
  <c r="N115" i="46" s="1"/>
  <c r="D114" i="46"/>
  <c r="P114" i="46" s="1"/>
  <c r="B114" i="46"/>
  <c r="N114" i="46" s="1"/>
  <c r="D113" i="46"/>
  <c r="P113" i="46" s="1"/>
  <c r="B113" i="46"/>
  <c r="N113" i="46" s="1"/>
  <c r="D112" i="46"/>
  <c r="P112" i="46" s="1"/>
  <c r="B112" i="46"/>
  <c r="N112" i="46" s="1"/>
  <c r="D111" i="46"/>
  <c r="J111" i="46" s="1"/>
  <c r="B111" i="46"/>
  <c r="H111" i="46" s="1"/>
  <c r="D110" i="46"/>
  <c r="P110" i="46" s="1"/>
  <c r="B110" i="46"/>
  <c r="N110" i="46" s="1"/>
  <c r="D109" i="46"/>
  <c r="P109" i="46" s="1"/>
  <c r="B109" i="46"/>
  <c r="N109" i="46" s="1"/>
  <c r="D108" i="46"/>
  <c r="P108" i="46" s="1"/>
  <c r="B108" i="46"/>
  <c r="N108" i="46" s="1"/>
  <c r="D107" i="46"/>
  <c r="P107" i="46" s="1"/>
  <c r="B107" i="46"/>
  <c r="N107" i="46" s="1"/>
  <c r="D106" i="46"/>
  <c r="P106" i="46" s="1"/>
  <c r="B106" i="46"/>
  <c r="N106" i="46" s="1"/>
  <c r="D105" i="46"/>
  <c r="P105" i="46" s="1"/>
  <c r="B105" i="46"/>
  <c r="N105" i="46" s="1"/>
  <c r="D104" i="46"/>
  <c r="P104" i="46" s="1"/>
  <c r="B104" i="46"/>
  <c r="N104" i="46" s="1"/>
  <c r="D103" i="46"/>
  <c r="P103" i="46" s="1"/>
  <c r="B103" i="46"/>
  <c r="N103" i="46" s="1"/>
  <c r="D102" i="46"/>
  <c r="P102" i="46" s="1"/>
  <c r="B102" i="46"/>
  <c r="N102" i="46" s="1"/>
  <c r="D101" i="46"/>
  <c r="P101" i="46" s="1"/>
  <c r="B101" i="46"/>
  <c r="N101" i="46" s="1"/>
  <c r="D100" i="46"/>
  <c r="P100" i="46" s="1"/>
  <c r="B100" i="46"/>
  <c r="N100" i="46" s="1"/>
  <c r="D99" i="46"/>
  <c r="P99" i="46" s="1"/>
  <c r="B99" i="46"/>
  <c r="N99" i="46" s="1"/>
  <c r="D98" i="46"/>
  <c r="P98" i="46" s="1"/>
  <c r="B98" i="46"/>
  <c r="N98" i="46" s="1"/>
  <c r="D97" i="46"/>
  <c r="P97" i="46" s="1"/>
  <c r="B97" i="46"/>
  <c r="N97" i="46" s="1"/>
  <c r="D96" i="46"/>
  <c r="P96" i="46" s="1"/>
  <c r="B96" i="46"/>
  <c r="N96" i="46" s="1"/>
  <c r="D95" i="46"/>
  <c r="J95" i="46" s="1"/>
  <c r="B95" i="46"/>
  <c r="H95" i="46" s="1"/>
  <c r="D94" i="46"/>
  <c r="P94" i="46" s="1"/>
  <c r="B94" i="46"/>
  <c r="N94" i="46" s="1"/>
  <c r="D93" i="46"/>
  <c r="P93" i="46" s="1"/>
  <c r="B93" i="46"/>
  <c r="N93" i="46" s="1"/>
  <c r="D92" i="46"/>
  <c r="P92" i="46" s="1"/>
  <c r="B92" i="46"/>
  <c r="N92" i="46" s="1"/>
  <c r="D91" i="46"/>
  <c r="P91" i="46" s="1"/>
  <c r="B91" i="46"/>
  <c r="N91" i="46" s="1"/>
  <c r="D90" i="46"/>
  <c r="P90" i="46" s="1"/>
  <c r="B90" i="46"/>
  <c r="N90" i="46" s="1"/>
  <c r="D89" i="46"/>
  <c r="P89" i="46" s="1"/>
  <c r="B89" i="46"/>
  <c r="N89" i="46" s="1"/>
  <c r="D88" i="46"/>
  <c r="P88" i="46" s="1"/>
  <c r="B88" i="46"/>
  <c r="N88" i="46" s="1"/>
  <c r="D87" i="46"/>
  <c r="P87" i="46" s="1"/>
  <c r="B87" i="46"/>
  <c r="N87" i="46" s="1"/>
  <c r="D86" i="46"/>
  <c r="P86" i="46" s="1"/>
  <c r="B86" i="46"/>
  <c r="N86" i="46" s="1"/>
  <c r="D85" i="46"/>
  <c r="P85" i="46" s="1"/>
  <c r="B85" i="46"/>
  <c r="N85" i="46" s="1"/>
  <c r="D84" i="46"/>
  <c r="P84" i="46" s="1"/>
  <c r="B84" i="46"/>
  <c r="N84" i="46" s="1"/>
  <c r="D83" i="46"/>
  <c r="P83" i="46" s="1"/>
  <c r="B83" i="46"/>
  <c r="N83" i="46" s="1"/>
  <c r="D82" i="46"/>
  <c r="P82" i="46" s="1"/>
  <c r="B82" i="46"/>
  <c r="N82" i="46" s="1"/>
  <c r="D81" i="46"/>
  <c r="P81" i="46" s="1"/>
  <c r="B81" i="46"/>
  <c r="N81" i="46" s="1"/>
  <c r="D80" i="46"/>
  <c r="P80" i="46" s="1"/>
  <c r="B80" i="46"/>
  <c r="N80" i="46" s="1"/>
  <c r="D79" i="46"/>
  <c r="J79" i="46" s="1"/>
  <c r="B79" i="46"/>
  <c r="H79" i="46" s="1"/>
  <c r="D78" i="46"/>
  <c r="P78" i="46" s="1"/>
  <c r="B78" i="46"/>
  <c r="N78" i="46" s="1"/>
  <c r="D77" i="46"/>
  <c r="P77" i="46" s="1"/>
  <c r="B77" i="46"/>
  <c r="N77" i="46" s="1"/>
  <c r="D76" i="46"/>
  <c r="P76" i="46" s="1"/>
  <c r="B76" i="46"/>
  <c r="N76" i="46" s="1"/>
  <c r="D75" i="46"/>
  <c r="P75" i="46" s="1"/>
  <c r="B75" i="46"/>
  <c r="N75" i="46" s="1"/>
  <c r="D74" i="46"/>
  <c r="P74" i="46" s="1"/>
  <c r="B74" i="46"/>
  <c r="N74" i="46" s="1"/>
  <c r="D73" i="46"/>
  <c r="P73" i="46" s="1"/>
  <c r="B73" i="46"/>
  <c r="N73" i="46" s="1"/>
  <c r="D72" i="46"/>
  <c r="P72" i="46" s="1"/>
  <c r="B72" i="46"/>
  <c r="N72" i="46" s="1"/>
  <c r="D71" i="46"/>
  <c r="P71" i="46" s="1"/>
  <c r="B71" i="46"/>
  <c r="N71" i="46" s="1"/>
  <c r="D70" i="46"/>
  <c r="P70" i="46" s="1"/>
  <c r="B70" i="46"/>
  <c r="N70" i="46" s="1"/>
  <c r="D69" i="46"/>
  <c r="P69" i="46" s="1"/>
  <c r="B69" i="46"/>
  <c r="N69" i="46" s="1"/>
  <c r="D68" i="46"/>
  <c r="P68" i="46" s="1"/>
  <c r="B68" i="46"/>
  <c r="N68" i="46" s="1"/>
  <c r="D67" i="46"/>
  <c r="P67" i="46" s="1"/>
  <c r="B67" i="46"/>
  <c r="N67" i="46" s="1"/>
  <c r="D66" i="46"/>
  <c r="P66" i="46" s="1"/>
  <c r="B66" i="46"/>
  <c r="N66" i="46" s="1"/>
  <c r="D65" i="46"/>
  <c r="P65" i="46" s="1"/>
  <c r="B65" i="46"/>
  <c r="N65" i="46" s="1"/>
  <c r="D64" i="46"/>
  <c r="P64" i="46" s="1"/>
  <c r="B64" i="46"/>
  <c r="N64" i="46" s="1"/>
  <c r="D63" i="46"/>
  <c r="J63" i="46" s="1"/>
  <c r="B63" i="46"/>
  <c r="H63" i="46" s="1"/>
  <c r="D62" i="46"/>
  <c r="P62" i="46" s="1"/>
  <c r="B62" i="46"/>
  <c r="N62" i="46" s="1"/>
  <c r="D61" i="46"/>
  <c r="P61" i="46" s="1"/>
  <c r="B61" i="46"/>
  <c r="N61" i="46" s="1"/>
  <c r="D60" i="46"/>
  <c r="P60" i="46" s="1"/>
  <c r="B60" i="46"/>
  <c r="N60" i="46" s="1"/>
  <c r="D59" i="46"/>
  <c r="P59" i="46" s="1"/>
  <c r="B59" i="46"/>
  <c r="N59" i="46" s="1"/>
  <c r="D58" i="46"/>
  <c r="P58" i="46" s="1"/>
  <c r="B58" i="46"/>
  <c r="N58" i="46" s="1"/>
  <c r="D57" i="46"/>
  <c r="P57" i="46" s="1"/>
  <c r="B57" i="46"/>
  <c r="N57" i="46" s="1"/>
  <c r="D56" i="46"/>
  <c r="P56" i="46" s="1"/>
  <c r="B56" i="46"/>
  <c r="N56" i="46" s="1"/>
  <c r="D55" i="46"/>
  <c r="P55" i="46" s="1"/>
  <c r="B55" i="46"/>
  <c r="N55" i="46" s="1"/>
  <c r="D54" i="46"/>
  <c r="P54" i="46" s="1"/>
  <c r="B54" i="46"/>
  <c r="N54" i="46" s="1"/>
  <c r="D53" i="46"/>
  <c r="P53" i="46" s="1"/>
  <c r="B53" i="46"/>
  <c r="N53" i="46" s="1"/>
  <c r="D52" i="46"/>
  <c r="P52" i="46" s="1"/>
  <c r="B52" i="46"/>
  <c r="N52" i="46" s="1"/>
  <c r="D51" i="46"/>
  <c r="P51" i="46" s="1"/>
  <c r="B51" i="46"/>
  <c r="N51" i="46" s="1"/>
  <c r="D50" i="46"/>
  <c r="P50" i="46" s="1"/>
  <c r="B50" i="46"/>
  <c r="N50" i="46" s="1"/>
  <c r="D49" i="46"/>
  <c r="P49" i="46" s="1"/>
  <c r="B49" i="46"/>
  <c r="N49" i="46" s="1"/>
  <c r="D48" i="46"/>
  <c r="P48" i="46" s="1"/>
  <c r="B48" i="46"/>
  <c r="N48" i="46" s="1"/>
  <c r="D47" i="46"/>
  <c r="J47" i="46" s="1"/>
  <c r="B47" i="46"/>
  <c r="H47" i="46" s="1"/>
  <c r="D46" i="46"/>
  <c r="P46" i="46" s="1"/>
  <c r="B46" i="46"/>
  <c r="N46" i="46" s="1"/>
  <c r="D45" i="46"/>
  <c r="P45" i="46" s="1"/>
  <c r="B45" i="46"/>
  <c r="N45" i="46" s="1"/>
  <c r="D44" i="46"/>
  <c r="P44" i="46" s="1"/>
  <c r="B44" i="46"/>
  <c r="N44" i="46" s="1"/>
  <c r="D43" i="46"/>
  <c r="P43" i="46" s="1"/>
  <c r="B43" i="46"/>
  <c r="N43" i="46" s="1"/>
  <c r="D42" i="46"/>
  <c r="P42" i="46" s="1"/>
  <c r="B42" i="46"/>
  <c r="N42" i="46" s="1"/>
  <c r="D41" i="46"/>
  <c r="P41" i="46" s="1"/>
  <c r="B41" i="46"/>
  <c r="N41" i="46" s="1"/>
  <c r="D40" i="46"/>
  <c r="P40" i="46" s="1"/>
  <c r="B40" i="46"/>
  <c r="N40" i="46" s="1"/>
  <c r="D39" i="46"/>
  <c r="P39" i="46" s="1"/>
  <c r="B39" i="46"/>
  <c r="N39" i="46" s="1"/>
  <c r="D38" i="46"/>
  <c r="P38" i="46" s="1"/>
  <c r="B38" i="46"/>
  <c r="N38" i="46" s="1"/>
  <c r="D37" i="46"/>
  <c r="P37" i="46" s="1"/>
  <c r="B37" i="46"/>
  <c r="N37" i="46" s="1"/>
  <c r="D36" i="46"/>
  <c r="P36" i="46" s="1"/>
  <c r="B36" i="46"/>
  <c r="N36" i="46" s="1"/>
  <c r="D35" i="46"/>
  <c r="P35" i="46" s="1"/>
  <c r="B35" i="46"/>
  <c r="N35" i="46" s="1"/>
  <c r="D34" i="46"/>
  <c r="P34" i="46" s="1"/>
  <c r="B34" i="46"/>
  <c r="N34" i="46" s="1"/>
  <c r="D33" i="46"/>
  <c r="P33" i="46" s="1"/>
  <c r="B33" i="46"/>
  <c r="N33" i="46" s="1"/>
  <c r="D32" i="46"/>
  <c r="P32" i="46" s="1"/>
  <c r="B32" i="46"/>
  <c r="N32" i="46" s="1"/>
  <c r="D31" i="46"/>
  <c r="J31" i="46" s="1"/>
  <c r="B31" i="46"/>
  <c r="H31" i="46" s="1"/>
  <c r="D30" i="46"/>
  <c r="P30" i="46" s="1"/>
  <c r="B30" i="46"/>
  <c r="N30" i="46" s="1"/>
  <c r="D29" i="46"/>
  <c r="P29" i="46" s="1"/>
  <c r="B29" i="46"/>
  <c r="N29" i="46" s="1"/>
  <c r="D28" i="46"/>
  <c r="P28" i="46" s="1"/>
  <c r="B28" i="46"/>
  <c r="N28" i="46" s="1"/>
  <c r="D27" i="46"/>
  <c r="P27" i="46" s="1"/>
  <c r="B27" i="46"/>
  <c r="N27" i="46" s="1"/>
  <c r="D26" i="46"/>
  <c r="P26" i="46" s="1"/>
  <c r="B26" i="46"/>
  <c r="N26" i="46" s="1"/>
  <c r="D25" i="46"/>
  <c r="P25" i="46" s="1"/>
  <c r="B25" i="46"/>
  <c r="N25" i="46" s="1"/>
  <c r="D24" i="46"/>
  <c r="P24" i="46" s="1"/>
  <c r="B24" i="46"/>
  <c r="N24" i="46" s="1"/>
  <c r="D23" i="46"/>
  <c r="P23" i="46" s="1"/>
  <c r="B23" i="46"/>
  <c r="N23" i="46" s="1"/>
  <c r="D22" i="46"/>
  <c r="P22" i="46" s="1"/>
  <c r="B22" i="46"/>
  <c r="N22" i="46" s="1"/>
  <c r="D21" i="46"/>
  <c r="P21" i="46" s="1"/>
  <c r="B21" i="46"/>
  <c r="N21" i="46" s="1"/>
  <c r="D20" i="46"/>
  <c r="P20" i="46" s="1"/>
  <c r="B20" i="46"/>
  <c r="N20" i="46" s="1"/>
  <c r="D19" i="46"/>
  <c r="P19" i="46" s="1"/>
  <c r="B19" i="46"/>
  <c r="N19" i="46" s="1"/>
  <c r="D18" i="46"/>
  <c r="P18" i="46" s="1"/>
  <c r="B18" i="46"/>
  <c r="N18" i="46" s="1"/>
  <c r="D17" i="46"/>
  <c r="P17" i="46" s="1"/>
  <c r="B17" i="46"/>
  <c r="N17" i="46" s="1"/>
  <c r="D16" i="46"/>
  <c r="P16" i="46" s="1"/>
  <c r="B16" i="46"/>
  <c r="N16" i="46" s="1"/>
  <c r="D15" i="46"/>
  <c r="J15" i="46" s="1"/>
  <c r="B15" i="46"/>
  <c r="H15" i="46" s="1"/>
  <c r="D14" i="46"/>
  <c r="P14" i="46" s="1"/>
  <c r="B14" i="46"/>
  <c r="N14" i="46" s="1"/>
  <c r="D13" i="46"/>
  <c r="P13" i="46" s="1"/>
  <c r="B13" i="46"/>
  <c r="N13" i="46" s="1"/>
  <c r="D12" i="46"/>
  <c r="P12" i="46" s="1"/>
  <c r="B12" i="46"/>
  <c r="N12" i="46" s="1"/>
  <c r="D11" i="46"/>
  <c r="P11" i="46" s="1"/>
  <c r="B11" i="46"/>
  <c r="N11" i="46" s="1"/>
  <c r="D10" i="46"/>
  <c r="P10" i="46" s="1"/>
  <c r="B10" i="46"/>
  <c r="N10" i="46" s="1"/>
  <c r="D9" i="46"/>
  <c r="P9" i="46" s="1"/>
  <c r="B9" i="46"/>
  <c r="N9" i="46" s="1"/>
  <c r="D8" i="46"/>
  <c r="P8" i="46" s="1"/>
  <c r="B8" i="46"/>
  <c r="N8" i="46" s="1"/>
  <c r="D7" i="46"/>
  <c r="P7" i="46" s="1"/>
  <c r="B7" i="46"/>
  <c r="N7" i="46" s="1"/>
  <c r="D6" i="46"/>
  <c r="P6" i="46" s="1"/>
  <c r="B6" i="46"/>
  <c r="N6" i="46" s="1"/>
  <c r="D5" i="46"/>
  <c r="P5" i="46" s="1"/>
  <c r="B5" i="46"/>
  <c r="N5" i="46" s="1"/>
  <c r="H245" i="47" l="1"/>
  <c r="J147" i="46"/>
  <c r="N159" i="46"/>
  <c r="P159" i="46"/>
  <c r="H207" i="46"/>
  <c r="N223" i="46"/>
  <c r="J207" i="46"/>
  <c r="P223" i="46"/>
  <c r="N31" i="46"/>
  <c r="P31" i="46"/>
  <c r="N95" i="46"/>
  <c r="P95" i="46"/>
  <c r="H149" i="46"/>
  <c r="N47" i="46"/>
  <c r="N111" i="46"/>
  <c r="N175" i="46"/>
  <c r="N239" i="46"/>
  <c r="P47" i="46"/>
  <c r="P111" i="46"/>
  <c r="P175" i="46"/>
  <c r="P239" i="46"/>
  <c r="N63" i="46"/>
  <c r="N127" i="46"/>
  <c r="N191" i="46"/>
  <c r="P63" i="46"/>
  <c r="P127" i="46"/>
  <c r="P191" i="46"/>
  <c r="N15" i="46"/>
  <c r="N79" i="46"/>
  <c r="N143" i="46"/>
  <c r="P15" i="46"/>
  <c r="P79" i="46"/>
  <c r="P143" i="46"/>
  <c r="N138" i="46"/>
  <c r="H138" i="46"/>
  <c r="N154" i="46"/>
  <c r="H154" i="46"/>
  <c r="N170" i="46"/>
  <c r="H170" i="46"/>
  <c r="N190" i="46"/>
  <c r="H190" i="46"/>
  <c r="H34" i="46"/>
  <c r="H66" i="46"/>
  <c r="H98" i="46"/>
  <c r="H6" i="46"/>
  <c r="H38" i="46"/>
  <c r="H70" i="46"/>
  <c r="H102" i="46"/>
  <c r="H10" i="46"/>
  <c r="H42" i="46"/>
  <c r="H74" i="46"/>
  <c r="H106" i="46"/>
  <c r="N142" i="46"/>
  <c r="H142" i="46"/>
  <c r="N162" i="46"/>
  <c r="H162" i="46"/>
  <c r="N178" i="46"/>
  <c r="H178" i="46"/>
  <c r="N194" i="46"/>
  <c r="H194" i="46"/>
  <c r="N198" i="46"/>
  <c r="H198" i="46"/>
  <c r="N202" i="46"/>
  <c r="H202" i="46"/>
  <c r="N206" i="46"/>
  <c r="H206" i="46"/>
  <c r="N210" i="46"/>
  <c r="H210" i="46"/>
  <c r="N214" i="46"/>
  <c r="H214" i="46"/>
  <c r="N218" i="46"/>
  <c r="H218" i="46"/>
  <c r="N222" i="46"/>
  <c r="H222" i="46"/>
  <c r="N226" i="46"/>
  <c r="H226" i="46"/>
  <c r="N230" i="46"/>
  <c r="H230" i="46"/>
  <c r="N234" i="46"/>
  <c r="H234" i="46"/>
  <c r="N238" i="46"/>
  <c r="H238" i="46"/>
  <c r="N242" i="46"/>
  <c r="H242" i="46"/>
  <c r="H14" i="46"/>
  <c r="H46" i="46"/>
  <c r="H78" i="46"/>
  <c r="H110" i="46"/>
  <c r="H18" i="46"/>
  <c r="H50" i="46"/>
  <c r="H82" i="46"/>
  <c r="H114" i="46"/>
  <c r="N134" i="46"/>
  <c r="H134" i="46"/>
  <c r="N150" i="46"/>
  <c r="H150" i="46"/>
  <c r="N166" i="46"/>
  <c r="H166" i="46"/>
  <c r="N186" i="46"/>
  <c r="H186" i="46"/>
  <c r="H22" i="46"/>
  <c r="H54" i="46"/>
  <c r="H86" i="46"/>
  <c r="H118" i="46"/>
  <c r="N182" i="46"/>
  <c r="H182" i="46"/>
  <c r="H26" i="46"/>
  <c r="H58" i="46"/>
  <c r="H90" i="46"/>
  <c r="H122" i="46"/>
  <c r="N130" i="46"/>
  <c r="H130" i="46"/>
  <c r="N146" i="46"/>
  <c r="H146" i="46"/>
  <c r="N158" i="46"/>
  <c r="H158" i="46"/>
  <c r="N174" i="46"/>
  <c r="H174" i="46"/>
  <c r="B245" i="46"/>
  <c r="H30" i="46"/>
  <c r="H62" i="46"/>
  <c r="H94" i="46"/>
  <c r="H126" i="46"/>
  <c r="P150" i="46"/>
  <c r="J150" i="46"/>
  <c r="P158" i="46"/>
  <c r="J158" i="46"/>
  <c r="P166" i="46"/>
  <c r="J166" i="46"/>
  <c r="P174" i="46"/>
  <c r="J174" i="46"/>
  <c r="P182" i="46"/>
  <c r="J182" i="46"/>
  <c r="P194" i="46"/>
  <c r="J194" i="46"/>
  <c r="P202" i="46"/>
  <c r="J202" i="46"/>
  <c r="P206" i="46"/>
  <c r="J206" i="46"/>
  <c r="P218" i="46"/>
  <c r="J218" i="46"/>
  <c r="P226" i="46"/>
  <c r="J226" i="46"/>
  <c r="P234" i="46"/>
  <c r="J234" i="46"/>
  <c r="P242" i="46"/>
  <c r="J242" i="46"/>
  <c r="J10" i="46"/>
  <c r="J18" i="46"/>
  <c r="J22" i="46"/>
  <c r="J30" i="46"/>
  <c r="J38" i="46"/>
  <c r="J46" i="46"/>
  <c r="J54" i="46"/>
  <c r="J62" i="46"/>
  <c r="J70" i="46"/>
  <c r="J78" i="46"/>
  <c r="J86" i="46"/>
  <c r="J94" i="46"/>
  <c r="J102" i="46"/>
  <c r="J106" i="46"/>
  <c r="J110" i="46"/>
  <c r="J118" i="46"/>
  <c r="J122" i="46"/>
  <c r="J126" i="46"/>
  <c r="J130" i="46"/>
  <c r="J134" i="46"/>
  <c r="J138" i="46"/>
  <c r="J142" i="46"/>
  <c r="H7" i="46"/>
  <c r="H11" i="46"/>
  <c r="H19" i="46"/>
  <c r="H23" i="46"/>
  <c r="H27" i="46"/>
  <c r="H35" i="46"/>
  <c r="H39" i="46"/>
  <c r="H43" i="46"/>
  <c r="H51" i="46"/>
  <c r="H55" i="46"/>
  <c r="H59" i="46"/>
  <c r="H67" i="46"/>
  <c r="H71" i="46"/>
  <c r="H75" i="46"/>
  <c r="H83" i="46"/>
  <c r="H87" i="46"/>
  <c r="H91" i="46"/>
  <c r="H99" i="46"/>
  <c r="H103" i="46"/>
  <c r="H107" i="46"/>
  <c r="H115" i="46"/>
  <c r="H119" i="46"/>
  <c r="H123" i="46"/>
  <c r="H131" i="46"/>
  <c r="H135" i="46"/>
  <c r="H139" i="46"/>
  <c r="H151" i="46"/>
  <c r="H163" i="46"/>
  <c r="H179" i="46"/>
  <c r="H195" i="46"/>
  <c r="H211" i="46"/>
  <c r="H227" i="46"/>
  <c r="H243" i="46"/>
  <c r="N147" i="46"/>
  <c r="P146" i="46"/>
  <c r="J146" i="46"/>
  <c r="P154" i="46"/>
  <c r="J154" i="46"/>
  <c r="P162" i="46"/>
  <c r="J162" i="46"/>
  <c r="P170" i="46"/>
  <c r="J170" i="46"/>
  <c r="P178" i="46"/>
  <c r="J178" i="46"/>
  <c r="P186" i="46"/>
  <c r="J186" i="46"/>
  <c r="P190" i="46"/>
  <c r="J190" i="46"/>
  <c r="P198" i="46"/>
  <c r="J198" i="46"/>
  <c r="P210" i="46"/>
  <c r="J210" i="46"/>
  <c r="P214" i="46"/>
  <c r="J214" i="46"/>
  <c r="P222" i="46"/>
  <c r="J222" i="46"/>
  <c r="P230" i="46"/>
  <c r="J230" i="46"/>
  <c r="P238" i="46"/>
  <c r="J238" i="46"/>
  <c r="J6" i="46"/>
  <c r="J14" i="46"/>
  <c r="J26" i="46"/>
  <c r="J34" i="46"/>
  <c r="J42" i="46"/>
  <c r="J50" i="46"/>
  <c r="J58" i="46"/>
  <c r="J66" i="46"/>
  <c r="J74" i="46"/>
  <c r="J82" i="46"/>
  <c r="J90" i="46"/>
  <c r="J98" i="46"/>
  <c r="J114" i="46"/>
  <c r="J7" i="46"/>
  <c r="J11" i="46"/>
  <c r="J19" i="46"/>
  <c r="J23" i="46"/>
  <c r="J27" i="46"/>
  <c r="J35" i="46"/>
  <c r="J39" i="46"/>
  <c r="J43" i="46"/>
  <c r="J51" i="46"/>
  <c r="J55" i="46"/>
  <c r="J59" i="46"/>
  <c r="J67" i="46"/>
  <c r="J71" i="46"/>
  <c r="J75" i="46"/>
  <c r="J83" i="46"/>
  <c r="J87" i="46"/>
  <c r="J91" i="46"/>
  <c r="J99" i="46"/>
  <c r="J103" i="46"/>
  <c r="J107" i="46"/>
  <c r="J115" i="46"/>
  <c r="J119" i="46"/>
  <c r="J123" i="46"/>
  <c r="J131" i="46"/>
  <c r="J135" i="46"/>
  <c r="J139" i="46"/>
  <c r="J151" i="46"/>
  <c r="J163" i="46"/>
  <c r="J179" i="46"/>
  <c r="J195" i="46"/>
  <c r="J211" i="46"/>
  <c r="J227" i="46"/>
  <c r="J243" i="46"/>
  <c r="N148" i="46"/>
  <c r="H148" i="46"/>
  <c r="N152" i="46"/>
  <c r="H152" i="46"/>
  <c r="N156" i="46"/>
  <c r="H156" i="46"/>
  <c r="N160" i="46"/>
  <c r="H160" i="46"/>
  <c r="N164" i="46"/>
  <c r="H164" i="46"/>
  <c r="N168" i="46"/>
  <c r="H168" i="46"/>
  <c r="N172" i="46"/>
  <c r="H172" i="46"/>
  <c r="N176" i="46"/>
  <c r="H176" i="46"/>
  <c r="N180" i="46"/>
  <c r="H180" i="46"/>
  <c r="N184" i="46"/>
  <c r="H184" i="46"/>
  <c r="N188" i="46"/>
  <c r="H188" i="46"/>
  <c r="N192" i="46"/>
  <c r="H192" i="46"/>
  <c r="N196" i="46"/>
  <c r="H196" i="46"/>
  <c r="N200" i="46"/>
  <c r="H200" i="46"/>
  <c r="N204" i="46"/>
  <c r="H204" i="46"/>
  <c r="N208" i="46"/>
  <c r="H208" i="46"/>
  <c r="N212" i="46"/>
  <c r="H212" i="46"/>
  <c r="N216" i="46"/>
  <c r="H216" i="46"/>
  <c r="N220" i="46"/>
  <c r="H220" i="46"/>
  <c r="N224" i="46"/>
  <c r="H224" i="46"/>
  <c r="N228" i="46"/>
  <c r="H228" i="46"/>
  <c r="N232" i="46"/>
  <c r="H232" i="46"/>
  <c r="N236" i="46"/>
  <c r="H236" i="46"/>
  <c r="N240" i="46"/>
  <c r="H240" i="46"/>
  <c r="N244" i="46"/>
  <c r="H244" i="46"/>
  <c r="H8" i="46"/>
  <c r="H12" i="46"/>
  <c r="H16" i="46"/>
  <c r="H20" i="46"/>
  <c r="H24" i="46"/>
  <c r="H28" i="46"/>
  <c r="H32" i="46"/>
  <c r="H36" i="46"/>
  <c r="H40" i="46"/>
  <c r="H44" i="46"/>
  <c r="H48" i="46"/>
  <c r="H52" i="46"/>
  <c r="H56" i="46"/>
  <c r="H60" i="46"/>
  <c r="H64" i="46"/>
  <c r="H68" i="46"/>
  <c r="H72" i="46"/>
  <c r="H76" i="46"/>
  <c r="H80" i="46"/>
  <c r="H84" i="46"/>
  <c r="H88" i="46"/>
  <c r="H92" i="46"/>
  <c r="H96" i="46"/>
  <c r="H100" i="46"/>
  <c r="H104" i="46"/>
  <c r="H108" i="46"/>
  <c r="H112" i="46"/>
  <c r="H116" i="46"/>
  <c r="H120" i="46"/>
  <c r="H124" i="46"/>
  <c r="H128" i="46"/>
  <c r="H132" i="46"/>
  <c r="H136" i="46"/>
  <c r="H140" i="46"/>
  <c r="H144" i="46"/>
  <c r="H153" i="46"/>
  <c r="H167" i="46"/>
  <c r="H183" i="46"/>
  <c r="H199" i="46"/>
  <c r="H215" i="46"/>
  <c r="H231" i="46"/>
  <c r="P148" i="46"/>
  <c r="J148" i="46"/>
  <c r="P152" i="46"/>
  <c r="J152" i="46"/>
  <c r="P156" i="46"/>
  <c r="J156" i="46"/>
  <c r="P160" i="46"/>
  <c r="J160" i="46"/>
  <c r="P164" i="46"/>
  <c r="J164" i="46"/>
  <c r="P168" i="46"/>
  <c r="J168" i="46"/>
  <c r="P172" i="46"/>
  <c r="J172" i="46"/>
  <c r="P176" i="46"/>
  <c r="J176" i="46"/>
  <c r="P180" i="46"/>
  <c r="J180" i="46"/>
  <c r="P184" i="46"/>
  <c r="J184" i="46"/>
  <c r="P188" i="46"/>
  <c r="J188" i="46"/>
  <c r="P192" i="46"/>
  <c r="J192" i="46"/>
  <c r="P196" i="46"/>
  <c r="J196" i="46"/>
  <c r="P200" i="46"/>
  <c r="J200" i="46"/>
  <c r="P204" i="46"/>
  <c r="J204" i="46"/>
  <c r="P208" i="46"/>
  <c r="J208" i="46"/>
  <c r="P212" i="46"/>
  <c r="J212" i="46"/>
  <c r="P216" i="46"/>
  <c r="J216" i="46"/>
  <c r="P220" i="46"/>
  <c r="J220" i="46"/>
  <c r="P224" i="46"/>
  <c r="J224" i="46"/>
  <c r="P228" i="46"/>
  <c r="J228" i="46"/>
  <c r="P232" i="46"/>
  <c r="J232" i="46"/>
  <c r="P236" i="46"/>
  <c r="J236" i="46"/>
  <c r="P240" i="46"/>
  <c r="J240" i="46"/>
  <c r="P244" i="46"/>
  <c r="J244" i="46"/>
  <c r="J8" i="46"/>
  <c r="J12" i="46"/>
  <c r="J16" i="46"/>
  <c r="J20" i="46"/>
  <c r="J24" i="46"/>
  <c r="J28" i="46"/>
  <c r="J32" i="46"/>
  <c r="J36" i="46"/>
  <c r="J40" i="46"/>
  <c r="J44" i="46"/>
  <c r="J48" i="46"/>
  <c r="J52" i="46"/>
  <c r="J56" i="46"/>
  <c r="J60" i="46"/>
  <c r="J64" i="46"/>
  <c r="J68" i="46"/>
  <c r="J72" i="46"/>
  <c r="J76" i="46"/>
  <c r="J80" i="46"/>
  <c r="J84" i="46"/>
  <c r="J88" i="46"/>
  <c r="J92" i="46"/>
  <c r="J96" i="46"/>
  <c r="J100" i="46"/>
  <c r="J104" i="46"/>
  <c r="J108" i="46"/>
  <c r="J112" i="46"/>
  <c r="J116" i="46"/>
  <c r="J120" i="46"/>
  <c r="J124" i="46"/>
  <c r="J128" i="46"/>
  <c r="J132" i="46"/>
  <c r="J136" i="46"/>
  <c r="J140" i="46"/>
  <c r="J144" i="46"/>
  <c r="H155" i="46"/>
  <c r="J167" i="46"/>
  <c r="J183" i="46"/>
  <c r="J199" i="46"/>
  <c r="J215" i="46"/>
  <c r="J231" i="46"/>
  <c r="N161" i="46"/>
  <c r="H161" i="46"/>
  <c r="N165" i="46"/>
  <c r="H165" i="46"/>
  <c r="N169" i="46"/>
  <c r="H169" i="46"/>
  <c r="N173" i="46"/>
  <c r="H173" i="46"/>
  <c r="N177" i="46"/>
  <c r="H177" i="46"/>
  <c r="N181" i="46"/>
  <c r="H181" i="46"/>
  <c r="N185" i="46"/>
  <c r="H185" i="46"/>
  <c r="N189" i="46"/>
  <c r="H189" i="46"/>
  <c r="N193" i="46"/>
  <c r="H193" i="46"/>
  <c r="N197" i="46"/>
  <c r="H197" i="46"/>
  <c r="N201" i="46"/>
  <c r="H201" i="46"/>
  <c r="N205" i="46"/>
  <c r="H205" i="46"/>
  <c r="N209" i="46"/>
  <c r="H209" i="46"/>
  <c r="N213" i="46"/>
  <c r="H213" i="46"/>
  <c r="N217" i="46"/>
  <c r="H217" i="46"/>
  <c r="N221" i="46"/>
  <c r="H221" i="46"/>
  <c r="N225" i="46"/>
  <c r="H225" i="46"/>
  <c r="N229" i="46"/>
  <c r="H229" i="46"/>
  <c r="N233" i="46"/>
  <c r="H233" i="46"/>
  <c r="N237" i="46"/>
  <c r="H237" i="46"/>
  <c r="N241" i="46"/>
  <c r="H241" i="46"/>
  <c r="H5" i="46"/>
  <c r="H9" i="46"/>
  <c r="H13" i="46"/>
  <c r="H17" i="46"/>
  <c r="H21" i="46"/>
  <c r="H25" i="46"/>
  <c r="H29" i="46"/>
  <c r="H33" i="46"/>
  <c r="H37" i="46"/>
  <c r="H41" i="46"/>
  <c r="H45" i="46"/>
  <c r="H49" i="46"/>
  <c r="H53" i="46"/>
  <c r="H57" i="46"/>
  <c r="H61" i="46"/>
  <c r="H65" i="46"/>
  <c r="H69" i="46"/>
  <c r="H73" i="46"/>
  <c r="H77" i="46"/>
  <c r="H81" i="46"/>
  <c r="H85" i="46"/>
  <c r="H89" i="46"/>
  <c r="H93" i="46"/>
  <c r="H97" i="46"/>
  <c r="H101" i="46"/>
  <c r="H105" i="46"/>
  <c r="H109" i="46"/>
  <c r="H113" i="46"/>
  <c r="H117" i="46"/>
  <c r="H121" i="46"/>
  <c r="H125" i="46"/>
  <c r="H129" i="46"/>
  <c r="H133" i="46"/>
  <c r="H137" i="46"/>
  <c r="H141" i="46"/>
  <c r="H145" i="46"/>
  <c r="J155" i="46"/>
  <c r="H171" i="46"/>
  <c r="H187" i="46"/>
  <c r="H203" i="46"/>
  <c r="H219" i="46"/>
  <c r="H235" i="46"/>
  <c r="P145" i="46"/>
  <c r="J145" i="46"/>
  <c r="P149" i="46"/>
  <c r="J149" i="46"/>
  <c r="P153" i="46"/>
  <c r="J153" i="46"/>
  <c r="P157" i="46"/>
  <c r="J157" i="46"/>
  <c r="P161" i="46"/>
  <c r="J161" i="46"/>
  <c r="P165" i="46"/>
  <c r="J165" i="46"/>
  <c r="P169" i="46"/>
  <c r="J169" i="46"/>
  <c r="P173" i="46"/>
  <c r="J173" i="46"/>
  <c r="P177" i="46"/>
  <c r="J177" i="46"/>
  <c r="P181" i="46"/>
  <c r="J181" i="46"/>
  <c r="P185" i="46"/>
  <c r="J185" i="46"/>
  <c r="P189" i="46"/>
  <c r="J189" i="46"/>
  <c r="P193" i="46"/>
  <c r="J193" i="46"/>
  <c r="P197" i="46"/>
  <c r="J197" i="46"/>
  <c r="P201" i="46"/>
  <c r="J201" i="46"/>
  <c r="P205" i="46"/>
  <c r="J205" i="46"/>
  <c r="P209" i="46"/>
  <c r="J209" i="46"/>
  <c r="P213" i="46"/>
  <c r="J213" i="46"/>
  <c r="P217" i="46"/>
  <c r="J217" i="46"/>
  <c r="P221" i="46"/>
  <c r="J221" i="46"/>
  <c r="P225" i="46"/>
  <c r="J225" i="46"/>
  <c r="P229" i="46"/>
  <c r="J229" i="46"/>
  <c r="P233" i="46"/>
  <c r="J233" i="46"/>
  <c r="P237" i="46"/>
  <c r="J237" i="46"/>
  <c r="P241" i="46"/>
  <c r="J241" i="46"/>
  <c r="J5" i="46"/>
  <c r="J9" i="46"/>
  <c r="J13" i="46"/>
  <c r="J17" i="46"/>
  <c r="J21" i="46"/>
  <c r="J25" i="46"/>
  <c r="J29" i="46"/>
  <c r="J33" i="46"/>
  <c r="J37" i="46"/>
  <c r="J41" i="46"/>
  <c r="J45" i="46"/>
  <c r="J49" i="46"/>
  <c r="J53" i="46"/>
  <c r="J57" i="46"/>
  <c r="J61" i="46"/>
  <c r="J65" i="46"/>
  <c r="J69" i="46"/>
  <c r="J73" i="46"/>
  <c r="J77" i="46"/>
  <c r="J81" i="46"/>
  <c r="J85" i="46"/>
  <c r="J89" i="46"/>
  <c r="J93" i="46"/>
  <c r="J97" i="46"/>
  <c r="J101" i="46"/>
  <c r="J105" i="46"/>
  <c r="J109" i="46"/>
  <c r="J113" i="46"/>
  <c r="J117" i="46"/>
  <c r="J121" i="46"/>
  <c r="J125" i="46"/>
  <c r="J129" i="46"/>
  <c r="J133" i="46"/>
  <c r="J137" i="46"/>
  <c r="J141" i="46"/>
  <c r="H157" i="46"/>
  <c r="J171" i="46"/>
  <c r="J187" i="46"/>
  <c r="J203" i="46"/>
  <c r="J219" i="46"/>
  <c r="J235" i="46"/>
  <c r="P245" i="46" l="1"/>
  <c r="Q4" i="46"/>
  <c r="Q245" i="46" s="1"/>
  <c r="K4" i="46"/>
  <c r="K245" i="46" s="1"/>
  <c r="J245" i="46"/>
  <c r="O4" i="46"/>
  <c r="O245" i="46" s="1"/>
  <c r="N245" i="46"/>
  <c r="H245" i="46"/>
  <c r="I4" i="46"/>
  <c r="I245" i="46" s="1"/>
</calcChain>
</file>

<file path=xl/sharedStrings.xml><?xml version="1.0" encoding="utf-8"?>
<sst xmlns="http://schemas.openxmlformats.org/spreadsheetml/2006/main" count="349" uniqueCount="52">
  <si>
    <t>Right Buccal Mucosa</t>
  </si>
  <si>
    <t>Left Buccal Mucosa</t>
  </si>
  <si>
    <t>Time(s)</t>
  </si>
  <si>
    <r>
      <t>Pixel averaged blood perfusion, ω</t>
    </r>
    <r>
      <rPr>
        <vertAlign val="subscript"/>
        <sz val="11"/>
        <color theme="1"/>
        <rFont val="Adobe Heiti Std R"/>
        <family val="2"/>
        <charset val="128"/>
      </rPr>
      <t>b</t>
    </r>
    <r>
      <rPr>
        <sz val="12.3"/>
        <color theme="1"/>
        <rFont val="Adobe Heiti Std R"/>
        <family val="2"/>
        <charset val="128"/>
      </rPr>
      <t xml:space="preserve"> (ml/min/100 gm)</t>
    </r>
  </si>
  <si>
    <t>Age</t>
  </si>
  <si>
    <t>Male/Female</t>
  </si>
  <si>
    <t>Female</t>
  </si>
  <si>
    <r>
      <t>Average heat transfer coefficient (W/m</t>
    </r>
    <r>
      <rPr>
        <vertAlign val="superscript"/>
        <sz val="11"/>
        <color theme="1"/>
        <rFont val="Adobe Heiti Std R"/>
        <family val="2"/>
        <charset val="128"/>
      </rPr>
      <t>2</t>
    </r>
    <r>
      <rPr>
        <sz val="11"/>
        <color theme="1"/>
        <rFont val="Adobe Heiti Std R"/>
        <family val="2"/>
        <charset val="128"/>
      </rPr>
      <t>/K)</t>
    </r>
  </si>
  <si>
    <t>Relative humidity, RH (%)</t>
  </si>
  <si>
    <r>
      <t>Core body temperture, T</t>
    </r>
    <r>
      <rPr>
        <vertAlign val="subscript"/>
        <sz val="11"/>
        <color theme="1"/>
        <rFont val="Adobe Heiti Std R"/>
        <family val="2"/>
        <charset val="128"/>
      </rPr>
      <t>c</t>
    </r>
    <r>
      <rPr>
        <sz val="11"/>
        <color theme="1"/>
        <rFont val="Adobe Heiti Std R"/>
        <family val="2"/>
        <charset val="128"/>
      </rPr>
      <t xml:space="preserve"> (degC)</t>
    </r>
  </si>
  <si>
    <r>
      <t>Ambient temperature, T</t>
    </r>
    <r>
      <rPr>
        <vertAlign val="subscript"/>
        <sz val="11"/>
        <color theme="1"/>
        <rFont val="Adobe Heiti Std R"/>
        <family val="2"/>
        <charset val="128"/>
      </rPr>
      <t>amb</t>
    </r>
    <r>
      <rPr>
        <sz val="11"/>
        <color theme="1"/>
        <rFont val="Adobe Heiti Std R"/>
        <family val="2"/>
        <charset val="128"/>
      </rPr>
      <t xml:space="preserve"> (degC)</t>
    </r>
  </si>
  <si>
    <t>Moisture (%)</t>
  </si>
  <si>
    <r>
      <t>ROI (x</t>
    </r>
    <r>
      <rPr>
        <vertAlign val="subscript"/>
        <sz val="11"/>
        <color theme="1"/>
        <rFont val="Adobe Heiti Std R"/>
        <family val="2"/>
        <charset val="128"/>
      </rPr>
      <t>1</t>
    </r>
    <r>
      <rPr>
        <sz val="11"/>
        <color theme="1"/>
        <rFont val="Adobe Heiti Std R"/>
        <family val="2"/>
        <charset val="128"/>
      </rPr>
      <t>,y</t>
    </r>
    <r>
      <rPr>
        <vertAlign val="subscript"/>
        <sz val="11"/>
        <color theme="1"/>
        <rFont val="Adobe Heiti Std R"/>
        <family val="2"/>
        <charset val="128"/>
      </rPr>
      <t>1</t>
    </r>
    <r>
      <rPr>
        <sz val="11"/>
        <color theme="1"/>
        <rFont val="Adobe Heiti Std R"/>
        <family val="2"/>
        <charset val="128"/>
      </rPr>
      <t xml:space="preserve"> - x</t>
    </r>
    <r>
      <rPr>
        <vertAlign val="subscript"/>
        <sz val="11"/>
        <color theme="1"/>
        <rFont val="Adobe Heiti Std R"/>
        <family val="2"/>
        <charset val="128"/>
      </rPr>
      <t>2</t>
    </r>
    <r>
      <rPr>
        <sz val="11"/>
        <color theme="1"/>
        <rFont val="Adobe Heiti Std R"/>
        <family val="2"/>
        <charset val="128"/>
      </rPr>
      <t>,y</t>
    </r>
    <r>
      <rPr>
        <vertAlign val="subscript"/>
        <sz val="11"/>
        <color theme="1"/>
        <rFont val="Adobe Heiti Std R"/>
        <family val="2"/>
        <charset val="128"/>
      </rPr>
      <t>2</t>
    </r>
    <r>
      <rPr>
        <sz val="11"/>
        <color theme="1"/>
        <rFont val="Adobe Heiti Std R"/>
        <family val="2"/>
        <charset val="128"/>
      </rPr>
      <t>)</t>
    </r>
  </si>
  <si>
    <t>Male</t>
  </si>
  <si>
    <r>
      <t>Pixel averaged blood perfusion, ω</t>
    </r>
    <r>
      <rPr>
        <vertAlign val="subscript"/>
        <sz val="11"/>
        <color theme="1"/>
        <rFont val="Adobe Heiti Std R"/>
        <family val="2"/>
        <charset val="128"/>
      </rPr>
      <t>b</t>
    </r>
    <r>
      <rPr>
        <sz val="12.3"/>
        <color theme="1"/>
        <rFont val="Adobe Heiti Std R"/>
        <family val="2"/>
        <charset val="128"/>
      </rPr>
      <t xml:space="preserve"> (m</t>
    </r>
    <r>
      <rPr>
        <vertAlign val="superscript"/>
        <sz val="12.3"/>
        <color theme="1"/>
        <rFont val="Adobe Heiti Std R"/>
        <family val="2"/>
        <charset val="128"/>
      </rPr>
      <t>3</t>
    </r>
    <r>
      <rPr>
        <sz val="12.3"/>
        <color theme="1"/>
        <rFont val="Adobe Heiti Std R"/>
        <family val="2"/>
        <charset val="128"/>
      </rPr>
      <t>/s/m</t>
    </r>
    <r>
      <rPr>
        <vertAlign val="superscript"/>
        <sz val="12.3"/>
        <color theme="1"/>
        <rFont val="Adobe Heiti Std R"/>
        <family val="2"/>
        <charset val="128"/>
      </rPr>
      <t>3</t>
    </r>
    <r>
      <rPr>
        <sz val="12.3"/>
        <color theme="1"/>
        <rFont val="Adobe Heiti Std R"/>
        <family val="2"/>
        <charset val="128"/>
      </rPr>
      <t>)</t>
    </r>
  </si>
  <si>
    <t>44,36-107,95</t>
  </si>
  <si>
    <t>35,47-98,108</t>
  </si>
  <si>
    <t>54,37-118,97</t>
  </si>
  <si>
    <t>19,33-88,99</t>
  </si>
  <si>
    <t>60,62-108,110</t>
  </si>
  <si>
    <t>37,37-73,78</t>
  </si>
  <si>
    <t>Pixel averaged blood perfusion, ωb (ml/min/100 gm)</t>
  </si>
  <si>
    <t>Pixel averaged blood perfusion, ωb (m3/s/m3)</t>
  </si>
  <si>
    <t>46,55-105,109</t>
  </si>
  <si>
    <t>39,59-93,113</t>
  </si>
  <si>
    <t>103,89-131,117</t>
  </si>
  <si>
    <t>17,45-58,80</t>
  </si>
  <si>
    <t>69,57 - 109,99</t>
  </si>
  <si>
    <t>25,21-55,53</t>
  </si>
  <si>
    <t>92,95-106,110</t>
  </si>
  <si>
    <t>37,78-58,95</t>
  </si>
  <si>
    <t>79,42-131,91</t>
  </si>
  <si>
    <t>116,60-156,102</t>
  </si>
  <si>
    <t>48,31-112,90</t>
  </si>
  <si>
    <t>26,32-78,80</t>
  </si>
  <si>
    <t>28,39 - 90,90</t>
  </si>
  <si>
    <t>79,79 - 109,109</t>
  </si>
  <si>
    <t>31,43 - 72,87</t>
  </si>
  <si>
    <t>43,57-83,98</t>
  </si>
  <si>
    <t>94,43-134,86</t>
  </si>
  <si>
    <t>59,35-102,79</t>
  </si>
  <si>
    <t>NUMBER OF SAMPLES</t>
  </si>
  <si>
    <t>Time</t>
  </si>
  <si>
    <t>Average of time series data</t>
  </si>
  <si>
    <t>Mean of Pixel Averaged Blood Perfusion</t>
  </si>
  <si>
    <t>ml/min/100gm</t>
  </si>
  <si>
    <r>
      <t>m</t>
    </r>
    <r>
      <rPr>
        <b/>
        <vertAlign val="superscript"/>
        <sz val="11"/>
        <color theme="1"/>
        <rFont val="Adobe Heiti Std R"/>
        <family val="2"/>
        <charset val="128"/>
      </rPr>
      <t>3</t>
    </r>
    <r>
      <rPr>
        <b/>
        <sz val="11"/>
        <color theme="1"/>
        <rFont val="Adobe Heiti Std R"/>
        <family val="2"/>
        <charset val="128"/>
      </rPr>
      <t>/s/m</t>
    </r>
    <r>
      <rPr>
        <b/>
        <vertAlign val="superscript"/>
        <sz val="11"/>
        <color theme="1"/>
        <rFont val="Adobe Heiti Std R"/>
        <family val="2"/>
        <charset val="128"/>
      </rPr>
      <t>3</t>
    </r>
  </si>
  <si>
    <t>sec</t>
  </si>
  <si>
    <t>Maximum/Positive Deviation of Pixel Averaged Blood Perfusion</t>
  </si>
  <si>
    <t>Minimum/Negative Deviation of Pixel Averaged Blood Perfusion</t>
  </si>
  <si>
    <t>Standard Deviation of Pixel Averaged Blood Perfusion</t>
  </si>
  <si>
    <t>Standard Error of Pixel Averaged Blood Perfusion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</si>
</sst>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Adobe Heiti Std R"/>
      <family val="2"/>
      <charset val="128"/>
    </font>
    <font>
      <sz val="11"/>
      <color theme="1"/>
      <name val="Adobe Heiti Std R"/>
      <family val="2"/>
      <charset val="128"/>
    </font>
    <font>
      <vertAlign val="subscript"/>
      <sz val="11"/>
      <color theme="1"/>
      <name val="Adobe Heiti Std R"/>
      <family val="2"/>
      <charset val="128"/>
    </font>
    <font>
      <sz val="12.3"/>
      <color theme="1"/>
      <name val="Adobe Heiti Std R"/>
      <family val="2"/>
      <charset val="128"/>
    </font>
    <font>
      <vertAlign val="superscript"/>
      <sz val="11"/>
      <color theme="1"/>
      <name val="Adobe Heiti Std R"/>
      <family val="2"/>
      <charset val="128"/>
    </font>
    <font>
      <vertAlign val="superscript"/>
      <sz val="12.3"/>
      <color theme="1"/>
      <name val="Adobe Heiti Std R"/>
      <family val="2"/>
      <charset val="128"/>
    </font>
    <font>
      <b/>
      <sz val="9"/>
      <color theme="1"/>
      <name val="Calibri"/>
      <family val="2"/>
      <scheme val="minor"/>
    </font>
    <font>
      <b/>
      <vertAlign val="superscript"/>
      <sz val="11"/>
      <color theme="1"/>
      <name val="Adobe Heiti Std R"/>
      <family val="2"/>
      <charset val="128"/>
    </font>
  </fonts>
  <fills count="4">
    <fill>
      <patternFill patternType="none"/>
    </fill>
    <fill>
      <patternFill patternType="gray125"/>
    </fill>
    <fill>
      <patternFill patternType="solid">
        <fgColor rgb="FFFFFF00"/>
        <bgColor indexed="64"/>
      </patternFill>
    </fill>
    <fill>
      <patternFill patternType="solid">
        <fgColor rgb="FFC59E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0" fillId="0" borderId="1" xfId="0" applyBorder="1" applyAlignment="1">
      <alignment horizontal="center"/>
    </xf>
    <xf numFmtId="0" fontId="0" fillId="0" borderId="0" xfId="0" applyAlignment="1">
      <alignment horizont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xf>
    <xf numFmtId="0" fontId="0" fillId="0" borderId="0" xfId="0" applyFill="1"/>
    <xf numFmtId="0" fontId="1" fillId="0" borderId="1" xfId="0" applyFont="1" applyBorder="1" applyAlignment="1">
      <alignment horizontal="center" vertical="center"/>
    </xf>
    <xf numFmtId="0" fontId="2" fillId="0" borderId="1" xfId="0" applyFont="1" applyBorder="1" applyAlignment="1">
      <alignment horizont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11" fontId="0" fillId="0" borderId="1" xfId="0" applyNumberFormat="1" applyBorder="1" applyAlignment="1">
      <alignment horizontal="center"/>
    </xf>
    <xf numFmtId="0" fontId="1" fillId="0" borderId="1" xfId="0" applyFont="1" applyFill="1" applyBorder="1" applyAlignment="1">
      <alignment horizontal="center" vertical="center"/>
    </xf>
    <xf numFmtId="0" fontId="0" fillId="0" borderId="1" xfId="0" applyFill="1" applyBorder="1" applyAlignment="1">
      <alignment horizont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xf>
    <xf numFmtId="0" fontId="7" fillId="2" borderId="1" xfId="0" applyFont="1" applyFill="1" applyBorder="1" applyAlignment="1">
      <alignment vertical="center" wrapText="1"/>
    </xf>
    <xf numFmtId="0" fontId="0" fillId="0" borderId="1" xfId="0"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center"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wrapText="1"/>
    </xf>
    <xf numFmtId="0" fontId="2" fillId="0" borderId="3" xfId="0" applyFont="1" applyBorder="1" applyAlignment="1">
      <alignment horizontal="center" wrapText="1"/>
    </xf>
  </cellXfs>
  <cellStyles count="1">
    <cellStyle name="Normal" xfId="0" builtinId="0"/>
  </cellStyles>
  <dxfs count="0"/>
  <tableStyles count="0" defaultTableStyle="TableStyleMedium2" defaultPivotStyle="PivotStyleLight16"/>
  <colors>
    <mruColors>
      <color rgb="FFC59EE2"/>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581025</xdr:colOff>
      <xdr:row>17</xdr:row>
      <xdr:rowOff>104775</xdr:rowOff>
    </xdr:to>
    <xdr:sp macro="" textlink="">
      <xdr:nvSpPr>
        <xdr:cNvPr id="2" name="Rectangle 1"/>
        <xdr:cNvSpPr/>
      </xdr:nvSpPr>
      <xdr:spPr>
        <a:xfrm>
          <a:off x="0" y="0"/>
          <a:ext cx="11553825" cy="3343275"/>
        </a:xfrm>
        <a:prstGeom prst="rect">
          <a:avLst/>
        </a:prstGeom>
        <a:solidFill>
          <a:srgbClr val="C59EE2"/>
        </a:solidFill>
        <a:ln>
          <a:solidFill>
            <a:schemeClr val="tx1"/>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solidFill>
                <a:schemeClr val="tx1"/>
              </a:solidFill>
              <a:latin typeface="Adobe Heiti Std R" panose="020B0400000000000000" pitchFamily="34" charset="-128"/>
              <a:ea typeface="Adobe Heiti Std R" panose="020B0400000000000000" pitchFamily="34" charset="-128"/>
            </a:rPr>
            <a:t>File No. "</a:t>
          </a:r>
          <a:r>
            <a:rPr lang="en-US" sz="1100">
              <a:solidFill>
                <a:srgbClr val="0000CC"/>
              </a:solidFill>
              <a:latin typeface="Adobe Heiti Std R" panose="020B0400000000000000" pitchFamily="34" charset="-128"/>
              <a:ea typeface="Adobe Heiti Std R" panose="020B0400000000000000" pitchFamily="34" charset="-128"/>
            </a:rPr>
            <a:t>OSF_perfusion.xlsx</a:t>
          </a:r>
          <a:r>
            <a:rPr lang="en-US" sz="1100">
              <a:solidFill>
                <a:schemeClr val="tx1"/>
              </a:solidFill>
              <a:latin typeface="Adobe Heiti Std R" panose="020B0400000000000000" pitchFamily="34" charset="-128"/>
              <a:ea typeface="Adobe Heiti Std R" panose="020B0400000000000000" pitchFamily="34" charset="-128"/>
            </a:rPr>
            <a:t>"</a:t>
          </a:r>
        </a:p>
        <a:p>
          <a:pPr algn="l"/>
          <a:endParaRPr lang="en-US" sz="1100">
            <a:solidFill>
              <a:schemeClr val="tx1"/>
            </a:solidFill>
            <a:latin typeface="Adobe Heiti Std R" panose="020B0400000000000000" pitchFamily="34" charset="-128"/>
            <a:ea typeface="Adobe Heiti Std R" panose="020B0400000000000000" pitchFamily="34" charset="-128"/>
          </a:endParaRPr>
        </a:p>
        <a:p>
          <a:pPr algn="l"/>
          <a:r>
            <a:rPr lang="en-US" sz="1100">
              <a:solidFill>
                <a:schemeClr val="tx1"/>
              </a:solidFill>
              <a:latin typeface="Adobe Heiti Std R" panose="020B0400000000000000" pitchFamily="34" charset="-128"/>
              <a:ea typeface="Adobe Heiti Std R" panose="020B0400000000000000" pitchFamily="34" charset="-128"/>
            </a:rPr>
            <a:t>File Description: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tx1"/>
              </a:solidFill>
              <a:latin typeface="Adobe Heiti Std R" panose="020B0400000000000000" pitchFamily="34" charset="-128"/>
              <a:ea typeface="Adobe Heiti Std R" panose="020B0400000000000000" pitchFamily="34" charset="-128"/>
            </a:rPr>
            <a:t>This file comprised of measured blood perfusion data of different oral sites of participants with Oral submucosa fibrosis. To maintain anonymity, the sheet number corresponds to each patient was represented by unique patient Id.</a:t>
          </a:r>
        </a:p>
        <a:p>
          <a:endParaRPr lang="en-US" sz="1000">
            <a:solidFill>
              <a:schemeClr val="tx1"/>
            </a:solidFill>
            <a:effectLst/>
            <a:latin typeface="Adobe Heiti Std R" panose="020B0400000000000000" pitchFamily="34" charset="-128"/>
            <a:ea typeface="Adobe Heiti Std R" panose="020B0400000000000000" pitchFamily="34" charset="-128"/>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sng" baseline="0">
              <a:solidFill>
                <a:srgbClr val="0000CC"/>
              </a:solidFill>
              <a:effectLst/>
              <a:latin typeface="Adobe Heiti Std R" panose="020B0400000000000000" pitchFamily="34" charset="-128"/>
              <a:ea typeface="Adobe Heiti Std R" panose="020B0400000000000000" pitchFamily="34" charset="-128"/>
              <a:cs typeface="+mn-cs"/>
            </a:rPr>
            <a:t>Copyright (c) 2020, Arka Bhowmik and Suman Chakraborty</a:t>
          </a:r>
          <a:endParaRPr lang="en-US" sz="1000">
            <a:solidFill>
              <a:srgbClr val="0000CC"/>
            </a:solidFill>
            <a:effectLst/>
            <a:latin typeface="Adobe Heiti Std R" panose="020B0400000000000000" pitchFamily="34" charset="-128"/>
            <a:ea typeface="Adobe Heiti Std R" panose="020B0400000000000000" pitchFamily="34" charset="-128"/>
          </a:endParaRPr>
        </a:p>
        <a:p>
          <a:r>
            <a:rPr lang="en-US" sz="1000" b="0" i="0" baseline="0">
              <a:solidFill>
                <a:schemeClr val="tx1"/>
              </a:solidFill>
              <a:effectLst/>
              <a:latin typeface="Adobe Heiti Std R" panose="020B0400000000000000" pitchFamily="34" charset="-128"/>
              <a:ea typeface="Adobe Heiti Std R" panose="020B0400000000000000" pitchFamily="34" charset="-128"/>
              <a:cs typeface="+mn-cs"/>
            </a:rPr>
            <a:t>Use of source files and data, with or without modification, are permitted provided that the following condition is met.</a:t>
          </a:r>
          <a:endParaRPr lang="en-US" sz="1000">
            <a:solidFill>
              <a:schemeClr val="tx1"/>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1. Citing the source paper or data source.</a:t>
          </a:r>
          <a:endParaRPr lang="en-US" sz="1000">
            <a:solidFill>
              <a:srgbClr val="0000CC"/>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2. Source paper: </a:t>
          </a:r>
          <a:r>
            <a:rPr lang="en-US" sz="1000" b="0" i="0" baseline="0">
              <a:solidFill>
                <a:schemeClr val="tx1"/>
              </a:solidFill>
              <a:effectLst/>
              <a:latin typeface="Adobe Heiti Std R" panose="020B0400000000000000" pitchFamily="34" charset="-128"/>
              <a:ea typeface="Adobe Heiti Std R" panose="020B0400000000000000" pitchFamily="34" charset="-128"/>
              <a:cs typeface="+mn-cs"/>
            </a:rPr>
            <a:t>Arka Bhowmik, Mousumi Pal, Ranjan Rashmi Paul, Jyotirmoy Chatterjee, Suman Chakraborty, A Portable Blood Perfusion Imaging Device for Screening of Oral Submucosa Fibrosis and Squamous Cell Carcinoma, Journal Name, Vol, Year.</a:t>
          </a:r>
          <a:endParaRPr lang="en-US" sz="1000">
            <a:solidFill>
              <a:schemeClr val="tx1"/>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3. Data source: </a:t>
          </a:r>
          <a:r>
            <a:rPr lang="en-US" sz="1000" b="0" i="0" baseline="0">
              <a:solidFill>
                <a:schemeClr val="tx1"/>
              </a:solidFill>
              <a:effectLst/>
              <a:latin typeface="Adobe Heiti Std R" panose="020B0400000000000000" pitchFamily="34" charset="-128"/>
              <a:ea typeface="Adobe Heiti Std R" panose="020B0400000000000000" pitchFamily="34" charset="-128"/>
              <a:cs typeface="+mn-cs"/>
            </a:rPr>
            <a:t>A. Bhowmik, J. Chatterjee, and S. Chakraborty, Measured temperature, blood perfusion, metabolic heat generation and thermal conductivity of  </a:t>
          </a:r>
          <a:r>
            <a:rPr lang="en-US" sz="1000">
              <a:solidFill>
                <a:schemeClr val="tx1"/>
              </a:solidFill>
              <a:effectLst/>
              <a:latin typeface="Adobe Heiti Std R" panose="020B0400000000000000" pitchFamily="34" charset="-128"/>
              <a:ea typeface="Adobe Heiti Std R" panose="020B0400000000000000" pitchFamily="34" charset="-128"/>
              <a:cs typeface="+mn-cs"/>
            </a:rPr>
            <a:t>healthy oral mucosa, OSCC and OSF</a:t>
          </a:r>
          <a:r>
            <a:rPr lang="en-US" sz="1000" baseline="0">
              <a:solidFill>
                <a:schemeClr val="tx1"/>
              </a:solidFill>
              <a:effectLst/>
              <a:latin typeface="Adobe Heiti Std R" panose="020B0400000000000000" pitchFamily="34" charset="-128"/>
              <a:ea typeface="Adobe Heiti Std R" panose="020B0400000000000000" pitchFamily="34" charset="-128"/>
              <a:cs typeface="+mn-cs"/>
            </a:rPr>
            <a:t>, 2020 [Online]: </a:t>
          </a:r>
          <a:r>
            <a:rPr lang="en-US" sz="1000">
              <a:solidFill>
                <a:schemeClr val="tx1"/>
              </a:solidFill>
              <a:effectLst/>
              <a:latin typeface="Adobe Heiti Std R" panose="020B0400000000000000" pitchFamily="34" charset="-128"/>
              <a:ea typeface="Adobe Heiti Std R" panose="020B0400000000000000" pitchFamily="34" charset="-128"/>
              <a:cs typeface="+mn-cs"/>
            </a:rPr>
            <a:t>https://github.com/Arka-Bhowmik/oral_properties</a:t>
          </a:r>
          <a:endParaRPr lang="en-US" sz="1000">
            <a:solidFill>
              <a:schemeClr val="tx1"/>
            </a:solidFill>
            <a:effectLst/>
            <a:latin typeface="Adobe Heiti Std R" panose="020B0400000000000000" pitchFamily="34" charset="-128"/>
            <a:ea typeface="Adobe Heiti Std R" panose="020B0400000000000000" pitchFamily="34" charset="-128"/>
          </a:endParaRPr>
        </a:p>
        <a:p>
          <a:endParaRPr lang="en-US" sz="1000">
            <a:solidFill>
              <a:srgbClr val="FF0000"/>
            </a:solidFill>
            <a:effectLst/>
            <a:latin typeface="Adobe Heiti Std R" panose="020B0400000000000000" pitchFamily="34" charset="-128"/>
            <a:ea typeface="Adobe Heiti Std R" panose="020B0400000000000000" pitchFamily="34" charset="-128"/>
          </a:endParaRPr>
        </a:p>
        <a:p>
          <a:r>
            <a:rPr lang="en-US" sz="1100">
              <a:solidFill>
                <a:schemeClr val="tx1"/>
              </a:solidFill>
              <a:effectLst/>
              <a:latin typeface="Adobe Heiti Std R" panose="020B0400000000000000" pitchFamily="34" charset="-128"/>
              <a:ea typeface="Adobe Heiti Std R" panose="020B0400000000000000" pitchFamily="34" charset="-128"/>
              <a:cs typeface="+mn-cs"/>
            </a:rPr>
            <a:t>Further information can be obtained from Dr. Arka Bhowmik (arkabhowmik@yahoo.co.uk) and/or Dr. Suman Chakraborty</a:t>
          </a:r>
          <a:r>
            <a:rPr lang="en-US" sz="1100" baseline="0">
              <a:solidFill>
                <a:schemeClr val="tx1"/>
              </a:solidFill>
              <a:effectLst/>
              <a:latin typeface="Adobe Heiti Std R" panose="020B0400000000000000" pitchFamily="34" charset="-128"/>
              <a:ea typeface="Adobe Heiti Std R" panose="020B0400000000000000" pitchFamily="34" charset="-128"/>
              <a:cs typeface="+mn-cs"/>
            </a:rPr>
            <a:t> (suman@mech.iitkgp.ac.in).</a:t>
          </a:r>
          <a:endParaRPr lang="en-US" sz="1100">
            <a:solidFill>
              <a:schemeClr val="tx1"/>
            </a:solidFill>
            <a:latin typeface="Adobe Heiti Std R" panose="020B0400000000000000" pitchFamily="34" charset="-128"/>
            <a:ea typeface="Adobe Heiti Std R" panose="020B0400000000000000" pitchFamily="34" charset="-128"/>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C19" sqref="C19"/>
    </sheetView>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1"/>
  <sheetViews>
    <sheetView topLeftCell="A231" workbookViewId="0">
      <selection activeCell="B11" sqref="B11:B251"/>
    </sheetView>
  </sheetViews>
  <sheetFormatPr defaultRowHeight="15" x14ac:dyDescent="0.25"/>
  <cols>
    <col min="1" max="1" width="30.140625" style="2" customWidth="1"/>
    <col min="2" max="2" width="32" style="2" customWidth="1"/>
    <col min="4" max="4" width="28.85546875" style="2" customWidth="1"/>
  </cols>
  <sheetData>
    <row r="1" spans="1:4" ht="49.5" x14ac:dyDescent="0.25">
      <c r="A1" s="26" t="s">
        <v>2</v>
      </c>
      <c r="B1" s="4" t="s">
        <v>3</v>
      </c>
      <c r="D1" s="4" t="s">
        <v>14</v>
      </c>
    </row>
    <row r="2" spans="1:4" x14ac:dyDescent="0.25">
      <c r="A2" s="26"/>
      <c r="B2" s="9" t="s">
        <v>0</v>
      </c>
      <c r="D2" s="9" t="s">
        <v>0</v>
      </c>
    </row>
    <row r="3" spans="1:4" x14ac:dyDescent="0.25">
      <c r="A3" s="3" t="s">
        <v>4</v>
      </c>
      <c r="B3" s="8">
        <v>55</v>
      </c>
      <c r="D3" s="8">
        <v>55</v>
      </c>
    </row>
    <row r="4" spans="1:4" x14ac:dyDescent="0.25">
      <c r="A4" s="3" t="s">
        <v>5</v>
      </c>
      <c r="B4" s="8" t="s">
        <v>13</v>
      </c>
      <c r="D4" s="8" t="s">
        <v>13</v>
      </c>
    </row>
    <row r="5" spans="1:4" ht="31.5" x14ac:dyDescent="0.25">
      <c r="A5" s="4" t="s">
        <v>7</v>
      </c>
      <c r="B5" s="3">
        <v>4</v>
      </c>
      <c r="D5" s="3">
        <v>4</v>
      </c>
    </row>
    <row r="6" spans="1:4" x14ac:dyDescent="0.25">
      <c r="A6" s="4" t="s">
        <v>8</v>
      </c>
      <c r="B6" s="8">
        <v>70.56456666666665</v>
      </c>
      <c r="D6" s="8">
        <v>70.56456666666665</v>
      </c>
    </row>
    <row r="7" spans="1:4" ht="33" x14ac:dyDescent="0.25">
      <c r="A7" s="4" t="s">
        <v>9</v>
      </c>
      <c r="B7" s="3">
        <v>37.44</v>
      </c>
      <c r="D7" s="3">
        <v>37.44</v>
      </c>
    </row>
    <row r="8" spans="1:4" ht="33" x14ac:dyDescent="0.25">
      <c r="A8" s="4" t="s">
        <v>10</v>
      </c>
      <c r="B8" s="3">
        <v>31.512866666666664</v>
      </c>
      <c r="D8" s="3">
        <v>31.512866666666664</v>
      </c>
    </row>
    <row r="9" spans="1:4" x14ac:dyDescent="0.25">
      <c r="A9" s="3" t="s">
        <v>11</v>
      </c>
      <c r="B9" s="8">
        <v>85</v>
      </c>
      <c r="D9" s="8">
        <v>85</v>
      </c>
    </row>
    <row r="10" spans="1:4" s="6" customFormat="1" ht="18" x14ac:dyDescent="0.25">
      <c r="A10" s="5" t="s">
        <v>12</v>
      </c>
      <c r="B10" s="5" t="s">
        <v>33</v>
      </c>
      <c r="D10" s="5" t="s">
        <v>33</v>
      </c>
    </row>
    <row r="11" spans="1:4" x14ac:dyDescent="0.25">
      <c r="A11" s="1">
        <v>0</v>
      </c>
      <c r="B11" s="1">
        <v>0.24629171773907499</v>
      </c>
      <c r="D11" s="14">
        <v>4.1032200175329799E-5</v>
      </c>
    </row>
    <row r="12" spans="1:4" x14ac:dyDescent="0.25">
      <c r="A12" s="1">
        <v>0.125</v>
      </c>
      <c r="B12" s="1">
        <v>0.24529375380343599</v>
      </c>
      <c r="D12" s="14">
        <v>4.0865939383652397E-5</v>
      </c>
    </row>
    <row r="13" spans="1:4" x14ac:dyDescent="0.25">
      <c r="A13" s="1">
        <v>0.25</v>
      </c>
      <c r="B13" s="1">
        <v>0.241465809253497</v>
      </c>
      <c r="D13" s="14">
        <v>4.02282038216325E-5</v>
      </c>
    </row>
    <row r="14" spans="1:4" x14ac:dyDescent="0.25">
      <c r="A14" s="1">
        <v>0.375</v>
      </c>
      <c r="B14" s="1">
        <v>0.24093110943521601</v>
      </c>
      <c r="D14" s="14">
        <v>4.0139122831906799E-5</v>
      </c>
    </row>
    <row r="15" spans="1:4" x14ac:dyDescent="0.25">
      <c r="A15" s="1">
        <v>0.5</v>
      </c>
      <c r="B15" s="1">
        <v>0.242557192624131</v>
      </c>
      <c r="D15" s="14">
        <v>4.0410028291180299E-5</v>
      </c>
    </row>
    <row r="16" spans="1:4" x14ac:dyDescent="0.25">
      <c r="A16" s="1">
        <v>0.625</v>
      </c>
      <c r="B16" s="1">
        <v>0.26622785351052902</v>
      </c>
      <c r="D16" s="14">
        <v>4.4353560394854002E-5</v>
      </c>
    </row>
    <row r="17" spans="1:4" x14ac:dyDescent="0.25">
      <c r="A17" s="1">
        <v>0.75</v>
      </c>
      <c r="B17" s="1">
        <v>0.26721953454339997</v>
      </c>
      <c r="D17" s="14">
        <v>4.4518774454930202E-5</v>
      </c>
    </row>
    <row r="18" spans="1:4" x14ac:dyDescent="0.25">
      <c r="A18" s="1">
        <v>0.875</v>
      </c>
      <c r="B18" s="1">
        <v>0.27358186510339599</v>
      </c>
      <c r="D18" s="14">
        <v>4.5578738726225498E-5</v>
      </c>
    </row>
    <row r="19" spans="1:4" x14ac:dyDescent="0.25">
      <c r="A19" s="1">
        <v>1</v>
      </c>
      <c r="B19" s="1">
        <v>0.27410853183121803</v>
      </c>
      <c r="D19" s="14">
        <v>4.5666481403080701E-5</v>
      </c>
    </row>
    <row r="20" spans="1:4" x14ac:dyDescent="0.25">
      <c r="A20" s="1">
        <v>1.125</v>
      </c>
      <c r="B20" s="1">
        <v>0.2732342790576</v>
      </c>
      <c r="D20" s="14">
        <v>4.5520830890995897E-5</v>
      </c>
    </row>
    <row r="21" spans="1:4" x14ac:dyDescent="0.25">
      <c r="A21" s="1">
        <v>1.25</v>
      </c>
      <c r="B21" s="1">
        <v>0.27098501418493098</v>
      </c>
      <c r="D21" s="14">
        <v>4.5146103363209299E-5</v>
      </c>
    </row>
    <row r="22" spans="1:4" x14ac:dyDescent="0.25">
      <c r="A22" s="1">
        <v>1.375</v>
      </c>
      <c r="B22" s="1">
        <v>0.26985456869423002</v>
      </c>
      <c r="D22" s="14">
        <v>4.4957771144458798E-5</v>
      </c>
    </row>
    <row r="23" spans="1:4" x14ac:dyDescent="0.25">
      <c r="A23" s="1">
        <v>1.5</v>
      </c>
      <c r="B23" s="1">
        <v>0.26991376921691201</v>
      </c>
      <c r="D23" s="14">
        <v>4.4967633951537497E-5</v>
      </c>
    </row>
    <row r="24" spans="1:4" x14ac:dyDescent="0.25">
      <c r="A24" s="1">
        <v>1.625</v>
      </c>
      <c r="B24" s="1">
        <v>0.27076082096291998</v>
      </c>
      <c r="D24" s="14">
        <v>4.5108752772422199E-5</v>
      </c>
    </row>
    <row r="25" spans="1:4" x14ac:dyDescent="0.25">
      <c r="A25" s="1">
        <v>1.75</v>
      </c>
      <c r="B25" s="1">
        <v>0.268599004301253</v>
      </c>
      <c r="D25" s="14">
        <v>4.4748594116588397E-5</v>
      </c>
    </row>
    <row r="26" spans="1:4" x14ac:dyDescent="0.25">
      <c r="A26" s="1">
        <v>1.875</v>
      </c>
      <c r="B26" s="1">
        <v>0.260124992091122</v>
      </c>
      <c r="D26" s="14">
        <v>4.3336823682380602E-5</v>
      </c>
    </row>
    <row r="27" spans="1:4" x14ac:dyDescent="0.25">
      <c r="A27" s="1">
        <v>2</v>
      </c>
      <c r="B27" s="1">
        <v>0.24983930468485099</v>
      </c>
      <c r="D27" s="14">
        <v>4.1623228160496102E-5</v>
      </c>
    </row>
    <row r="28" spans="1:4" x14ac:dyDescent="0.25">
      <c r="A28" s="1">
        <v>2.125</v>
      </c>
      <c r="B28" s="1">
        <v>0.24186082369513001</v>
      </c>
      <c r="D28" s="14">
        <v>4.02940132276085E-5</v>
      </c>
    </row>
    <row r="29" spans="1:4" x14ac:dyDescent="0.25">
      <c r="A29" s="1">
        <v>2.25</v>
      </c>
      <c r="B29" s="1">
        <v>0.239686849147312</v>
      </c>
      <c r="D29" s="14">
        <v>3.99318290679421E-5</v>
      </c>
    </row>
    <row r="30" spans="1:4" x14ac:dyDescent="0.25">
      <c r="A30" s="1">
        <v>2.375</v>
      </c>
      <c r="B30" s="1">
        <v>0.23791015260141499</v>
      </c>
      <c r="D30" s="14">
        <v>3.9635831423395601E-5</v>
      </c>
    </row>
    <row r="31" spans="1:4" x14ac:dyDescent="0.25">
      <c r="A31" s="1">
        <v>2.5</v>
      </c>
      <c r="B31" s="1">
        <v>0.23685072696201501</v>
      </c>
      <c r="D31" s="14">
        <v>3.9459331111871499E-5</v>
      </c>
    </row>
    <row r="32" spans="1:4" x14ac:dyDescent="0.25">
      <c r="A32" s="1">
        <v>2.625</v>
      </c>
      <c r="B32" s="1">
        <v>0.23428002094397901</v>
      </c>
      <c r="D32" s="14">
        <v>3.9031051489266802E-5</v>
      </c>
    </row>
    <row r="33" spans="1:4" x14ac:dyDescent="0.25">
      <c r="A33" s="1">
        <v>2.75</v>
      </c>
      <c r="B33" s="1">
        <v>0.23408676328141101</v>
      </c>
      <c r="D33" s="14">
        <v>3.89988547626831E-5</v>
      </c>
    </row>
    <row r="34" spans="1:4" x14ac:dyDescent="0.25">
      <c r="A34" s="1">
        <v>2.875</v>
      </c>
      <c r="B34" s="1">
        <v>0.23538127881950099</v>
      </c>
      <c r="D34" s="14">
        <v>3.9214521051328902E-5</v>
      </c>
    </row>
    <row r="35" spans="1:4" x14ac:dyDescent="0.25">
      <c r="A35" s="1">
        <v>3</v>
      </c>
      <c r="B35" s="1">
        <v>0.24003342463376601</v>
      </c>
      <c r="D35" s="14">
        <v>3.9989568543985497E-5</v>
      </c>
    </row>
    <row r="36" spans="1:4" x14ac:dyDescent="0.25">
      <c r="A36" s="1">
        <v>3.125</v>
      </c>
      <c r="B36" s="1">
        <v>0.23858056851426199</v>
      </c>
      <c r="D36" s="14">
        <v>3.9747522714476003E-5</v>
      </c>
    </row>
    <row r="37" spans="1:4" x14ac:dyDescent="0.25">
      <c r="A37" s="1">
        <v>3.25</v>
      </c>
      <c r="B37" s="1">
        <v>0.242441560214219</v>
      </c>
      <c r="D37" s="14">
        <v>4.0390763931688901E-5</v>
      </c>
    </row>
    <row r="38" spans="1:4" x14ac:dyDescent="0.25">
      <c r="A38" s="1">
        <v>3.375</v>
      </c>
      <c r="B38" s="1">
        <v>0.24412382270928301</v>
      </c>
      <c r="D38" s="14">
        <v>4.0671028863366799E-5</v>
      </c>
    </row>
    <row r="39" spans="1:4" x14ac:dyDescent="0.25">
      <c r="A39" s="1">
        <v>3.5</v>
      </c>
      <c r="B39" s="1">
        <v>0.24489671508743799</v>
      </c>
      <c r="D39" s="14">
        <v>4.0799792733567097E-5</v>
      </c>
    </row>
    <row r="40" spans="1:4" x14ac:dyDescent="0.25">
      <c r="A40" s="1">
        <v>3.625</v>
      </c>
      <c r="B40" s="1">
        <v>0.24494929732804799</v>
      </c>
      <c r="D40" s="14">
        <v>4.0808552934852899E-5</v>
      </c>
    </row>
    <row r="41" spans="1:4" x14ac:dyDescent="0.25">
      <c r="A41" s="1">
        <v>3.75</v>
      </c>
      <c r="B41" s="1">
        <v>0.24739616896212299</v>
      </c>
      <c r="D41" s="14">
        <v>4.1216201749089697E-5</v>
      </c>
    </row>
    <row r="42" spans="1:4" x14ac:dyDescent="0.25">
      <c r="A42" s="1">
        <v>3.875</v>
      </c>
      <c r="B42" s="1">
        <v>0.24823201335752901</v>
      </c>
      <c r="D42" s="14">
        <v>4.13554534253644E-5</v>
      </c>
    </row>
    <row r="43" spans="1:4" x14ac:dyDescent="0.25">
      <c r="A43" s="1">
        <v>4</v>
      </c>
      <c r="B43" s="1">
        <v>0.25233652985386101</v>
      </c>
      <c r="D43" s="14">
        <v>4.2039265873653397E-5</v>
      </c>
    </row>
    <row r="44" spans="1:4" x14ac:dyDescent="0.25">
      <c r="A44" s="1">
        <v>4.125</v>
      </c>
      <c r="B44" s="1">
        <v>0.25141711337497002</v>
      </c>
      <c r="D44" s="14">
        <v>4.1886091088270199E-5</v>
      </c>
    </row>
    <row r="45" spans="1:4" x14ac:dyDescent="0.25">
      <c r="A45" s="1">
        <v>4.25</v>
      </c>
      <c r="B45" s="1">
        <v>0.250674650406573</v>
      </c>
      <c r="D45" s="14">
        <v>4.1762396757735299E-5</v>
      </c>
    </row>
    <row r="46" spans="1:4" x14ac:dyDescent="0.25">
      <c r="A46" s="1">
        <v>4.375</v>
      </c>
      <c r="B46" s="1">
        <v>0.248723093443661</v>
      </c>
      <c r="D46" s="14">
        <v>4.1437267367713998E-5</v>
      </c>
    </row>
    <row r="47" spans="1:4" x14ac:dyDescent="0.25">
      <c r="A47" s="1">
        <v>4.5</v>
      </c>
      <c r="B47" s="1">
        <v>0.24919550573385801</v>
      </c>
      <c r="D47" s="14">
        <v>4.1515971255260901E-5</v>
      </c>
    </row>
    <row r="48" spans="1:4" x14ac:dyDescent="0.25">
      <c r="A48" s="1">
        <v>4.625</v>
      </c>
      <c r="B48" s="1">
        <v>0.25114731726939998</v>
      </c>
      <c r="D48" s="14">
        <v>4.1841143057081997E-5</v>
      </c>
    </row>
    <row r="49" spans="1:4" x14ac:dyDescent="0.25">
      <c r="A49" s="1">
        <v>4.75</v>
      </c>
      <c r="B49" s="1">
        <v>0.25525749740736098</v>
      </c>
      <c r="D49" s="14">
        <v>4.2525899068066303E-5</v>
      </c>
    </row>
    <row r="50" spans="1:4" x14ac:dyDescent="0.25">
      <c r="A50" s="1">
        <v>4.875</v>
      </c>
      <c r="B50" s="1">
        <v>0.25486494444625302</v>
      </c>
      <c r="D50" s="14">
        <v>4.2460499744745603E-5</v>
      </c>
    </row>
    <row r="51" spans="1:4" x14ac:dyDescent="0.25">
      <c r="A51" s="1">
        <v>5</v>
      </c>
      <c r="B51" s="1">
        <v>0.25269687524885798</v>
      </c>
      <c r="D51" s="14">
        <v>4.2099299416459601E-5</v>
      </c>
    </row>
    <row r="52" spans="1:4" x14ac:dyDescent="0.25">
      <c r="A52" s="1">
        <v>5.125</v>
      </c>
      <c r="B52" s="1">
        <v>0.25352618131457</v>
      </c>
      <c r="D52" s="14">
        <v>4.2237461807007303E-5</v>
      </c>
    </row>
    <row r="53" spans="1:4" x14ac:dyDescent="0.25">
      <c r="A53" s="1">
        <v>5.25</v>
      </c>
      <c r="B53" s="1">
        <v>0.25528143568294298</v>
      </c>
      <c r="D53" s="14">
        <v>4.2529887184778298E-5</v>
      </c>
    </row>
    <row r="54" spans="1:4" x14ac:dyDescent="0.25">
      <c r="A54" s="1">
        <v>5.375</v>
      </c>
      <c r="B54" s="1">
        <v>0.25446347272251202</v>
      </c>
      <c r="D54" s="14">
        <v>4.2393614555570501E-5</v>
      </c>
    </row>
    <row r="55" spans="1:4" x14ac:dyDescent="0.25">
      <c r="A55" s="1">
        <v>5.5</v>
      </c>
      <c r="B55" s="1">
        <v>0.25592946283363399</v>
      </c>
      <c r="D55" s="14">
        <v>4.2637848508083299E-5</v>
      </c>
    </row>
    <row r="56" spans="1:4" x14ac:dyDescent="0.25">
      <c r="A56" s="1">
        <v>5.625</v>
      </c>
      <c r="B56" s="1">
        <v>0.256390408957753</v>
      </c>
      <c r="D56" s="14">
        <v>4.2714642132361503E-5</v>
      </c>
    </row>
    <row r="57" spans="1:4" x14ac:dyDescent="0.25">
      <c r="A57" s="1">
        <v>5.75</v>
      </c>
      <c r="B57" s="1">
        <v>0.25302826976453802</v>
      </c>
      <c r="D57" s="14">
        <v>4.2154509742771698E-5</v>
      </c>
    </row>
    <row r="58" spans="1:4" x14ac:dyDescent="0.25">
      <c r="A58" s="1">
        <v>5.875</v>
      </c>
      <c r="B58" s="1">
        <v>0.25209447636651899</v>
      </c>
      <c r="D58" s="14">
        <v>4.19989397626618E-5</v>
      </c>
    </row>
    <row r="59" spans="1:4" x14ac:dyDescent="0.25">
      <c r="A59" s="1">
        <v>6</v>
      </c>
      <c r="B59" s="1">
        <v>0.25114703586611098</v>
      </c>
      <c r="D59" s="14">
        <v>4.1841096175293899E-5</v>
      </c>
    </row>
    <row r="60" spans="1:4" x14ac:dyDescent="0.25">
      <c r="A60" s="1">
        <v>6.125</v>
      </c>
      <c r="B60" s="1">
        <v>0.24831892293702601</v>
      </c>
      <c r="D60" s="14">
        <v>4.1369932561308303E-5</v>
      </c>
    </row>
    <row r="61" spans="1:4" x14ac:dyDescent="0.25">
      <c r="A61" s="1">
        <v>6.25</v>
      </c>
      <c r="B61" s="1">
        <v>0.24762181176126599</v>
      </c>
      <c r="D61" s="14">
        <v>4.1253793839426899E-5</v>
      </c>
    </row>
    <row r="62" spans="1:4" x14ac:dyDescent="0.25">
      <c r="A62" s="1">
        <v>6.375</v>
      </c>
      <c r="B62" s="1">
        <v>0.247463631236577</v>
      </c>
      <c r="D62" s="14">
        <v>4.1227440964013598E-5</v>
      </c>
    </row>
    <row r="63" spans="1:4" x14ac:dyDescent="0.25">
      <c r="A63" s="1">
        <v>6.5</v>
      </c>
      <c r="B63" s="1">
        <v>0.24523950715427001</v>
      </c>
      <c r="D63" s="14">
        <v>4.0856901891901198E-5</v>
      </c>
    </row>
    <row r="64" spans="1:4" x14ac:dyDescent="0.25">
      <c r="A64" s="1">
        <v>6.625</v>
      </c>
      <c r="B64" s="1">
        <v>0.248741327380403</v>
      </c>
      <c r="D64" s="14">
        <v>4.1440305141574798E-5</v>
      </c>
    </row>
    <row r="65" spans="1:4" x14ac:dyDescent="0.25">
      <c r="A65" s="1">
        <v>6.75</v>
      </c>
      <c r="B65" s="1">
        <v>0.255898441159573</v>
      </c>
      <c r="D65" s="14">
        <v>4.2632680297184601E-5</v>
      </c>
    </row>
    <row r="66" spans="1:4" x14ac:dyDescent="0.25">
      <c r="A66" s="1">
        <v>6.875</v>
      </c>
      <c r="B66" s="1">
        <v>0.26519512831269698</v>
      </c>
      <c r="D66" s="14">
        <v>4.4181508376895E-5</v>
      </c>
    </row>
    <row r="67" spans="1:4" x14ac:dyDescent="0.25">
      <c r="A67" s="1">
        <v>7</v>
      </c>
      <c r="B67" s="1">
        <v>0.26967397206559501</v>
      </c>
      <c r="D67" s="14">
        <v>4.4927683746128E-5</v>
      </c>
    </row>
    <row r="68" spans="1:4" x14ac:dyDescent="0.25">
      <c r="A68" s="1">
        <v>7.125</v>
      </c>
      <c r="B68" s="1">
        <v>0.27342723640210298</v>
      </c>
      <c r="D68" s="14">
        <v>4.5552977584590203E-5</v>
      </c>
    </row>
    <row r="69" spans="1:4" x14ac:dyDescent="0.25">
      <c r="A69" s="1">
        <v>7.25</v>
      </c>
      <c r="B69" s="1">
        <v>0.27904359317105898</v>
      </c>
      <c r="D69" s="14">
        <v>4.6488662622298E-5</v>
      </c>
    </row>
    <row r="70" spans="1:4" x14ac:dyDescent="0.25">
      <c r="A70" s="1">
        <v>7.375</v>
      </c>
      <c r="B70" s="1">
        <v>0.28340473157763402</v>
      </c>
      <c r="D70" s="14">
        <v>4.7215228280833297E-5</v>
      </c>
    </row>
    <row r="71" spans="1:4" x14ac:dyDescent="0.25">
      <c r="A71" s="1">
        <v>7.5</v>
      </c>
      <c r="B71" s="1">
        <v>0.288999105366612</v>
      </c>
      <c r="D71" s="14">
        <v>4.8147250954077199E-5</v>
      </c>
    </row>
    <row r="72" spans="1:4" x14ac:dyDescent="0.25">
      <c r="A72" s="1">
        <v>7.625</v>
      </c>
      <c r="B72" s="1">
        <v>0.300098337851329</v>
      </c>
      <c r="D72" s="14">
        <v>4.9996383086030902E-5</v>
      </c>
    </row>
    <row r="73" spans="1:4" x14ac:dyDescent="0.25">
      <c r="A73" s="1">
        <v>7.75</v>
      </c>
      <c r="B73" s="1">
        <v>0.30707608177100698</v>
      </c>
      <c r="D73" s="14">
        <v>5.1158875223049397E-5</v>
      </c>
    </row>
    <row r="74" spans="1:4" x14ac:dyDescent="0.25">
      <c r="A74" s="1">
        <v>7.875</v>
      </c>
      <c r="B74" s="1">
        <v>0.31111017854388701</v>
      </c>
      <c r="D74" s="14">
        <v>5.1830955745411202E-5</v>
      </c>
    </row>
    <row r="75" spans="1:4" x14ac:dyDescent="0.25">
      <c r="A75" s="1">
        <v>8</v>
      </c>
      <c r="B75" s="1">
        <v>0.31154062540145699</v>
      </c>
      <c r="D75" s="14">
        <v>5.1902668191882303E-5</v>
      </c>
    </row>
    <row r="76" spans="1:4" x14ac:dyDescent="0.25">
      <c r="A76" s="1">
        <v>8.125</v>
      </c>
      <c r="B76" s="1">
        <v>0.31267426374976398</v>
      </c>
      <c r="D76" s="14">
        <v>5.2091532340710297E-5</v>
      </c>
    </row>
    <row r="77" spans="1:4" x14ac:dyDescent="0.25">
      <c r="A77" s="1">
        <v>8.25</v>
      </c>
      <c r="B77" s="1">
        <v>0.31222536558077901</v>
      </c>
      <c r="D77" s="14">
        <v>5.2016745905757202E-5</v>
      </c>
    </row>
    <row r="78" spans="1:4" x14ac:dyDescent="0.25">
      <c r="A78" s="1">
        <v>8.375</v>
      </c>
      <c r="B78" s="1">
        <v>0.30788323354831598</v>
      </c>
      <c r="D78" s="14">
        <v>5.1293346709148897E-5</v>
      </c>
    </row>
    <row r="79" spans="1:4" x14ac:dyDescent="0.25">
      <c r="A79" s="1">
        <v>8.5</v>
      </c>
      <c r="B79" s="1">
        <v>0.304853336657886</v>
      </c>
      <c r="D79" s="14">
        <v>5.0788565887203201E-5</v>
      </c>
    </row>
    <row r="80" spans="1:4" x14ac:dyDescent="0.25">
      <c r="A80" s="1">
        <v>8.625</v>
      </c>
      <c r="B80" s="1">
        <v>0.29997811637381</v>
      </c>
      <c r="D80" s="14">
        <v>4.9976354187876298E-5</v>
      </c>
    </row>
    <row r="81" spans="1:4" x14ac:dyDescent="0.25">
      <c r="A81" s="1">
        <v>8.75</v>
      </c>
      <c r="B81" s="1">
        <v>0.29175655468642803</v>
      </c>
      <c r="D81" s="14">
        <v>4.8606642010758299E-5</v>
      </c>
    </row>
    <row r="82" spans="1:4" x14ac:dyDescent="0.25">
      <c r="A82" s="1">
        <v>8.875</v>
      </c>
      <c r="B82" s="1">
        <v>0.28802249133987601</v>
      </c>
      <c r="D82" s="14">
        <v>4.7984547057222601E-5</v>
      </c>
    </row>
    <row r="83" spans="1:4" x14ac:dyDescent="0.25">
      <c r="A83" s="1">
        <v>9</v>
      </c>
      <c r="B83" s="1">
        <v>0.28641027204839298</v>
      </c>
      <c r="D83" s="14">
        <v>4.7715951323261601E-5</v>
      </c>
    </row>
    <row r="84" spans="1:4" x14ac:dyDescent="0.25">
      <c r="A84" s="1">
        <v>9.125</v>
      </c>
      <c r="B84" s="1">
        <v>0.28034238590791899</v>
      </c>
      <c r="D84" s="14">
        <v>4.6705041492258903E-5</v>
      </c>
    </row>
    <row r="85" spans="1:4" x14ac:dyDescent="0.25">
      <c r="A85" s="1">
        <v>9.25</v>
      </c>
      <c r="B85" s="1">
        <v>0.27801655944141801</v>
      </c>
      <c r="D85" s="14">
        <v>4.6317558802939899E-5</v>
      </c>
    </row>
    <row r="86" spans="1:4" x14ac:dyDescent="0.25">
      <c r="A86" s="1">
        <v>9.375</v>
      </c>
      <c r="B86" s="1">
        <v>0.275843069065488</v>
      </c>
      <c r="D86" s="14">
        <v>4.5955455306309903E-5</v>
      </c>
    </row>
    <row r="87" spans="1:4" x14ac:dyDescent="0.25">
      <c r="A87" s="1">
        <v>9.5</v>
      </c>
      <c r="B87" s="1">
        <v>0.27242592579591601</v>
      </c>
      <c r="D87" s="14">
        <v>4.53861592375994E-5</v>
      </c>
    </row>
    <row r="88" spans="1:4" x14ac:dyDescent="0.25">
      <c r="A88" s="1">
        <v>9.625</v>
      </c>
      <c r="B88" s="1">
        <v>0.27407176331458299</v>
      </c>
      <c r="D88" s="14">
        <v>4.5660355768209197E-5</v>
      </c>
    </row>
    <row r="89" spans="1:4" x14ac:dyDescent="0.25">
      <c r="A89" s="1">
        <v>9.75</v>
      </c>
      <c r="B89" s="1">
        <v>0.27251562318001998</v>
      </c>
      <c r="D89" s="14">
        <v>4.5401102821791E-5</v>
      </c>
    </row>
    <row r="90" spans="1:4" x14ac:dyDescent="0.25">
      <c r="A90" s="1">
        <v>9.875</v>
      </c>
      <c r="B90" s="1">
        <v>0.26884591673965202</v>
      </c>
      <c r="D90" s="14">
        <v>4.4789729728825598E-5</v>
      </c>
    </row>
    <row r="91" spans="1:4" x14ac:dyDescent="0.25">
      <c r="A91" s="1">
        <v>10</v>
      </c>
      <c r="B91" s="1">
        <v>0.27044523618961702</v>
      </c>
      <c r="D91" s="14">
        <v>4.50561763491899E-5</v>
      </c>
    </row>
    <row r="92" spans="1:4" x14ac:dyDescent="0.25">
      <c r="A92" s="1">
        <v>10.125</v>
      </c>
      <c r="B92" s="1">
        <v>0.26741323046787802</v>
      </c>
      <c r="D92" s="14">
        <v>4.4551044195948402E-5</v>
      </c>
    </row>
    <row r="93" spans="1:4" x14ac:dyDescent="0.25">
      <c r="A93" s="1">
        <v>10.25</v>
      </c>
      <c r="B93" s="1">
        <v>0.26618351078812902</v>
      </c>
      <c r="D93" s="14">
        <v>4.4346172897301997E-5</v>
      </c>
    </row>
    <row r="94" spans="1:4" x14ac:dyDescent="0.25">
      <c r="A94" s="1">
        <v>10.375</v>
      </c>
      <c r="B94" s="1">
        <v>0.26075545986627502</v>
      </c>
      <c r="D94" s="14">
        <v>4.3441859613721201E-5</v>
      </c>
    </row>
    <row r="95" spans="1:4" x14ac:dyDescent="0.25">
      <c r="A95" s="1">
        <v>10.5</v>
      </c>
      <c r="B95" s="1">
        <v>0.25917066872912498</v>
      </c>
      <c r="D95" s="14">
        <v>4.3177833410272099E-5</v>
      </c>
    </row>
    <row r="96" spans="1:4" x14ac:dyDescent="0.25">
      <c r="A96" s="1">
        <v>10.625</v>
      </c>
      <c r="B96" s="1">
        <v>0.25753809704293801</v>
      </c>
      <c r="D96" s="14">
        <v>4.2905846967353202E-5</v>
      </c>
    </row>
    <row r="97" spans="1:4" x14ac:dyDescent="0.25">
      <c r="A97" s="1">
        <v>10.75</v>
      </c>
      <c r="B97" s="1">
        <v>0.25355686046503201</v>
      </c>
      <c r="D97" s="14">
        <v>4.2242572953473897E-5</v>
      </c>
    </row>
    <row r="98" spans="1:4" x14ac:dyDescent="0.25">
      <c r="A98" s="1">
        <v>10.875</v>
      </c>
      <c r="B98" s="1">
        <v>0.25071938519741599</v>
      </c>
      <c r="D98" s="14">
        <v>4.1769849573889401E-5</v>
      </c>
    </row>
    <row r="99" spans="1:4" x14ac:dyDescent="0.25">
      <c r="A99" s="1">
        <v>11</v>
      </c>
      <c r="B99" s="1">
        <v>0.24645193735047</v>
      </c>
      <c r="D99" s="14">
        <v>4.10588927625882E-5</v>
      </c>
    </row>
    <row r="100" spans="1:4" x14ac:dyDescent="0.25">
      <c r="A100" s="1">
        <v>11.125</v>
      </c>
      <c r="B100" s="1">
        <v>0.238558793393091</v>
      </c>
      <c r="D100" s="14">
        <v>3.9743894979288801E-5</v>
      </c>
    </row>
    <row r="101" spans="1:4" x14ac:dyDescent="0.25">
      <c r="A101" s="1">
        <v>11.25</v>
      </c>
      <c r="B101" s="1">
        <v>0.225257335302322</v>
      </c>
      <c r="D101" s="14">
        <v>3.7527872061366697E-5</v>
      </c>
    </row>
    <row r="102" spans="1:4" x14ac:dyDescent="0.25">
      <c r="A102" s="1">
        <v>11.375</v>
      </c>
      <c r="B102" s="1">
        <v>0.22214531614461</v>
      </c>
      <c r="D102" s="14">
        <v>3.7009409669691797E-5</v>
      </c>
    </row>
    <row r="103" spans="1:4" x14ac:dyDescent="0.25">
      <c r="A103" s="1">
        <v>11.5</v>
      </c>
      <c r="B103" s="1">
        <v>0.213489876817442</v>
      </c>
      <c r="D103" s="14">
        <v>3.55674134777856E-5</v>
      </c>
    </row>
    <row r="104" spans="1:4" x14ac:dyDescent="0.25">
      <c r="A104" s="1">
        <v>11.625</v>
      </c>
      <c r="B104" s="1">
        <v>0.21023294418580199</v>
      </c>
      <c r="D104" s="14">
        <v>3.5024808501354599E-5</v>
      </c>
    </row>
    <row r="105" spans="1:4" x14ac:dyDescent="0.25">
      <c r="A105" s="1">
        <v>11.75</v>
      </c>
      <c r="B105" s="1">
        <v>0.208956641580025</v>
      </c>
      <c r="D105" s="14">
        <v>3.4812176487232202E-5</v>
      </c>
    </row>
    <row r="106" spans="1:4" x14ac:dyDescent="0.25">
      <c r="A106" s="1">
        <v>11.875</v>
      </c>
      <c r="B106" s="1">
        <v>0.19831278174113701</v>
      </c>
      <c r="D106" s="14">
        <v>3.3038909438073302E-5</v>
      </c>
    </row>
    <row r="107" spans="1:4" x14ac:dyDescent="0.25">
      <c r="A107" s="1">
        <v>12</v>
      </c>
      <c r="B107" s="1">
        <v>0.19490788817348201</v>
      </c>
      <c r="D107" s="14">
        <v>3.2471654169702099E-5</v>
      </c>
    </row>
    <row r="108" spans="1:4" x14ac:dyDescent="0.25">
      <c r="A108" s="1">
        <v>12.125</v>
      </c>
      <c r="B108" s="1">
        <v>0.19723307735775999</v>
      </c>
      <c r="D108" s="14">
        <v>3.28590306878027E-5</v>
      </c>
    </row>
    <row r="109" spans="1:4" x14ac:dyDescent="0.25">
      <c r="A109" s="1">
        <v>12.25</v>
      </c>
      <c r="B109" s="1">
        <v>0.19849349037157299</v>
      </c>
      <c r="D109" s="14">
        <v>3.30690154959038E-5</v>
      </c>
    </row>
    <row r="110" spans="1:4" x14ac:dyDescent="0.25">
      <c r="A110" s="1">
        <v>12.375</v>
      </c>
      <c r="B110" s="1">
        <v>0.19582798813826299</v>
      </c>
      <c r="D110" s="14">
        <v>3.26249428238346E-5</v>
      </c>
    </row>
    <row r="111" spans="1:4" x14ac:dyDescent="0.25">
      <c r="A111" s="1">
        <v>12.5</v>
      </c>
      <c r="B111" s="1">
        <v>0.197178686946411</v>
      </c>
      <c r="D111" s="14">
        <v>3.2849969245272099E-5</v>
      </c>
    </row>
    <row r="112" spans="1:4" x14ac:dyDescent="0.25">
      <c r="A112" s="1">
        <v>12.625</v>
      </c>
      <c r="B112" s="1">
        <v>0.200014586306868</v>
      </c>
      <c r="D112" s="14">
        <v>3.3322430078724198E-5</v>
      </c>
    </row>
    <row r="113" spans="1:4" x14ac:dyDescent="0.25">
      <c r="A113" s="1">
        <v>12.75</v>
      </c>
      <c r="B113" s="1">
        <v>0.198300420308157</v>
      </c>
      <c r="D113" s="14">
        <v>3.3036850023339002E-5</v>
      </c>
    </row>
    <row r="114" spans="1:4" x14ac:dyDescent="0.25">
      <c r="A114" s="1">
        <v>12.875</v>
      </c>
      <c r="B114" s="1">
        <v>0.198416195990269</v>
      </c>
      <c r="D114" s="14">
        <v>3.3056138251978798E-5</v>
      </c>
    </row>
    <row r="115" spans="1:4" x14ac:dyDescent="0.25">
      <c r="A115" s="1">
        <v>13</v>
      </c>
      <c r="B115" s="1">
        <v>0.20099366787681799</v>
      </c>
      <c r="D115" s="14">
        <v>3.3485545068277801E-5</v>
      </c>
    </row>
    <row r="116" spans="1:4" x14ac:dyDescent="0.25">
      <c r="A116" s="1">
        <v>13.125</v>
      </c>
      <c r="B116" s="1">
        <v>0.20989165106910199</v>
      </c>
      <c r="D116" s="14">
        <v>3.49679490681123E-5</v>
      </c>
    </row>
    <row r="117" spans="1:4" x14ac:dyDescent="0.25">
      <c r="A117" s="1">
        <v>13.25</v>
      </c>
      <c r="B117" s="1">
        <v>0.22464227021495101</v>
      </c>
      <c r="D117" s="14">
        <v>3.7425402217810797E-5</v>
      </c>
    </row>
    <row r="118" spans="1:4" x14ac:dyDescent="0.25">
      <c r="A118" s="1">
        <v>13.375</v>
      </c>
      <c r="B118" s="1">
        <v>0.20461383652506199</v>
      </c>
      <c r="D118" s="14">
        <v>3.40886651650754E-5</v>
      </c>
    </row>
    <row r="119" spans="1:4" x14ac:dyDescent="0.25">
      <c r="A119" s="1">
        <v>13.5</v>
      </c>
      <c r="B119" s="1">
        <v>0.19367660326011099</v>
      </c>
      <c r="D119" s="14">
        <v>3.2266522103134603E-5</v>
      </c>
    </row>
    <row r="120" spans="1:4" x14ac:dyDescent="0.25">
      <c r="A120" s="1">
        <v>13.625</v>
      </c>
      <c r="B120" s="1">
        <v>0.16469630023863499</v>
      </c>
      <c r="D120" s="14">
        <v>2.7438403619756799E-5</v>
      </c>
    </row>
    <row r="121" spans="1:4" x14ac:dyDescent="0.25">
      <c r="A121" s="1">
        <v>13.75</v>
      </c>
      <c r="B121" s="1">
        <v>0.13687635245348201</v>
      </c>
      <c r="D121" s="14">
        <v>2.28036003187502E-5</v>
      </c>
    </row>
    <row r="122" spans="1:4" x14ac:dyDescent="0.25">
      <c r="A122" s="1">
        <v>13.875</v>
      </c>
      <c r="B122" s="1">
        <v>0.113607405756409</v>
      </c>
      <c r="D122" s="14">
        <v>1.8926993799017802E-5</v>
      </c>
    </row>
    <row r="123" spans="1:4" x14ac:dyDescent="0.25">
      <c r="A123" s="1">
        <v>14</v>
      </c>
      <c r="B123" s="1">
        <v>9.4811122890982896E-2</v>
      </c>
      <c r="D123" s="14">
        <v>1.57955330736376E-5</v>
      </c>
    </row>
    <row r="124" spans="1:4" x14ac:dyDescent="0.25">
      <c r="A124" s="1">
        <v>14.125</v>
      </c>
      <c r="B124" s="1">
        <v>9.5229336860925301E-2</v>
      </c>
      <c r="D124" s="14">
        <v>1.5865207521030001E-5</v>
      </c>
    </row>
    <row r="125" spans="1:4" x14ac:dyDescent="0.25">
      <c r="A125" s="1">
        <v>14.25</v>
      </c>
      <c r="B125" s="1">
        <v>9.3108149539357102E-2</v>
      </c>
      <c r="D125" s="14">
        <v>1.55118177132567E-5</v>
      </c>
    </row>
    <row r="126" spans="1:4" x14ac:dyDescent="0.25">
      <c r="A126" s="1">
        <v>14.375</v>
      </c>
      <c r="B126" s="1">
        <v>9.4555889413797806E-2</v>
      </c>
      <c r="D126" s="14">
        <v>1.57530111763385E-5</v>
      </c>
    </row>
    <row r="127" spans="1:4" x14ac:dyDescent="0.25">
      <c r="A127" s="1">
        <v>14.5</v>
      </c>
      <c r="B127" s="1">
        <v>9.1852549542258105E-2</v>
      </c>
      <c r="D127" s="14">
        <v>1.5302634753740001E-5</v>
      </c>
    </row>
    <row r="128" spans="1:4" x14ac:dyDescent="0.25">
      <c r="A128" s="1">
        <v>14.625</v>
      </c>
      <c r="B128" s="1">
        <v>8.8333817305878207E-2</v>
      </c>
      <c r="D128" s="14">
        <v>1.47164139631592E-5</v>
      </c>
    </row>
    <row r="129" spans="1:4" x14ac:dyDescent="0.25">
      <c r="A129" s="1">
        <v>14.75</v>
      </c>
      <c r="B129" s="1">
        <v>8.7653612959090396E-2</v>
      </c>
      <c r="D129" s="14">
        <v>1.4603091918984399E-5</v>
      </c>
    </row>
    <row r="130" spans="1:4" x14ac:dyDescent="0.25">
      <c r="A130" s="1">
        <v>14.875</v>
      </c>
      <c r="B130" s="1">
        <v>9.0524932785760306E-2</v>
      </c>
      <c r="D130" s="14">
        <v>1.50814538021076E-5</v>
      </c>
    </row>
    <row r="131" spans="1:4" x14ac:dyDescent="0.25">
      <c r="A131" s="1">
        <v>15</v>
      </c>
      <c r="B131" s="1">
        <v>8.8757976434825206E-2</v>
      </c>
      <c r="D131" s="14">
        <v>1.47870788740418E-5</v>
      </c>
    </row>
    <row r="132" spans="1:4" x14ac:dyDescent="0.25">
      <c r="A132" s="1">
        <v>15.125</v>
      </c>
      <c r="B132" s="1">
        <v>9.3405111953644399E-2</v>
      </c>
      <c r="D132" s="14">
        <v>1.5561291651477101E-5</v>
      </c>
    </row>
    <row r="133" spans="1:4" x14ac:dyDescent="0.25">
      <c r="A133" s="1">
        <v>15.25</v>
      </c>
      <c r="B133" s="1">
        <v>9.3340798254217996E-2</v>
      </c>
      <c r="D133" s="14">
        <v>1.55505769891527E-5</v>
      </c>
    </row>
    <row r="134" spans="1:4" x14ac:dyDescent="0.25">
      <c r="A134" s="1">
        <v>15.375</v>
      </c>
      <c r="B134" s="1">
        <v>9.6377013994331198E-2</v>
      </c>
      <c r="D134" s="14">
        <v>1.60564105314555E-5</v>
      </c>
    </row>
    <row r="135" spans="1:4" x14ac:dyDescent="0.25">
      <c r="A135" s="1">
        <v>15.5</v>
      </c>
      <c r="B135" s="1">
        <v>9.6413184329153898E-2</v>
      </c>
      <c r="D135" s="14">
        <v>1.6062436509237E-5</v>
      </c>
    </row>
    <row r="136" spans="1:4" x14ac:dyDescent="0.25">
      <c r="A136" s="1">
        <v>15.625</v>
      </c>
      <c r="B136" s="1">
        <v>0.10993871996903599</v>
      </c>
      <c r="D136" s="14">
        <v>1.83157907468415E-5</v>
      </c>
    </row>
    <row r="137" spans="1:4" x14ac:dyDescent="0.25">
      <c r="A137" s="1">
        <v>15.75</v>
      </c>
      <c r="B137" s="1">
        <v>0.119730927463345</v>
      </c>
      <c r="D137" s="14">
        <v>1.99471725153936E-5</v>
      </c>
    </row>
    <row r="138" spans="1:4" x14ac:dyDescent="0.25">
      <c r="A138" s="1">
        <v>15.875</v>
      </c>
      <c r="B138" s="1">
        <v>0.120807556798953</v>
      </c>
      <c r="D138" s="14">
        <v>2.0126538962705801E-5</v>
      </c>
    </row>
    <row r="139" spans="1:4" x14ac:dyDescent="0.25">
      <c r="A139" s="1">
        <v>16</v>
      </c>
      <c r="B139" s="1">
        <v>0.12574346064988501</v>
      </c>
      <c r="D139" s="14">
        <v>2.0948860544271099E-5</v>
      </c>
    </row>
    <row r="140" spans="1:4" x14ac:dyDescent="0.25">
      <c r="A140" s="1">
        <v>16.125</v>
      </c>
      <c r="B140" s="1">
        <v>0.13056622272156601</v>
      </c>
      <c r="D140" s="14">
        <v>2.1752332705413198E-5</v>
      </c>
    </row>
    <row r="141" spans="1:4" x14ac:dyDescent="0.25">
      <c r="A141" s="1">
        <v>16.25</v>
      </c>
      <c r="B141" s="1">
        <v>0.137965109299378</v>
      </c>
      <c r="D141" s="14">
        <v>2.29849872092767E-5</v>
      </c>
    </row>
    <row r="142" spans="1:4" x14ac:dyDescent="0.25">
      <c r="A142" s="1">
        <v>16.375</v>
      </c>
      <c r="B142" s="1">
        <v>0.14243079484997001</v>
      </c>
      <c r="D142" s="14">
        <v>2.37289704220053E-5</v>
      </c>
    </row>
    <row r="143" spans="1:4" x14ac:dyDescent="0.25">
      <c r="A143" s="1">
        <v>16.5</v>
      </c>
      <c r="B143" s="1">
        <v>0.15551953045001499</v>
      </c>
      <c r="D143" s="14">
        <v>2.5909553772972701E-5</v>
      </c>
    </row>
    <row r="144" spans="1:4" x14ac:dyDescent="0.25">
      <c r="A144" s="1">
        <v>16.625</v>
      </c>
      <c r="B144" s="1">
        <v>0.170673599278656</v>
      </c>
      <c r="D144" s="14">
        <v>2.8434221639823999E-5</v>
      </c>
    </row>
    <row r="145" spans="1:4" x14ac:dyDescent="0.25">
      <c r="A145" s="1">
        <v>16.75</v>
      </c>
      <c r="B145" s="1">
        <v>0.17251631312972299</v>
      </c>
      <c r="D145" s="14">
        <v>2.8741217767411801E-5</v>
      </c>
    </row>
    <row r="146" spans="1:4" x14ac:dyDescent="0.25">
      <c r="A146" s="1">
        <v>16.875</v>
      </c>
      <c r="B146" s="1">
        <v>0.173280700631085</v>
      </c>
      <c r="D146" s="14">
        <v>2.8868564725138701E-5</v>
      </c>
    </row>
    <row r="147" spans="1:4" x14ac:dyDescent="0.25">
      <c r="A147" s="1">
        <v>17</v>
      </c>
      <c r="B147" s="1">
        <v>0.169161655161324</v>
      </c>
      <c r="D147" s="14">
        <v>2.8182331749876701E-5</v>
      </c>
    </row>
    <row r="148" spans="1:4" x14ac:dyDescent="0.25">
      <c r="A148" s="1">
        <v>17.125</v>
      </c>
      <c r="B148" s="1">
        <v>0.165982326515243</v>
      </c>
      <c r="D148" s="14">
        <v>2.7652655597439501E-5</v>
      </c>
    </row>
    <row r="149" spans="1:4" x14ac:dyDescent="0.25">
      <c r="A149" s="1">
        <v>17.25</v>
      </c>
      <c r="B149" s="1">
        <v>0.16935404132425799</v>
      </c>
      <c r="D149" s="14">
        <v>2.8214383284621501E-5</v>
      </c>
    </row>
    <row r="150" spans="1:4" x14ac:dyDescent="0.25">
      <c r="A150" s="1">
        <v>17.375</v>
      </c>
      <c r="B150" s="1">
        <v>0.16748429714562599</v>
      </c>
      <c r="D150" s="14">
        <v>2.79028839044613E-5</v>
      </c>
    </row>
    <row r="151" spans="1:4" x14ac:dyDescent="0.25">
      <c r="A151" s="1">
        <v>17.5</v>
      </c>
      <c r="B151" s="1">
        <v>0.16325997515011201</v>
      </c>
      <c r="D151" s="14">
        <v>2.7199111860008901E-5</v>
      </c>
    </row>
    <row r="152" spans="1:4" x14ac:dyDescent="0.25">
      <c r="A152" s="1">
        <v>17.625</v>
      </c>
      <c r="B152" s="1">
        <v>0.16292173195721299</v>
      </c>
      <c r="D152" s="14">
        <v>2.7142760544071801E-5</v>
      </c>
    </row>
    <row r="153" spans="1:4" x14ac:dyDescent="0.25">
      <c r="A153" s="1">
        <v>17.75</v>
      </c>
      <c r="B153" s="1">
        <v>0.162370654306002</v>
      </c>
      <c r="D153" s="14">
        <v>2.705095100738E-5</v>
      </c>
    </row>
    <row r="154" spans="1:4" x14ac:dyDescent="0.25">
      <c r="A154" s="1">
        <v>17.875</v>
      </c>
      <c r="B154" s="1">
        <v>0.16192617249935501</v>
      </c>
      <c r="D154" s="14">
        <v>2.6976900338392501E-5</v>
      </c>
    </row>
    <row r="155" spans="1:4" x14ac:dyDescent="0.25">
      <c r="A155" s="1">
        <v>18</v>
      </c>
      <c r="B155" s="1">
        <v>0.15395237608777601</v>
      </c>
      <c r="D155" s="14">
        <v>2.5648465856223601E-5</v>
      </c>
    </row>
    <row r="156" spans="1:4" x14ac:dyDescent="0.25">
      <c r="A156" s="1">
        <v>18.125</v>
      </c>
      <c r="B156" s="1">
        <v>0.14521820670194399</v>
      </c>
      <c r="D156" s="14">
        <v>2.4193353236543999E-5</v>
      </c>
    </row>
    <row r="157" spans="1:4" x14ac:dyDescent="0.25">
      <c r="A157" s="1">
        <v>18.25</v>
      </c>
      <c r="B157" s="1">
        <v>0.13257241972270001</v>
      </c>
      <c r="D157" s="14">
        <v>2.2086565125802001E-5</v>
      </c>
    </row>
    <row r="158" spans="1:4" x14ac:dyDescent="0.25">
      <c r="A158" s="1">
        <v>18.375</v>
      </c>
      <c r="B158" s="1">
        <v>0.13058376507670499</v>
      </c>
      <c r="D158" s="14">
        <v>2.1755255261779298E-5</v>
      </c>
    </row>
    <row r="159" spans="1:4" x14ac:dyDescent="0.25">
      <c r="A159" s="1">
        <v>18.5</v>
      </c>
      <c r="B159" s="1">
        <v>0.10676330657831901</v>
      </c>
      <c r="D159" s="14">
        <v>1.7786766875948102E-5</v>
      </c>
    </row>
    <row r="160" spans="1:4" x14ac:dyDescent="0.25">
      <c r="A160" s="1">
        <v>18.625</v>
      </c>
      <c r="B160" s="1">
        <v>9.1164991443115101E-2</v>
      </c>
      <c r="D160" s="14">
        <v>1.51880875744231E-5</v>
      </c>
    </row>
    <row r="161" spans="1:4" x14ac:dyDescent="0.25">
      <c r="A161" s="1">
        <v>18.75</v>
      </c>
      <c r="B161" s="1">
        <v>9.0290761966812294E-2</v>
      </c>
      <c r="D161" s="14">
        <v>1.5042440943671E-5</v>
      </c>
    </row>
    <row r="162" spans="1:4" x14ac:dyDescent="0.25">
      <c r="A162" s="1">
        <v>18.875</v>
      </c>
      <c r="B162" s="1">
        <v>8.9677436189752893E-2</v>
      </c>
      <c r="D162" s="14">
        <v>1.49402608692128E-5</v>
      </c>
    </row>
    <row r="163" spans="1:4" x14ac:dyDescent="0.25">
      <c r="A163" s="1">
        <v>19</v>
      </c>
      <c r="B163" s="1">
        <v>8.8307834055919798E-2</v>
      </c>
      <c r="D163" s="14">
        <v>1.47120851537162E-5</v>
      </c>
    </row>
    <row r="164" spans="1:4" x14ac:dyDescent="0.25">
      <c r="A164" s="1">
        <v>19.125</v>
      </c>
      <c r="B164" s="1">
        <v>8.5236384544421395E-2</v>
      </c>
      <c r="D164" s="14">
        <v>1.4200381665100601E-5</v>
      </c>
    </row>
    <row r="165" spans="1:4" x14ac:dyDescent="0.25">
      <c r="A165" s="1">
        <v>19.25</v>
      </c>
      <c r="B165" s="1">
        <v>7.7874461666551598E-2</v>
      </c>
      <c r="D165" s="14">
        <v>1.29738853136475E-5</v>
      </c>
    </row>
    <row r="166" spans="1:4" x14ac:dyDescent="0.25">
      <c r="A166" s="1">
        <v>19.375</v>
      </c>
      <c r="B166" s="1">
        <v>7.3678377984565696E-2</v>
      </c>
      <c r="D166" s="14">
        <v>1.2274817772228599E-5</v>
      </c>
    </row>
    <row r="167" spans="1:4" x14ac:dyDescent="0.25">
      <c r="A167" s="1">
        <v>19.5</v>
      </c>
      <c r="B167" s="1">
        <v>7.3342851113331997E-2</v>
      </c>
      <c r="D167" s="14">
        <v>1.2218918995481101E-5</v>
      </c>
    </row>
    <row r="168" spans="1:4" x14ac:dyDescent="0.25">
      <c r="A168" s="1">
        <v>19.625</v>
      </c>
      <c r="B168" s="1">
        <v>7.1910056626700705E-2</v>
      </c>
      <c r="D168" s="14">
        <v>1.19802154340083E-5</v>
      </c>
    </row>
    <row r="169" spans="1:4" x14ac:dyDescent="0.25">
      <c r="A169" s="1">
        <v>19.75</v>
      </c>
      <c r="B169" s="1">
        <v>7.1653362668985601E-2</v>
      </c>
      <c r="D169" s="14">
        <v>1.1937450220653E-5</v>
      </c>
    </row>
    <row r="170" spans="1:4" x14ac:dyDescent="0.25">
      <c r="A170" s="1">
        <v>19.875</v>
      </c>
      <c r="B170" s="1">
        <v>7.0952829213559998E-2</v>
      </c>
      <c r="D170" s="14">
        <v>1.1820741346979101E-5</v>
      </c>
    </row>
    <row r="171" spans="1:4" x14ac:dyDescent="0.25">
      <c r="A171" s="1">
        <v>20</v>
      </c>
      <c r="B171" s="1">
        <v>7.0898458176002502E-2</v>
      </c>
      <c r="D171" s="14">
        <v>1.1811683132122001E-5</v>
      </c>
    </row>
    <row r="172" spans="1:4" x14ac:dyDescent="0.25">
      <c r="A172" s="1">
        <v>20.125</v>
      </c>
      <c r="B172" s="1">
        <v>7.1408866973673102E-2</v>
      </c>
      <c r="D172" s="14">
        <v>1.1896717237813899E-5</v>
      </c>
    </row>
    <row r="173" spans="1:4" x14ac:dyDescent="0.25">
      <c r="A173" s="1">
        <v>20.25</v>
      </c>
      <c r="B173" s="1">
        <v>7.3242979005443201E-2</v>
      </c>
      <c r="D173" s="14">
        <v>1.22022803023068E-5</v>
      </c>
    </row>
    <row r="174" spans="1:4" x14ac:dyDescent="0.25">
      <c r="A174" s="1">
        <v>20.375</v>
      </c>
      <c r="B174" s="1">
        <v>7.5314463181872002E-2</v>
      </c>
      <c r="D174" s="14">
        <v>1.2547389566099801E-5</v>
      </c>
    </row>
    <row r="175" spans="1:4" x14ac:dyDescent="0.25">
      <c r="A175" s="1">
        <v>20.5</v>
      </c>
      <c r="B175" s="1">
        <v>7.53323607404668E-2</v>
      </c>
      <c r="D175" s="14">
        <v>1.2550371299361699E-5</v>
      </c>
    </row>
    <row r="176" spans="1:4" x14ac:dyDescent="0.25">
      <c r="A176" s="1">
        <v>20.625</v>
      </c>
      <c r="B176" s="1">
        <v>7.6013885877208906E-2</v>
      </c>
      <c r="D176" s="14">
        <v>1.26639133871429E-5</v>
      </c>
    </row>
    <row r="177" spans="1:4" x14ac:dyDescent="0.25">
      <c r="A177" s="1">
        <v>20.75</v>
      </c>
      <c r="B177" s="1">
        <v>7.7513630380039805E-2</v>
      </c>
      <c r="D177" s="14">
        <v>1.2913770821314601E-5</v>
      </c>
    </row>
    <row r="178" spans="1:4" x14ac:dyDescent="0.25">
      <c r="A178" s="1">
        <v>20.875</v>
      </c>
      <c r="B178" s="1">
        <v>9.6297033615528702E-2</v>
      </c>
      <c r="D178" s="14">
        <v>1.6043085800347101E-5</v>
      </c>
    </row>
    <row r="179" spans="1:4" x14ac:dyDescent="0.25">
      <c r="A179" s="1">
        <v>21</v>
      </c>
      <c r="B179" s="1">
        <v>9.5632813639649095E-2</v>
      </c>
      <c r="D179" s="14">
        <v>1.59324267523655E-5</v>
      </c>
    </row>
    <row r="180" spans="1:4" x14ac:dyDescent="0.25">
      <c r="A180" s="1">
        <v>21.125</v>
      </c>
      <c r="B180" s="1">
        <v>0.10115596035269001</v>
      </c>
      <c r="D180" s="14">
        <v>1.68525829947582E-5</v>
      </c>
    </row>
    <row r="181" spans="1:4" x14ac:dyDescent="0.25">
      <c r="A181" s="1">
        <v>21.25</v>
      </c>
      <c r="B181" s="1">
        <v>0.103334907866013</v>
      </c>
      <c r="D181" s="14">
        <v>1.7215595650477801E-5</v>
      </c>
    </row>
    <row r="182" spans="1:4" x14ac:dyDescent="0.25">
      <c r="A182" s="1">
        <v>21.375</v>
      </c>
      <c r="B182" s="1">
        <v>0.102708985767098</v>
      </c>
      <c r="D182" s="14">
        <v>1.7111317028798602E-5</v>
      </c>
    </row>
    <row r="183" spans="1:4" x14ac:dyDescent="0.25">
      <c r="A183" s="1">
        <v>21.5</v>
      </c>
      <c r="B183" s="1">
        <v>0.10064106310019</v>
      </c>
      <c r="D183" s="14">
        <v>1.6766801112491701E-5</v>
      </c>
    </row>
    <row r="184" spans="1:4" x14ac:dyDescent="0.25">
      <c r="A184" s="1">
        <v>21.625</v>
      </c>
      <c r="B184" s="1">
        <v>0.101856289810659</v>
      </c>
      <c r="D184" s="14">
        <v>1.6969257882455898E-5</v>
      </c>
    </row>
    <row r="185" spans="1:4" x14ac:dyDescent="0.25">
      <c r="A185" s="1">
        <v>21.75</v>
      </c>
      <c r="B185" s="1">
        <v>0.102316448035306</v>
      </c>
      <c r="D185" s="14">
        <v>1.7045920242682099E-5</v>
      </c>
    </row>
    <row r="186" spans="1:4" x14ac:dyDescent="0.25">
      <c r="A186" s="1">
        <v>21.875</v>
      </c>
      <c r="B186" s="1">
        <v>0.101720847043553</v>
      </c>
      <c r="D186" s="14">
        <v>1.6946693117456001E-5</v>
      </c>
    </row>
    <row r="187" spans="1:4" x14ac:dyDescent="0.25">
      <c r="A187" s="1">
        <v>22</v>
      </c>
      <c r="B187" s="1">
        <v>0.10117330929514499</v>
      </c>
      <c r="D187" s="14">
        <v>1.68554733285712E-5</v>
      </c>
    </row>
    <row r="188" spans="1:4" x14ac:dyDescent="0.25">
      <c r="A188" s="1">
        <v>22.125</v>
      </c>
      <c r="B188" s="1">
        <v>0.10012907238326001</v>
      </c>
      <c r="D188" s="14">
        <v>1.6681503459051201E-5</v>
      </c>
    </row>
    <row r="189" spans="1:4" x14ac:dyDescent="0.25">
      <c r="A189" s="1">
        <v>22.25</v>
      </c>
      <c r="B189" s="1">
        <v>0.100040884590338</v>
      </c>
      <c r="D189" s="14">
        <v>1.6666811372750399E-5</v>
      </c>
    </row>
    <row r="190" spans="1:4" x14ac:dyDescent="0.25">
      <c r="A190" s="1">
        <v>22.375</v>
      </c>
      <c r="B190" s="1">
        <v>0.114585625125656</v>
      </c>
      <c r="D190" s="14">
        <v>1.90899651459345E-5</v>
      </c>
    </row>
    <row r="191" spans="1:4" x14ac:dyDescent="0.25">
      <c r="A191" s="1">
        <v>22.5</v>
      </c>
      <c r="B191" s="1">
        <v>0.112962950903172</v>
      </c>
      <c r="D191" s="14">
        <v>1.8819627620468699E-5</v>
      </c>
    </row>
    <row r="192" spans="1:4" x14ac:dyDescent="0.25">
      <c r="A192" s="1">
        <v>22.625</v>
      </c>
      <c r="B192" s="1">
        <v>0.115691351116713</v>
      </c>
      <c r="D192" s="14">
        <v>1.92741790960446E-5</v>
      </c>
    </row>
    <row r="193" spans="1:4" x14ac:dyDescent="0.25">
      <c r="A193" s="1">
        <v>22.75</v>
      </c>
      <c r="B193" s="1">
        <v>0.1205382584188</v>
      </c>
      <c r="D193" s="14">
        <v>2.0081673852572299E-5</v>
      </c>
    </row>
    <row r="194" spans="1:4" x14ac:dyDescent="0.25">
      <c r="A194" s="1">
        <v>22.875</v>
      </c>
      <c r="B194" s="1">
        <v>0.13213792083217099</v>
      </c>
      <c r="D194" s="14">
        <v>2.2014177610640099E-5</v>
      </c>
    </row>
    <row r="195" spans="1:4" x14ac:dyDescent="0.25">
      <c r="A195" s="1">
        <v>23</v>
      </c>
      <c r="B195" s="1">
        <v>0.131303086935323</v>
      </c>
      <c r="D195" s="14">
        <v>2.1875094283425098E-5</v>
      </c>
    </row>
    <row r="196" spans="1:4" x14ac:dyDescent="0.25">
      <c r="A196" s="1">
        <v>23.125</v>
      </c>
      <c r="B196" s="1">
        <v>0.123571583592615</v>
      </c>
      <c r="D196" s="14">
        <v>2.0587025826529999E-5</v>
      </c>
    </row>
    <row r="197" spans="1:4" x14ac:dyDescent="0.25">
      <c r="A197" s="1">
        <v>23.25</v>
      </c>
      <c r="B197" s="1">
        <v>0.122263826770151</v>
      </c>
      <c r="D197" s="14">
        <v>2.0369153539907399E-5</v>
      </c>
    </row>
    <row r="198" spans="1:4" x14ac:dyDescent="0.25">
      <c r="A198" s="1">
        <v>23.375</v>
      </c>
      <c r="B198" s="1">
        <v>0.121961787252455</v>
      </c>
      <c r="D198" s="14">
        <v>2.0318833756259499E-5</v>
      </c>
    </row>
    <row r="199" spans="1:4" x14ac:dyDescent="0.25">
      <c r="A199" s="1">
        <v>23.5</v>
      </c>
      <c r="B199" s="1">
        <v>0.114150627857959</v>
      </c>
      <c r="D199" s="14">
        <v>1.9017494601135999E-5</v>
      </c>
    </row>
    <row r="200" spans="1:4" x14ac:dyDescent="0.25">
      <c r="A200" s="1">
        <v>23.625</v>
      </c>
      <c r="B200" s="1">
        <v>0.110521568272997</v>
      </c>
      <c r="D200" s="14">
        <v>1.8412893274281302E-5</v>
      </c>
    </row>
    <row r="201" spans="1:4" x14ac:dyDescent="0.25">
      <c r="A201" s="1">
        <v>23.75</v>
      </c>
      <c r="B201" s="1">
        <v>0.112185947260643</v>
      </c>
      <c r="D201" s="14">
        <v>1.8690178813623199E-5</v>
      </c>
    </row>
    <row r="202" spans="1:4" x14ac:dyDescent="0.25">
      <c r="A202" s="1">
        <v>23.875</v>
      </c>
      <c r="B202" s="1">
        <v>0.107872791234492</v>
      </c>
      <c r="D202" s="14">
        <v>1.7971607019666399E-5</v>
      </c>
    </row>
    <row r="203" spans="1:4" x14ac:dyDescent="0.25">
      <c r="A203" s="1">
        <v>24</v>
      </c>
      <c r="B203" s="1">
        <v>9.6001695146909496E-2</v>
      </c>
      <c r="D203" s="14">
        <v>1.5993882411475199E-5</v>
      </c>
    </row>
    <row r="204" spans="1:4" x14ac:dyDescent="0.25">
      <c r="A204" s="1">
        <v>24.125</v>
      </c>
      <c r="B204" s="1">
        <v>7.7667383314388105E-2</v>
      </c>
      <c r="D204" s="14">
        <v>1.2939386060177E-5</v>
      </c>
    </row>
    <row r="205" spans="1:4" x14ac:dyDescent="0.25">
      <c r="A205" s="1">
        <v>24.25</v>
      </c>
      <c r="B205" s="1">
        <v>8.3331633806658603E-2</v>
      </c>
      <c r="D205" s="14">
        <v>1.38830501921893E-5</v>
      </c>
    </row>
    <row r="206" spans="1:4" x14ac:dyDescent="0.25">
      <c r="A206" s="1">
        <v>24.375</v>
      </c>
      <c r="B206" s="1">
        <v>8.4079998319245397E-2</v>
      </c>
      <c r="D206" s="14">
        <v>1.40077277199863E-5</v>
      </c>
    </row>
    <row r="207" spans="1:4" x14ac:dyDescent="0.25">
      <c r="A207" s="1">
        <v>24.5</v>
      </c>
      <c r="B207" s="1">
        <v>8.3434828188914095E-2</v>
      </c>
      <c r="D207" s="14">
        <v>1.39002423762731E-5</v>
      </c>
    </row>
    <row r="208" spans="1:4" x14ac:dyDescent="0.25">
      <c r="A208" s="1">
        <v>24.625</v>
      </c>
      <c r="B208" s="1">
        <v>8.2419912509869006E-2</v>
      </c>
      <c r="D208" s="14">
        <v>1.37311574241442E-5</v>
      </c>
    </row>
    <row r="209" spans="1:4" x14ac:dyDescent="0.25">
      <c r="A209" s="1">
        <v>24.75</v>
      </c>
      <c r="B209" s="1">
        <v>8.1336240362944803E-2</v>
      </c>
      <c r="D209" s="14">
        <v>1.35506176444666E-5</v>
      </c>
    </row>
    <row r="210" spans="1:4" x14ac:dyDescent="0.25">
      <c r="A210" s="1">
        <v>24.875</v>
      </c>
      <c r="B210" s="1">
        <v>8.1050052254178398E-2</v>
      </c>
      <c r="D210" s="14">
        <v>1.35029387055461E-5</v>
      </c>
    </row>
    <row r="211" spans="1:4" x14ac:dyDescent="0.25">
      <c r="A211" s="1">
        <v>25</v>
      </c>
      <c r="B211" s="1">
        <v>8.5386809773991199E-2</v>
      </c>
      <c r="D211" s="14">
        <v>1.4225442508347E-5</v>
      </c>
    </row>
    <row r="212" spans="1:4" x14ac:dyDescent="0.25">
      <c r="A212" s="1">
        <v>25.125</v>
      </c>
      <c r="B212" s="1">
        <v>8.9354190064610595E-2</v>
      </c>
      <c r="D212" s="14">
        <v>1.4886408064764201E-5</v>
      </c>
    </row>
    <row r="213" spans="1:4" x14ac:dyDescent="0.25">
      <c r="A213" s="1">
        <v>25.25</v>
      </c>
      <c r="B213" s="1">
        <v>8.9707490735529902E-2</v>
      </c>
      <c r="D213" s="14">
        <v>1.49452679565393E-5</v>
      </c>
    </row>
    <row r="214" spans="1:4" x14ac:dyDescent="0.25">
      <c r="A214" s="1">
        <v>25.375</v>
      </c>
      <c r="B214" s="1">
        <v>8.9623007096544693E-2</v>
      </c>
      <c r="D214" s="14">
        <v>1.49311929822844E-5</v>
      </c>
    </row>
    <row r="215" spans="1:4" x14ac:dyDescent="0.25">
      <c r="A215" s="1">
        <v>25.5</v>
      </c>
      <c r="B215" s="1">
        <v>8.0867607108693895E-2</v>
      </c>
      <c r="D215" s="14">
        <v>1.3472543344308399E-5</v>
      </c>
    </row>
    <row r="216" spans="1:4" x14ac:dyDescent="0.25">
      <c r="A216" s="1">
        <v>25.625</v>
      </c>
      <c r="B216" s="1">
        <v>8.1590664629183102E-2</v>
      </c>
      <c r="D216" s="14">
        <v>1.35930047272219E-5</v>
      </c>
    </row>
    <row r="217" spans="1:4" x14ac:dyDescent="0.25">
      <c r="A217" s="1">
        <v>25.75</v>
      </c>
      <c r="B217" s="1">
        <v>7.73226486128544E-2</v>
      </c>
      <c r="D217" s="14">
        <v>1.28819532589015E-5</v>
      </c>
    </row>
    <row r="218" spans="1:4" x14ac:dyDescent="0.25">
      <c r="A218" s="1">
        <v>25.875</v>
      </c>
      <c r="B218" s="1">
        <v>7.4550440066462595E-2</v>
      </c>
      <c r="D218" s="14">
        <v>1.24201033150726E-5</v>
      </c>
    </row>
    <row r="219" spans="1:4" x14ac:dyDescent="0.25">
      <c r="A219" s="1">
        <v>26</v>
      </c>
      <c r="B219" s="1">
        <v>7.3950180747282199E-2</v>
      </c>
      <c r="D219" s="14">
        <v>1.2320100112497099E-5</v>
      </c>
    </row>
    <row r="220" spans="1:4" x14ac:dyDescent="0.25">
      <c r="A220" s="1">
        <v>26.125</v>
      </c>
      <c r="B220" s="1">
        <v>7.2493614839818504E-2</v>
      </c>
      <c r="D220" s="14">
        <v>1.2077436232313699E-5</v>
      </c>
    </row>
    <row r="221" spans="1:4" x14ac:dyDescent="0.25">
      <c r="A221" s="1">
        <v>26.25</v>
      </c>
      <c r="B221" s="1">
        <v>7.0165158202944902E-2</v>
      </c>
      <c r="D221" s="14">
        <v>1.16895153566106E-5</v>
      </c>
    </row>
    <row r="222" spans="1:4" x14ac:dyDescent="0.25">
      <c r="A222" s="1">
        <v>26.375</v>
      </c>
      <c r="B222" s="1">
        <v>6.8487471949955997E-2</v>
      </c>
      <c r="D222" s="14">
        <v>1.14100128268625E-5</v>
      </c>
    </row>
    <row r="223" spans="1:4" x14ac:dyDescent="0.25">
      <c r="A223" s="1">
        <v>26.5</v>
      </c>
      <c r="B223" s="1">
        <v>6.6479432074593198E-2</v>
      </c>
      <c r="D223" s="14">
        <v>1.1075473383627101E-5</v>
      </c>
    </row>
    <row r="224" spans="1:4" x14ac:dyDescent="0.25">
      <c r="A224" s="1">
        <v>26.625</v>
      </c>
      <c r="B224" s="1">
        <v>6.8828702382256496E-2</v>
      </c>
      <c r="D224" s="14">
        <v>1.1466861816883801E-5</v>
      </c>
    </row>
    <row r="225" spans="1:4" x14ac:dyDescent="0.25">
      <c r="A225" s="1">
        <v>26.75</v>
      </c>
      <c r="B225" s="1">
        <v>7.0613644996150401E-2</v>
      </c>
      <c r="D225" s="14">
        <v>1.1764233256358499E-5</v>
      </c>
    </row>
    <row r="226" spans="1:4" x14ac:dyDescent="0.25">
      <c r="A226" s="1">
        <v>26.875</v>
      </c>
      <c r="B226" s="1">
        <v>7.0908770927494799E-2</v>
      </c>
      <c r="D226" s="14">
        <v>1.18134012365205E-5</v>
      </c>
    </row>
    <row r="227" spans="1:4" x14ac:dyDescent="0.25">
      <c r="A227" s="1">
        <v>27</v>
      </c>
      <c r="B227" s="1">
        <v>7.3258153023581102E-2</v>
      </c>
      <c r="D227" s="14">
        <v>1.2204808293728501E-5</v>
      </c>
    </row>
    <row r="228" spans="1:4" x14ac:dyDescent="0.25">
      <c r="A228" s="1">
        <v>27.125</v>
      </c>
      <c r="B228" s="1">
        <v>7.3182032114559606E-2</v>
      </c>
      <c r="D228" s="14">
        <v>1.2192126550285501E-5</v>
      </c>
    </row>
    <row r="229" spans="1:4" x14ac:dyDescent="0.25">
      <c r="A229" s="1">
        <v>27.25</v>
      </c>
      <c r="B229" s="1">
        <v>7.2176921201013294E-2</v>
      </c>
      <c r="D229" s="14">
        <v>1.2024675072088699E-5</v>
      </c>
    </row>
    <row r="230" spans="1:4" x14ac:dyDescent="0.25">
      <c r="A230" s="1">
        <v>27.375</v>
      </c>
      <c r="B230" s="1">
        <v>7.1057956145839998E-2</v>
      </c>
      <c r="D230" s="14">
        <v>1.18382554938968E-5</v>
      </c>
    </row>
    <row r="231" spans="1:4" x14ac:dyDescent="0.25">
      <c r="A231" s="1">
        <v>27.5</v>
      </c>
      <c r="B231" s="1">
        <v>6.9213167490321401E-2</v>
      </c>
      <c r="D231" s="14">
        <v>1.15309137038874E-5</v>
      </c>
    </row>
    <row r="232" spans="1:4" x14ac:dyDescent="0.25">
      <c r="A232" s="1">
        <v>27.625</v>
      </c>
      <c r="B232" s="1">
        <v>6.9593456172972801E-2</v>
      </c>
      <c r="D232" s="14">
        <v>1.15942697984172E-5</v>
      </c>
    </row>
    <row r="233" spans="1:4" x14ac:dyDescent="0.25">
      <c r="A233" s="1">
        <v>27.75</v>
      </c>
      <c r="B233" s="1">
        <v>7.0031639838832802E-2</v>
      </c>
      <c r="D233" s="14">
        <v>1.16672711971494E-5</v>
      </c>
    </row>
    <row r="234" spans="1:4" x14ac:dyDescent="0.25">
      <c r="A234" s="1">
        <v>27.875</v>
      </c>
      <c r="B234" s="1">
        <v>6.9989950497077305E-2</v>
      </c>
      <c r="D234" s="14">
        <v>1.1660325752812999E-5</v>
      </c>
    </row>
    <row r="235" spans="1:4" x14ac:dyDescent="0.25">
      <c r="A235" s="1">
        <v>28</v>
      </c>
      <c r="B235" s="1">
        <v>6.9266100874244202E-2</v>
      </c>
      <c r="D235" s="14">
        <v>1.1539732405649E-5</v>
      </c>
    </row>
    <row r="236" spans="1:4" x14ac:dyDescent="0.25">
      <c r="A236" s="1">
        <v>28.125</v>
      </c>
      <c r="B236" s="1">
        <v>6.9712318042979005E-2</v>
      </c>
      <c r="D236" s="14">
        <v>1.16140721859601E-5</v>
      </c>
    </row>
    <row r="237" spans="1:4" x14ac:dyDescent="0.25">
      <c r="A237" s="1">
        <v>28.25</v>
      </c>
      <c r="B237" s="1">
        <v>6.9508324166896604E-2</v>
      </c>
      <c r="D237" s="14">
        <v>1.15800868062048E-5</v>
      </c>
    </row>
    <row r="238" spans="1:4" x14ac:dyDescent="0.25">
      <c r="A238" s="1">
        <v>28.375</v>
      </c>
      <c r="B238" s="1">
        <v>7.0979690799879397E-2</v>
      </c>
      <c r="D238" s="14">
        <v>1.18252164872597E-5</v>
      </c>
    </row>
    <row r="239" spans="1:4" x14ac:dyDescent="0.25">
      <c r="A239" s="1">
        <v>28.5</v>
      </c>
      <c r="B239" s="1">
        <v>7.0943553646090299E-2</v>
      </c>
      <c r="D239" s="14">
        <v>1.18191960374386E-5</v>
      </c>
    </row>
    <row r="240" spans="1:4" x14ac:dyDescent="0.25">
      <c r="A240" s="1">
        <v>28.625</v>
      </c>
      <c r="B240" s="1">
        <v>7.3289570320189207E-2</v>
      </c>
      <c r="D240" s="14">
        <v>1.22100424153435E-5</v>
      </c>
    </row>
    <row r="241" spans="1:4" x14ac:dyDescent="0.25">
      <c r="A241" s="1">
        <v>28.75</v>
      </c>
      <c r="B241" s="1">
        <v>7.9765566037788505E-2</v>
      </c>
      <c r="D241" s="14">
        <v>1.32889433018956E-5</v>
      </c>
    </row>
    <row r="242" spans="1:4" x14ac:dyDescent="0.25">
      <c r="A242" s="1">
        <v>28.875</v>
      </c>
      <c r="B242" s="1">
        <v>8.0556760303844704E-2</v>
      </c>
      <c r="D242" s="14">
        <v>1.34207562666205E-5</v>
      </c>
    </row>
    <row r="243" spans="1:4" x14ac:dyDescent="0.25">
      <c r="A243" s="1">
        <v>29</v>
      </c>
      <c r="B243" s="1">
        <v>8.1687136434365107E-2</v>
      </c>
      <c r="D243" s="14">
        <v>1.36090769299652E-5</v>
      </c>
    </row>
    <row r="244" spans="1:4" x14ac:dyDescent="0.25">
      <c r="A244" s="1">
        <v>29.125</v>
      </c>
      <c r="B244" s="1">
        <v>9.4623694076953202E-2</v>
      </c>
      <c r="D244" s="14">
        <v>1.57643074332203E-5</v>
      </c>
    </row>
    <row r="245" spans="1:4" x14ac:dyDescent="0.25">
      <c r="A245" s="1">
        <v>29.25</v>
      </c>
      <c r="B245" s="1">
        <v>9.2709524178602398E-2</v>
      </c>
      <c r="D245" s="14">
        <v>1.5445406728155101E-5</v>
      </c>
    </row>
    <row r="246" spans="1:4" x14ac:dyDescent="0.25">
      <c r="A246" s="1">
        <v>29.375</v>
      </c>
      <c r="B246" s="1">
        <v>8.9988055695890801E-2</v>
      </c>
      <c r="D246" s="14">
        <v>1.4992010078935401E-5</v>
      </c>
    </row>
    <row r="247" spans="1:4" x14ac:dyDescent="0.25">
      <c r="A247" s="1">
        <v>29.5</v>
      </c>
      <c r="B247" s="1">
        <v>9.1940761061545598E-2</v>
      </c>
      <c r="D247" s="14">
        <v>1.53173307928535E-5</v>
      </c>
    </row>
    <row r="248" spans="1:4" x14ac:dyDescent="0.25">
      <c r="A248" s="1">
        <v>29.625</v>
      </c>
      <c r="B248" s="1">
        <v>9.3118084875424501E-2</v>
      </c>
      <c r="D248" s="14">
        <v>1.5513472940245599E-5</v>
      </c>
    </row>
    <row r="249" spans="1:4" x14ac:dyDescent="0.25">
      <c r="A249" s="1">
        <v>29.75</v>
      </c>
      <c r="B249" s="1">
        <v>8.4407113575517903E-2</v>
      </c>
      <c r="D249" s="14">
        <v>1.40622251216813E-5</v>
      </c>
    </row>
    <row r="250" spans="1:4" x14ac:dyDescent="0.25">
      <c r="A250" s="1">
        <v>29.875</v>
      </c>
      <c r="B250" s="1">
        <v>8.3865044174899497E-2</v>
      </c>
      <c r="D250" s="14">
        <v>1.3971916359538199E-5</v>
      </c>
    </row>
    <row r="251" spans="1:4" x14ac:dyDescent="0.25">
      <c r="A251" s="1">
        <v>30</v>
      </c>
      <c r="B251" s="1">
        <v>8.4438890076531603E-2</v>
      </c>
      <c r="D251" s="14">
        <v>1.40675190867501E-5</v>
      </c>
    </row>
  </sheetData>
  <mergeCells count="1">
    <mergeCell ref="A1:A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1"/>
  <sheetViews>
    <sheetView workbookViewId="0">
      <selection activeCell="C11" sqref="C11:C251"/>
    </sheetView>
  </sheetViews>
  <sheetFormatPr defaultRowHeight="15" x14ac:dyDescent="0.25"/>
  <cols>
    <col min="1" max="1" width="30.140625" style="2" customWidth="1"/>
    <col min="2" max="2" width="22.42578125" style="2" customWidth="1"/>
    <col min="3" max="3" width="18.5703125" style="2" customWidth="1"/>
    <col min="5" max="5" width="22.85546875" style="2" customWidth="1"/>
    <col min="6" max="6" width="21.42578125" style="2" customWidth="1"/>
  </cols>
  <sheetData>
    <row r="1" spans="1:6" ht="51" customHeight="1" x14ac:dyDescent="0.25">
      <c r="A1" s="26" t="s">
        <v>2</v>
      </c>
      <c r="B1" s="31" t="s">
        <v>3</v>
      </c>
      <c r="C1" s="32"/>
      <c r="E1" s="31" t="s">
        <v>14</v>
      </c>
      <c r="F1" s="32"/>
    </row>
    <row r="2" spans="1:6" x14ac:dyDescent="0.25">
      <c r="A2" s="26"/>
      <c r="B2" s="10" t="s">
        <v>0</v>
      </c>
      <c r="C2" s="9" t="s">
        <v>1</v>
      </c>
      <c r="E2" s="10" t="s">
        <v>0</v>
      </c>
      <c r="F2" s="9" t="s">
        <v>1</v>
      </c>
    </row>
    <row r="3" spans="1:6" x14ac:dyDescent="0.25">
      <c r="A3" s="3" t="s">
        <v>4</v>
      </c>
      <c r="B3" s="8">
        <v>62</v>
      </c>
      <c r="C3" s="8">
        <v>62</v>
      </c>
      <c r="E3" s="8">
        <v>62</v>
      </c>
      <c r="F3" s="8">
        <v>62</v>
      </c>
    </row>
    <row r="4" spans="1:6" x14ac:dyDescent="0.25">
      <c r="A4" s="3" t="s">
        <v>5</v>
      </c>
      <c r="B4" s="8" t="s">
        <v>13</v>
      </c>
      <c r="C4" s="8" t="s">
        <v>13</v>
      </c>
      <c r="E4" s="8" t="s">
        <v>13</v>
      </c>
      <c r="F4" s="8" t="s">
        <v>13</v>
      </c>
    </row>
    <row r="5" spans="1:6" ht="31.5" x14ac:dyDescent="0.25">
      <c r="A5" s="4" t="s">
        <v>7</v>
      </c>
      <c r="B5" s="3">
        <v>4</v>
      </c>
      <c r="C5" s="3">
        <v>4</v>
      </c>
      <c r="E5" s="3">
        <v>4</v>
      </c>
      <c r="F5" s="3">
        <v>4</v>
      </c>
    </row>
    <row r="6" spans="1:6" x14ac:dyDescent="0.25">
      <c r="A6" s="4" t="s">
        <v>8</v>
      </c>
      <c r="B6" s="8">
        <v>34.154744186046514</v>
      </c>
      <c r="C6" s="8">
        <v>43.068390000000001</v>
      </c>
      <c r="E6" s="8">
        <v>34.154744186046514</v>
      </c>
      <c r="F6" s="8">
        <v>43.068390000000001</v>
      </c>
    </row>
    <row r="7" spans="1:6" ht="33" x14ac:dyDescent="0.25">
      <c r="A7" s="4" t="s">
        <v>9</v>
      </c>
      <c r="B7" s="3">
        <v>37.44</v>
      </c>
      <c r="C7" s="3">
        <v>37.44</v>
      </c>
      <c r="E7" s="3">
        <v>37.44</v>
      </c>
      <c r="F7" s="3">
        <v>37.44</v>
      </c>
    </row>
    <row r="8" spans="1:6" ht="33" x14ac:dyDescent="0.25">
      <c r="A8" s="4" t="s">
        <v>10</v>
      </c>
      <c r="B8" s="3">
        <v>34.93662790697676</v>
      </c>
      <c r="C8" s="3">
        <v>34.665570000000002</v>
      </c>
      <c r="E8" s="3">
        <v>34.93662790697676</v>
      </c>
      <c r="F8" s="3">
        <v>34.665570000000002</v>
      </c>
    </row>
    <row r="9" spans="1:6" x14ac:dyDescent="0.25">
      <c r="A9" s="3" t="s">
        <v>11</v>
      </c>
      <c r="B9" s="8">
        <v>85</v>
      </c>
      <c r="C9" s="8">
        <v>85</v>
      </c>
      <c r="E9" s="8">
        <v>85</v>
      </c>
      <c r="F9" s="8">
        <v>85</v>
      </c>
    </row>
    <row r="10" spans="1:6" s="6" customFormat="1" ht="18" x14ac:dyDescent="0.25">
      <c r="A10" s="5" t="s">
        <v>12</v>
      </c>
      <c r="B10" s="5" t="s">
        <v>31</v>
      </c>
      <c r="C10" s="5" t="s">
        <v>32</v>
      </c>
      <c r="E10" s="5" t="s">
        <v>31</v>
      </c>
      <c r="F10" s="5" t="s">
        <v>32</v>
      </c>
    </row>
    <row r="11" spans="1:6" x14ac:dyDescent="0.25">
      <c r="A11" s="1">
        <v>0</v>
      </c>
      <c r="B11" s="1">
        <v>7.7078885438114799</v>
      </c>
      <c r="C11" s="1">
        <v>4.43076529703613</v>
      </c>
      <c r="E11" s="1">
        <v>1.28413423139899E-3</v>
      </c>
      <c r="F11" s="1">
        <v>7.38165498486225E-4</v>
      </c>
    </row>
    <row r="12" spans="1:6" x14ac:dyDescent="0.25">
      <c r="A12" s="1">
        <v>0.125</v>
      </c>
      <c r="B12" s="1">
        <v>7.6755210659703001</v>
      </c>
      <c r="C12" s="1">
        <v>4.45504711156347</v>
      </c>
      <c r="E12" s="1">
        <v>1.2787418095906501E-3</v>
      </c>
      <c r="F12" s="1">
        <v>7.4221084878647902E-4</v>
      </c>
    </row>
    <row r="13" spans="1:6" x14ac:dyDescent="0.25">
      <c r="A13" s="1">
        <v>0.25</v>
      </c>
      <c r="B13" s="1">
        <v>7.6097789605815098</v>
      </c>
      <c r="C13" s="1">
        <v>4.57779000687629</v>
      </c>
      <c r="E13" s="1">
        <v>1.26778917483288E-3</v>
      </c>
      <c r="F13" s="1">
        <v>7.6265981514559399E-4</v>
      </c>
    </row>
    <row r="14" spans="1:6" x14ac:dyDescent="0.25">
      <c r="A14" s="1">
        <v>0.375</v>
      </c>
      <c r="B14" s="1">
        <v>7.6030552745710098</v>
      </c>
      <c r="C14" s="1">
        <v>4.5949339562956997</v>
      </c>
      <c r="E14" s="1">
        <v>1.26666900874353E-3</v>
      </c>
      <c r="F14" s="1">
        <v>7.6551599711887003E-4</v>
      </c>
    </row>
    <row r="15" spans="1:6" x14ac:dyDescent="0.25">
      <c r="A15" s="1">
        <v>0.5</v>
      </c>
      <c r="B15" s="1">
        <v>7.5490615196119704</v>
      </c>
      <c r="C15" s="1">
        <v>4.6357806466640303</v>
      </c>
      <c r="E15" s="1">
        <v>1.25767364916736E-3</v>
      </c>
      <c r="F15" s="1">
        <v>7.7232105573422905E-4</v>
      </c>
    </row>
    <row r="16" spans="1:6" x14ac:dyDescent="0.25">
      <c r="A16" s="1">
        <v>0.625</v>
      </c>
      <c r="B16" s="1">
        <v>7.5308303052071297</v>
      </c>
      <c r="C16" s="1">
        <v>4.6386118014714999</v>
      </c>
      <c r="E16" s="1">
        <v>1.2546363288475099E-3</v>
      </c>
      <c r="F16" s="1">
        <v>7.72792726125156E-4</v>
      </c>
    </row>
    <row r="17" spans="1:6" x14ac:dyDescent="0.25">
      <c r="A17" s="1">
        <v>0.75</v>
      </c>
      <c r="B17" s="1">
        <v>7.5176747374908102</v>
      </c>
      <c r="C17" s="1">
        <v>4.7304436182237</v>
      </c>
      <c r="E17" s="1">
        <v>1.25244461126598E-3</v>
      </c>
      <c r="F17" s="1">
        <v>7.8809190679607398E-4</v>
      </c>
    </row>
    <row r="18" spans="1:6" x14ac:dyDescent="0.25">
      <c r="A18" s="1">
        <v>0.875</v>
      </c>
      <c r="B18" s="1">
        <v>7.4950930589425901</v>
      </c>
      <c r="C18" s="1">
        <v>4.7689750129294097</v>
      </c>
      <c r="E18" s="1">
        <v>1.2486825036198399E-3</v>
      </c>
      <c r="F18" s="1">
        <v>7.9451123715404404E-4</v>
      </c>
    </row>
    <row r="19" spans="1:6" x14ac:dyDescent="0.25">
      <c r="A19" s="1">
        <v>1</v>
      </c>
      <c r="B19" s="1">
        <v>7.4738983948020898</v>
      </c>
      <c r="C19" s="1">
        <v>4.8174160379219098</v>
      </c>
      <c r="E19" s="1">
        <v>1.2451514725740299E-3</v>
      </c>
      <c r="F19" s="1">
        <v>8.0258151191779604E-4</v>
      </c>
    </row>
    <row r="20" spans="1:6" x14ac:dyDescent="0.25">
      <c r="A20" s="1">
        <v>1.125</v>
      </c>
      <c r="B20" s="1">
        <v>7.4640126653226</v>
      </c>
      <c r="C20" s="1">
        <v>4.8409500018185998</v>
      </c>
      <c r="E20" s="1">
        <v>1.2435045100427501E-3</v>
      </c>
      <c r="F20" s="1">
        <v>8.0650227030298405E-4</v>
      </c>
    </row>
    <row r="21" spans="1:6" x14ac:dyDescent="0.25">
      <c r="A21" s="1">
        <v>1.25</v>
      </c>
      <c r="B21" s="1">
        <v>7.4042265388768103</v>
      </c>
      <c r="C21" s="1">
        <v>4.8693206028574902</v>
      </c>
      <c r="E21" s="1">
        <v>1.2335441413768801E-3</v>
      </c>
      <c r="F21" s="1">
        <v>8.1122881243606199E-4</v>
      </c>
    </row>
    <row r="22" spans="1:6" x14ac:dyDescent="0.25">
      <c r="A22" s="1">
        <v>1.375</v>
      </c>
      <c r="B22" s="1">
        <v>7.3653430987573003</v>
      </c>
      <c r="C22" s="1">
        <v>4.9308491803329302</v>
      </c>
      <c r="E22" s="1">
        <v>1.2270661602529699E-3</v>
      </c>
      <c r="F22" s="1">
        <v>8.2147947344346896E-4</v>
      </c>
    </row>
    <row r="23" spans="1:6" x14ac:dyDescent="0.25">
      <c r="A23" s="1">
        <v>1.5</v>
      </c>
      <c r="B23" s="1">
        <v>7.2310553067673302</v>
      </c>
      <c r="C23" s="1">
        <v>4.9592155316106998</v>
      </c>
      <c r="E23" s="1">
        <v>1.20469381410745E-3</v>
      </c>
      <c r="F23" s="1">
        <v>8.2620530756634804E-4</v>
      </c>
    </row>
    <row r="24" spans="1:6" x14ac:dyDescent="0.25">
      <c r="A24" s="1">
        <v>1.625</v>
      </c>
      <c r="B24" s="1">
        <v>7.20201719817672</v>
      </c>
      <c r="C24" s="1">
        <v>4.9852066534577704</v>
      </c>
      <c r="E24" s="1">
        <v>1.19985606521624E-3</v>
      </c>
      <c r="F24" s="1">
        <v>8.3053542846606805E-4</v>
      </c>
    </row>
    <row r="25" spans="1:6" x14ac:dyDescent="0.25">
      <c r="A25" s="1">
        <v>1.75</v>
      </c>
      <c r="B25" s="1">
        <v>7.2373400941435904</v>
      </c>
      <c r="C25" s="1">
        <v>5.00613307437649</v>
      </c>
      <c r="E25" s="1">
        <v>1.2057408596843199E-3</v>
      </c>
      <c r="F25" s="1">
        <v>8.3402177019112702E-4</v>
      </c>
    </row>
    <row r="26" spans="1:6" x14ac:dyDescent="0.25">
      <c r="A26" s="1">
        <v>1.875</v>
      </c>
      <c r="B26" s="1">
        <v>7.2356831622855902</v>
      </c>
      <c r="C26" s="1">
        <v>4.9887946651628301</v>
      </c>
      <c r="E26" s="1">
        <v>1.2054648148367799E-3</v>
      </c>
      <c r="F26" s="1">
        <v>8.3113319121613295E-4</v>
      </c>
    </row>
    <row r="27" spans="1:6" x14ac:dyDescent="0.25">
      <c r="A27" s="1">
        <v>2</v>
      </c>
      <c r="B27" s="1">
        <v>7.2329257881162796</v>
      </c>
      <c r="C27" s="1">
        <v>4.9802229210253204</v>
      </c>
      <c r="E27" s="1">
        <v>1.2050054363001801E-3</v>
      </c>
      <c r="F27" s="1">
        <v>8.2970513864282403E-4</v>
      </c>
    </row>
    <row r="28" spans="1:6" x14ac:dyDescent="0.25">
      <c r="A28" s="1">
        <v>2.125</v>
      </c>
      <c r="B28" s="1">
        <v>7.2198123902033204</v>
      </c>
      <c r="C28" s="1">
        <v>5.0286453642389004</v>
      </c>
      <c r="E28" s="1">
        <v>1.2028207442078801E-3</v>
      </c>
      <c r="F28" s="1">
        <v>8.3777231768220398E-4</v>
      </c>
    </row>
    <row r="29" spans="1:6" x14ac:dyDescent="0.25">
      <c r="A29" s="1">
        <v>2.25</v>
      </c>
      <c r="B29" s="1">
        <v>7.2439481394300298</v>
      </c>
      <c r="C29" s="1">
        <v>4.9862096451104101</v>
      </c>
      <c r="E29" s="1">
        <v>1.2068417600290501E-3</v>
      </c>
      <c r="F29" s="1">
        <v>8.3070252687539705E-4</v>
      </c>
    </row>
    <row r="30" spans="1:6" x14ac:dyDescent="0.25">
      <c r="A30" s="1">
        <v>2.375</v>
      </c>
      <c r="B30" s="1">
        <v>7.2295125635033104</v>
      </c>
      <c r="C30" s="1">
        <v>4.9603084102841102</v>
      </c>
      <c r="E30" s="1">
        <v>1.20443679307966E-3</v>
      </c>
      <c r="F30" s="1">
        <v>8.2638738115333702E-4</v>
      </c>
    </row>
    <row r="31" spans="1:6" x14ac:dyDescent="0.25">
      <c r="A31" s="1">
        <v>2.5</v>
      </c>
      <c r="B31" s="1">
        <v>7.2030061312706399</v>
      </c>
      <c r="C31" s="1">
        <v>4.97574464850672</v>
      </c>
      <c r="E31" s="1">
        <v>1.20002082146969E-3</v>
      </c>
      <c r="F31" s="1">
        <v>8.2895905844122505E-4</v>
      </c>
    </row>
    <row r="32" spans="1:6" x14ac:dyDescent="0.25">
      <c r="A32" s="1">
        <v>2.625</v>
      </c>
      <c r="B32" s="1">
        <v>7.0890757154948298</v>
      </c>
      <c r="C32" s="1">
        <v>4.9514251736683796</v>
      </c>
      <c r="E32" s="1">
        <v>1.1810400142014399E-3</v>
      </c>
      <c r="F32" s="1">
        <v>8.2490743393315595E-4</v>
      </c>
    </row>
    <row r="33" spans="1:6" x14ac:dyDescent="0.25">
      <c r="A33" s="1">
        <v>2.75</v>
      </c>
      <c r="B33" s="1">
        <v>7.1097811353851004</v>
      </c>
      <c r="C33" s="1">
        <v>4.7311364087767398</v>
      </c>
      <c r="E33" s="1">
        <v>1.1844895371551599E-3</v>
      </c>
      <c r="F33" s="1">
        <v>7.8820732570220595E-4</v>
      </c>
    </row>
    <row r="34" spans="1:6" x14ac:dyDescent="0.25">
      <c r="A34" s="1">
        <v>2.875</v>
      </c>
      <c r="B34" s="1">
        <v>7.0698359648662503</v>
      </c>
      <c r="C34" s="1">
        <v>4.6603072718899998</v>
      </c>
      <c r="E34" s="1">
        <v>1.1778346717467201E-3</v>
      </c>
      <c r="F34" s="1">
        <v>7.7640719149687598E-4</v>
      </c>
    </row>
    <row r="35" spans="1:6" x14ac:dyDescent="0.25">
      <c r="A35" s="1">
        <v>3</v>
      </c>
      <c r="B35" s="1">
        <v>7.0651250256276699</v>
      </c>
      <c r="C35" s="1">
        <v>4.6503998620885998</v>
      </c>
      <c r="E35" s="1">
        <v>1.17704982926957E-3</v>
      </c>
      <c r="F35" s="1">
        <v>7.7475661702396397E-4</v>
      </c>
    </row>
    <row r="36" spans="1:6" x14ac:dyDescent="0.25">
      <c r="A36" s="1">
        <v>3.125</v>
      </c>
      <c r="B36" s="1">
        <v>7.0212181637708904</v>
      </c>
      <c r="C36" s="1">
        <v>4.6414599404536503</v>
      </c>
      <c r="E36" s="1">
        <v>1.16973494608424E-3</v>
      </c>
      <c r="F36" s="1">
        <v>7.7326722607957998E-4</v>
      </c>
    </row>
    <row r="37" spans="1:6" x14ac:dyDescent="0.25">
      <c r="A37" s="1">
        <v>3.25</v>
      </c>
      <c r="B37" s="1">
        <v>7.0194345626758796</v>
      </c>
      <c r="C37" s="1">
        <v>4.7187014325437202</v>
      </c>
      <c r="E37" s="1">
        <v>1.16943779814181E-3</v>
      </c>
      <c r="F37" s="1">
        <v>7.8613565866179197E-4</v>
      </c>
    </row>
    <row r="38" spans="1:6" x14ac:dyDescent="0.25">
      <c r="A38" s="1">
        <v>3.375</v>
      </c>
      <c r="B38" s="1">
        <v>6.9966107315433996</v>
      </c>
      <c r="C38" s="1">
        <v>4.7456132928633297</v>
      </c>
      <c r="E38" s="1">
        <v>1.1656353478751299E-3</v>
      </c>
      <c r="F38" s="1">
        <v>7.9061917459103499E-4</v>
      </c>
    </row>
    <row r="39" spans="1:6" x14ac:dyDescent="0.25">
      <c r="A39" s="1">
        <v>3.5</v>
      </c>
      <c r="B39" s="1">
        <v>7.0005250979213498</v>
      </c>
      <c r="C39" s="1">
        <v>4.7404825507139696</v>
      </c>
      <c r="E39" s="1">
        <v>1.1662874813137001E-3</v>
      </c>
      <c r="F39" s="1">
        <v>7.8976439294895201E-4</v>
      </c>
    </row>
    <row r="40" spans="1:6" x14ac:dyDescent="0.25">
      <c r="A40" s="1">
        <v>3.625</v>
      </c>
      <c r="B40" s="1">
        <v>7.0050738929490404</v>
      </c>
      <c r="C40" s="1">
        <v>4.75313088801422</v>
      </c>
      <c r="E40" s="1">
        <v>1.16704531056531E-3</v>
      </c>
      <c r="F40" s="1">
        <v>7.9187160594317301E-4</v>
      </c>
    </row>
    <row r="41" spans="1:6" x14ac:dyDescent="0.25">
      <c r="A41" s="1">
        <v>3.75</v>
      </c>
      <c r="B41" s="1">
        <v>6.9968258642803898</v>
      </c>
      <c r="C41" s="1">
        <v>4.7471285006672002</v>
      </c>
      <c r="E41" s="1">
        <v>1.16567118898911E-3</v>
      </c>
      <c r="F41" s="1">
        <v>7.9087160821116E-4</v>
      </c>
    </row>
    <row r="42" spans="1:6" x14ac:dyDescent="0.25">
      <c r="A42" s="1">
        <v>3.875</v>
      </c>
      <c r="B42" s="1">
        <v>6.9828546757509198</v>
      </c>
      <c r="C42" s="1">
        <v>4.7262275599794004</v>
      </c>
      <c r="E42" s="1">
        <v>1.1633435889801E-3</v>
      </c>
      <c r="F42" s="1">
        <v>7.8738951149257301E-4</v>
      </c>
    </row>
    <row r="43" spans="1:6" x14ac:dyDescent="0.25">
      <c r="A43" s="1">
        <v>4</v>
      </c>
      <c r="B43" s="1">
        <v>6.9789118300969504</v>
      </c>
      <c r="C43" s="1">
        <v>4.80127774718936</v>
      </c>
      <c r="E43" s="1">
        <v>1.16268671089415E-3</v>
      </c>
      <c r="F43" s="1">
        <v>7.9989287268175896E-4</v>
      </c>
    </row>
    <row r="44" spans="1:6" x14ac:dyDescent="0.25">
      <c r="A44" s="1">
        <v>4.125</v>
      </c>
      <c r="B44" s="1">
        <v>6.9412156529261599</v>
      </c>
      <c r="C44" s="1">
        <v>4.8121547860749496</v>
      </c>
      <c r="E44" s="1">
        <v>1.1564065277775001E-3</v>
      </c>
      <c r="F44" s="1">
        <v>8.0170498736009796E-4</v>
      </c>
    </row>
    <row r="45" spans="1:6" x14ac:dyDescent="0.25">
      <c r="A45" s="1">
        <v>4.25</v>
      </c>
      <c r="B45" s="1">
        <v>6.8640370665432</v>
      </c>
      <c r="C45" s="1">
        <v>4.8246517903519397</v>
      </c>
      <c r="E45" s="1">
        <v>1.1435485752861001E-3</v>
      </c>
      <c r="F45" s="1">
        <v>8.0378698827264505E-4</v>
      </c>
    </row>
    <row r="46" spans="1:6" x14ac:dyDescent="0.25">
      <c r="A46" s="1">
        <v>4.375</v>
      </c>
      <c r="B46" s="1">
        <v>6.8559498680431599</v>
      </c>
      <c r="C46" s="1">
        <v>4.9678714893348497</v>
      </c>
      <c r="E46" s="1">
        <v>1.1422012480159899E-3</v>
      </c>
      <c r="F46" s="1">
        <v>8.2764739012319301E-4</v>
      </c>
    </row>
    <row r="47" spans="1:6" x14ac:dyDescent="0.25">
      <c r="A47" s="1">
        <v>4.5</v>
      </c>
      <c r="B47" s="1">
        <v>6.7436429117986103</v>
      </c>
      <c r="C47" s="1">
        <v>4.95944352861778</v>
      </c>
      <c r="E47" s="1">
        <v>1.1234909091056499E-3</v>
      </c>
      <c r="F47" s="1">
        <v>8.2624329186772698E-4</v>
      </c>
    </row>
    <row r="48" spans="1:6" x14ac:dyDescent="0.25">
      <c r="A48" s="1">
        <v>4.625</v>
      </c>
      <c r="B48" s="1">
        <v>6.6536979001603802</v>
      </c>
      <c r="C48" s="1">
        <v>4.9657879176875896</v>
      </c>
      <c r="E48" s="1">
        <v>1.1085060701667201E-3</v>
      </c>
      <c r="F48" s="1">
        <v>8.2730026708675798E-4</v>
      </c>
    </row>
    <row r="49" spans="1:6" x14ac:dyDescent="0.25">
      <c r="A49" s="1">
        <v>4.75</v>
      </c>
      <c r="B49" s="1">
        <v>6.5846733799805204</v>
      </c>
      <c r="C49" s="1">
        <v>4.9968605442220904</v>
      </c>
      <c r="E49" s="1">
        <v>1.09700658510476E-3</v>
      </c>
      <c r="F49" s="1">
        <v>8.3247696666740505E-4</v>
      </c>
    </row>
    <row r="50" spans="1:6" x14ac:dyDescent="0.25">
      <c r="A50" s="1">
        <v>4.875</v>
      </c>
      <c r="B50" s="1">
        <v>6.5140394423782997</v>
      </c>
      <c r="C50" s="1">
        <v>5.0262826317435199</v>
      </c>
      <c r="E50" s="1">
        <v>1.08523897110023E-3</v>
      </c>
      <c r="F50" s="1">
        <v>8.3737868644847397E-4</v>
      </c>
    </row>
    <row r="51" spans="1:6" x14ac:dyDescent="0.25">
      <c r="A51" s="1">
        <v>5</v>
      </c>
      <c r="B51" s="1">
        <v>6.4522405461184</v>
      </c>
      <c r="C51" s="1">
        <v>4.9154900252773901</v>
      </c>
      <c r="E51" s="1">
        <v>1.07494327498333E-3</v>
      </c>
      <c r="F51" s="1">
        <v>8.1892063821121695E-4</v>
      </c>
    </row>
    <row r="52" spans="1:6" x14ac:dyDescent="0.25">
      <c r="A52" s="1">
        <v>5.125</v>
      </c>
      <c r="B52" s="1">
        <v>6.4056313891107504</v>
      </c>
      <c r="C52" s="1">
        <v>4.7849972396049996</v>
      </c>
      <c r="E52" s="1">
        <v>1.06717818942586E-3</v>
      </c>
      <c r="F52" s="1">
        <v>7.97180540118197E-4</v>
      </c>
    </row>
    <row r="53" spans="1:6" x14ac:dyDescent="0.25">
      <c r="A53" s="1">
        <v>5.25</v>
      </c>
      <c r="B53" s="1">
        <v>6.38300753744132</v>
      </c>
      <c r="C53" s="1">
        <v>4.7099308558120798</v>
      </c>
      <c r="E53" s="1">
        <v>1.0634090557377299E-3</v>
      </c>
      <c r="F53" s="1">
        <v>7.8467448057829695E-4</v>
      </c>
    </row>
    <row r="54" spans="1:6" x14ac:dyDescent="0.25">
      <c r="A54" s="1">
        <v>5.375</v>
      </c>
      <c r="B54" s="1">
        <v>6.3312125724616903</v>
      </c>
      <c r="C54" s="1">
        <v>4.6685010575745203</v>
      </c>
      <c r="E54" s="1">
        <v>1.0547800145721199E-3</v>
      </c>
      <c r="F54" s="1">
        <v>7.7777227619191898E-4</v>
      </c>
    </row>
    <row r="55" spans="1:6" x14ac:dyDescent="0.25">
      <c r="A55" s="1">
        <v>5.5</v>
      </c>
      <c r="B55" s="1">
        <v>6.3105859202204702</v>
      </c>
      <c r="C55" s="1">
        <v>4.6775714837340097</v>
      </c>
      <c r="E55" s="1">
        <v>1.0513436143087299E-3</v>
      </c>
      <c r="F55" s="1">
        <v>7.7928340919008804E-4</v>
      </c>
    </row>
    <row r="56" spans="1:6" x14ac:dyDescent="0.25">
      <c r="A56" s="1">
        <v>5.625</v>
      </c>
      <c r="B56" s="1">
        <v>6.2876800314190904</v>
      </c>
      <c r="C56" s="1">
        <v>4.7184670160076196</v>
      </c>
      <c r="E56" s="1">
        <v>1.04752749323442E-3</v>
      </c>
      <c r="F56" s="1">
        <v>7.8609660486687297E-4</v>
      </c>
    </row>
    <row r="57" spans="1:6" x14ac:dyDescent="0.25">
      <c r="A57" s="1">
        <v>5.75</v>
      </c>
      <c r="B57" s="1">
        <v>6.3878753058057196</v>
      </c>
      <c r="C57" s="1">
        <v>4.7233675287922896</v>
      </c>
      <c r="E57" s="1">
        <v>1.0642200259472401E-3</v>
      </c>
      <c r="F57" s="1">
        <v>7.8691303029679999E-4</v>
      </c>
    </row>
    <row r="58" spans="1:6" x14ac:dyDescent="0.25">
      <c r="A58" s="1">
        <v>5.875</v>
      </c>
      <c r="B58" s="1">
        <v>6.3707420893043496</v>
      </c>
      <c r="C58" s="1">
        <v>4.7212341455493201</v>
      </c>
      <c r="E58" s="1">
        <v>1.06136563207811E-3</v>
      </c>
      <c r="F58" s="1">
        <v>7.8655760864852005E-4</v>
      </c>
    </row>
    <row r="59" spans="1:6" x14ac:dyDescent="0.25">
      <c r="A59" s="1">
        <v>6</v>
      </c>
      <c r="B59" s="1">
        <v>6.2213099558859204</v>
      </c>
      <c r="C59" s="1">
        <v>4.7176907975367603</v>
      </c>
      <c r="E59" s="1">
        <v>1.0364702386506E-3</v>
      </c>
      <c r="F59" s="1">
        <v>7.8596728686962695E-4</v>
      </c>
    </row>
    <row r="60" spans="1:6" x14ac:dyDescent="0.25">
      <c r="A60" s="1">
        <v>6.125</v>
      </c>
      <c r="B60" s="1">
        <v>6.2302886088011196</v>
      </c>
      <c r="C60" s="1">
        <v>4.70434330910581</v>
      </c>
      <c r="E60" s="1">
        <v>1.03796608222628E-3</v>
      </c>
      <c r="F60" s="1">
        <v>7.8374359529702797E-4</v>
      </c>
    </row>
    <row r="61" spans="1:6" x14ac:dyDescent="0.25">
      <c r="A61" s="1">
        <v>6.25</v>
      </c>
      <c r="B61" s="1">
        <v>6.2321711553222601</v>
      </c>
      <c r="C61" s="1">
        <v>4.5570848091727596</v>
      </c>
      <c r="E61" s="1">
        <v>1.0382797144767001E-3</v>
      </c>
      <c r="F61" s="1">
        <v>7.5921032920818303E-4</v>
      </c>
    </row>
    <row r="62" spans="1:6" x14ac:dyDescent="0.25">
      <c r="A62" s="1">
        <v>6.375</v>
      </c>
      <c r="B62" s="1">
        <v>6.2340429267957997</v>
      </c>
      <c r="C62" s="1">
        <v>4.4167872676649402</v>
      </c>
      <c r="E62" s="1">
        <v>1.03859155160419E-3</v>
      </c>
      <c r="F62" s="1">
        <v>7.3583675879297899E-4</v>
      </c>
    </row>
    <row r="63" spans="1:6" x14ac:dyDescent="0.25">
      <c r="A63" s="1">
        <v>6.5</v>
      </c>
      <c r="B63" s="1">
        <v>6.2351215494452497</v>
      </c>
      <c r="C63" s="1">
        <v>4.3900927990241003</v>
      </c>
      <c r="E63" s="1">
        <v>1.0387712501375901E-3</v>
      </c>
      <c r="F63" s="1">
        <v>7.31389460317414E-4</v>
      </c>
    </row>
    <row r="64" spans="1:6" x14ac:dyDescent="0.25">
      <c r="A64" s="1">
        <v>6.625</v>
      </c>
      <c r="B64" s="1">
        <v>6.2218139104184704</v>
      </c>
      <c r="C64" s="1">
        <v>4.4859526166296</v>
      </c>
      <c r="E64" s="1">
        <v>1.0365541974757301E-3</v>
      </c>
      <c r="F64" s="1">
        <v>7.4735970593049197E-4</v>
      </c>
    </row>
    <row r="65" spans="1:6" x14ac:dyDescent="0.25">
      <c r="A65" s="1">
        <v>6.75</v>
      </c>
      <c r="B65" s="1">
        <v>6.2151802723548402</v>
      </c>
      <c r="C65" s="1">
        <v>4.4813828496257297</v>
      </c>
      <c r="E65" s="1">
        <v>1.0354490333743199E-3</v>
      </c>
      <c r="F65" s="1">
        <v>7.4659838274764695E-4</v>
      </c>
    </row>
    <row r="66" spans="1:6" x14ac:dyDescent="0.25">
      <c r="A66" s="1">
        <v>6.875</v>
      </c>
      <c r="B66" s="1">
        <v>6.2381754189811396</v>
      </c>
      <c r="C66" s="1">
        <v>4.4802866811312301</v>
      </c>
      <c r="E66" s="1">
        <v>1.0392800248022699E-3</v>
      </c>
      <c r="F66" s="1">
        <v>7.4641576107646102E-4</v>
      </c>
    </row>
    <row r="67" spans="1:6" x14ac:dyDescent="0.25">
      <c r="A67" s="1">
        <v>7</v>
      </c>
      <c r="B67" s="1">
        <v>6.2463795784057901</v>
      </c>
      <c r="C67" s="1">
        <v>4.4914113184311404</v>
      </c>
      <c r="E67" s="1">
        <v>1.0406468377624099E-3</v>
      </c>
      <c r="F67" s="1">
        <v>7.4826912565062703E-4</v>
      </c>
    </row>
    <row r="68" spans="1:6" x14ac:dyDescent="0.25">
      <c r="A68" s="1">
        <v>7.125</v>
      </c>
      <c r="B68" s="1">
        <v>6.2431908112550003</v>
      </c>
      <c r="C68" s="1">
        <v>4.5214642473549498</v>
      </c>
      <c r="E68" s="1">
        <v>1.04011558915509E-3</v>
      </c>
      <c r="F68" s="1">
        <v>7.5327594360933398E-4</v>
      </c>
    </row>
    <row r="69" spans="1:6" x14ac:dyDescent="0.25">
      <c r="A69" s="1">
        <v>7.25</v>
      </c>
      <c r="B69" s="1">
        <v>6.2084749944688697</v>
      </c>
      <c r="C69" s="1">
        <v>4.5158318197045402</v>
      </c>
      <c r="E69" s="1">
        <v>1.0343319340785199E-3</v>
      </c>
      <c r="F69" s="1">
        <v>7.5233758116277703E-4</v>
      </c>
    </row>
    <row r="70" spans="1:6" x14ac:dyDescent="0.25">
      <c r="A70" s="1">
        <v>7.375</v>
      </c>
      <c r="B70" s="1">
        <v>6.1125780238361198</v>
      </c>
      <c r="C70" s="1">
        <v>4.5155053440208199</v>
      </c>
      <c r="E70" s="1">
        <v>1.0183554987711E-3</v>
      </c>
      <c r="F70" s="1">
        <v>7.5228319031386804E-4</v>
      </c>
    </row>
    <row r="71" spans="1:6" x14ac:dyDescent="0.25">
      <c r="A71" s="1">
        <v>7.5</v>
      </c>
      <c r="B71" s="1">
        <v>6.0232871057997901</v>
      </c>
      <c r="C71" s="1">
        <v>4.6607964904723103</v>
      </c>
      <c r="E71" s="1">
        <v>1.00347963182625E-3</v>
      </c>
      <c r="F71" s="1">
        <v>7.7648869531268697E-4</v>
      </c>
    </row>
    <row r="72" spans="1:6" x14ac:dyDescent="0.25">
      <c r="A72" s="1">
        <v>7.625</v>
      </c>
      <c r="B72" s="1">
        <v>6.00748661205124</v>
      </c>
      <c r="C72" s="1">
        <v>4.6815542687009799</v>
      </c>
      <c r="E72" s="1">
        <v>1.0008472695677399E-3</v>
      </c>
      <c r="F72" s="1">
        <v>7.7994694116558297E-4</v>
      </c>
    </row>
    <row r="73" spans="1:6" x14ac:dyDescent="0.25">
      <c r="A73" s="1">
        <v>7.75</v>
      </c>
      <c r="B73" s="1">
        <v>5.9798002699989903</v>
      </c>
      <c r="C73" s="1">
        <v>4.7914137290812002</v>
      </c>
      <c r="E73" s="1">
        <v>9.9623472498183208E-4</v>
      </c>
      <c r="F73" s="1">
        <v>7.9824952726493105E-4</v>
      </c>
    </row>
    <row r="74" spans="1:6" x14ac:dyDescent="0.25">
      <c r="A74" s="1">
        <v>7.875</v>
      </c>
      <c r="B74" s="1">
        <v>5.9938585564130298</v>
      </c>
      <c r="C74" s="1">
        <v>4.7969486433577</v>
      </c>
      <c r="E74" s="1">
        <v>9.9857683549841301E-4</v>
      </c>
      <c r="F74" s="1">
        <v>7.9917164398339503E-4</v>
      </c>
    </row>
    <row r="75" spans="1:6" x14ac:dyDescent="0.25">
      <c r="A75" s="1">
        <v>8</v>
      </c>
      <c r="B75" s="1">
        <v>5.9886664878073699</v>
      </c>
      <c r="C75" s="1">
        <v>4.7881255399865497</v>
      </c>
      <c r="E75" s="1">
        <v>9.9771183686871395E-4</v>
      </c>
      <c r="F75" s="1">
        <v>7.97701714961764E-4</v>
      </c>
    </row>
    <row r="76" spans="1:6" x14ac:dyDescent="0.25">
      <c r="A76" s="1">
        <v>8.125</v>
      </c>
      <c r="B76" s="1">
        <v>5.8573145254381798</v>
      </c>
      <c r="C76" s="1">
        <v>4.7886631920665099</v>
      </c>
      <c r="E76" s="1">
        <v>9.7582859993800496E-4</v>
      </c>
      <c r="F76" s="1">
        <v>7.9779128779828396E-4</v>
      </c>
    </row>
    <row r="77" spans="1:6" x14ac:dyDescent="0.25">
      <c r="A77" s="1">
        <v>8.25</v>
      </c>
      <c r="B77" s="1">
        <v>5.7875623136620797</v>
      </c>
      <c r="C77" s="1">
        <v>4.7614271558515604</v>
      </c>
      <c r="E77" s="1">
        <v>9.6420788145610604E-4</v>
      </c>
      <c r="F77" s="1">
        <v>7.9325376416487195E-4</v>
      </c>
    </row>
    <row r="78" spans="1:6" x14ac:dyDescent="0.25">
      <c r="A78" s="1">
        <v>8.375</v>
      </c>
      <c r="B78" s="1">
        <v>5.7793408327619602</v>
      </c>
      <c r="C78" s="1">
        <v>4.6809011746226297</v>
      </c>
      <c r="E78" s="1">
        <v>9.62838182738148E-4</v>
      </c>
      <c r="F78" s="1">
        <v>7.7983813569213096E-4</v>
      </c>
    </row>
    <row r="79" spans="1:6" x14ac:dyDescent="0.25">
      <c r="A79" s="1">
        <v>8.5</v>
      </c>
      <c r="B79" s="1">
        <v>5.8859734785368003</v>
      </c>
      <c r="C79" s="1">
        <v>4.6376610558913001</v>
      </c>
      <c r="E79" s="1">
        <v>9.8060318152423296E-4</v>
      </c>
      <c r="F79" s="1">
        <v>7.72634331911488E-4</v>
      </c>
    </row>
    <row r="80" spans="1:6" x14ac:dyDescent="0.25">
      <c r="A80" s="1">
        <v>8.625</v>
      </c>
      <c r="B80" s="1">
        <v>5.8212314313596796</v>
      </c>
      <c r="C80" s="1">
        <v>4.6754568114197097</v>
      </c>
      <c r="E80" s="1">
        <v>9.69817156464526E-4</v>
      </c>
      <c r="F80" s="1">
        <v>7.7893110478252203E-4</v>
      </c>
    </row>
    <row r="81" spans="1:6" x14ac:dyDescent="0.25">
      <c r="A81" s="1">
        <v>8.75</v>
      </c>
      <c r="B81" s="1">
        <v>5.8101494174896802</v>
      </c>
      <c r="C81" s="1">
        <v>4.6563447278782304</v>
      </c>
      <c r="E81" s="1">
        <v>9.6797089295378401E-4</v>
      </c>
      <c r="F81" s="1">
        <v>7.7574703166451197E-4</v>
      </c>
    </row>
    <row r="82" spans="1:6" x14ac:dyDescent="0.25">
      <c r="A82" s="1">
        <v>8.875</v>
      </c>
      <c r="B82" s="1">
        <v>5.7942717859418096</v>
      </c>
      <c r="C82" s="1">
        <v>4.6676647843946197</v>
      </c>
      <c r="E82" s="1">
        <v>9.6532567953790701E-4</v>
      </c>
      <c r="F82" s="1">
        <v>7.7763295308014399E-4</v>
      </c>
    </row>
    <row r="83" spans="1:6" x14ac:dyDescent="0.25">
      <c r="A83" s="1">
        <v>9</v>
      </c>
      <c r="B83" s="1">
        <v>5.7992341268359597</v>
      </c>
      <c r="C83" s="1">
        <v>4.6604842453035804</v>
      </c>
      <c r="E83" s="1">
        <v>9.6615240553087403E-4</v>
      </c>
      <c r="F83" s="1">
        <v>7.7643667526757496E-4</v>
      </c>
    </row>
    <row r="84" spans="1:6" x14ac:dyDescent="0.25">
      <c r="A84" s="1">
        <v>9.125</v>
      </c>
      <c r="B84" s="1">
        <v>5.7644677596803904</v>
      </c>
      <c r="C84" s="1">
        <v>4.5502421446770303</v>
      </c>
      <c r="E84" s="1">
        <v>9.6036032876275503E-4</v>
      </c>
      <c r="F84" s="1">
        <v>7.5807034130319199E-4</v>
      </c>
    </row>
    <row r="85" spans="1:6" x14ac:dyDescent="0.25">
      <c r="A85" s="1">
        <v>9.25</v>
      </c>
      <c r="B85" s="1">
        <v>5.7414614688901402</v>
      </c>
      <c r="C85" s="1">
        <v>4.3634622624053803</v>
      </c>
      <c r="E85" s="1">
        <v>9.5652748071710196E-4</v>
      </c>
      <c r="F85" s="1">
        <v>7.2695281291673404E-4</v>
      </c>
    </row>
    <row r="86" spans="1:6" x14ac:dyDescent="0.25">
      <c r="A86" s="1">
        <v>9.375</v>
      </c>
      <c r="B86" s="1">
        <v>5.7434271154082799</v>
      </c>
      <c r="C86" s="1">
        <v>4.3048088385267196</v>
      </c>
      <c r="E86" s="1">
        <v>9.5685495742702301E-4</v>
      </c>
      <c r="F86" s="1">
        <v>7.1718115249854895E-4</v>
      </c>
    </row>
    <row r="87" spans="1:6" x14ac:dyDescent="0.25">
      <c r="A87" s="1">
        <v>9.5</v>
      </c>
      <c r="B87" s="1">
        <v>5.73880283516917</v>
      </c>
      <c r="C87" s="1">
        <v>4.2841778271961397</v>
      </c>
      <c r="E87" s="1">
        <v>9.5608455233918595E-4</v>
      </c>
      <c r="F87" s="1">
        <v>7.1374402601087497E-4</v>
      </c>
    </row>
    <row r="88" spans="1:6" x14ac:dyDescent="0.25">
      <c r="A88" s="1">
        <v>9.625</v>
      </c>
      <c r="B88" s="1">
        <v>5.5989291546956297</v>
      </c>
      <c r="C88" s="1">
        <v>4.28744256580877</v>
      </c>
      <c r="E88" s="1">
        <v>9.3278159717229798E-4</v>
      </c>
      <c r="F88" s="1">
        <v>7.1428793146373999E-4</v>
      </c>
    </row>
    <row r="89" spans="1:6" x14ac:dyDescent="0.25">
      <c r="A89" s="1">
        <v>9.75</v>
      </c>
      <c r="B89" s="1">
        <v>5.4749801789131798</v>
      </c>
      <c r="C89" s="1">
        <v>4.3402922939266002</v>
      </c>
      <c r="E89" s="1">
        <v>9.1213169780694498E-4</v>
      </c>
      <c r="F89" s="1">
        <v>7.2309269616817004E-4</v>
      </c>
    </row>
    <row r="90" spans="1:6" x14ac:dyDescent="0.25">
      <c r="A90" s="1">
        <v>9.875</v>
      </c>
      <c r="B90" s="1">
        <v>5.3417777694931301</v>
      </c>
      <c r="C90" s="1">
        <v>4.33224646097948</v>
      </c>
      <c r="E90" s="1">
        <v>8.8994017639756797E-4</v>
      </c>
      <c r="F90" s="1">
        <v>7.2175226039917996E-4</v>
      </c>
    </row>
    <row r="91" spans="1:6" x14ac:dyDescent="0.25">
      <c r="A91" s="1">
        <v>10</v>
      </c>
      <c r="B91" s="1">
        <v>5.3168418488400402</v>
      </c>
      <c r="C91" s="1">
        <v>4.4037188673952601</v>
      </c>
      <c r="E91" s="1">
        <v>8.8578585201676404E-4</v>
      </c>
      <c r="F91" s="1">
        <v>7.3365956330805103E-4</v>
      </c>
    </row>
    <row r="92" spans="1:6" x14ac:dyDescent="0.25">
      <c r="A92" s="1">
        <v>10.125</v>
      </c>
      <c r="B92" s="1">
        <v>5.2672488895532696</v>
      </c>
      <c r="C92" s="1">
        <v>4.4161085051860196</v>
      </c>
      <c r="E92" s="1">
        <v>8.7752366499958595E-4</v>
      </c>
      <c r="F92" s="1">
        <v>7.3572367696399103E-4</v>
      </c>
    </row>
    <row r="93" spans="1:6" x14ac:dyDescent="0.25">
      <c r="A93" s="1">
        <v>10.25</v>
      </c>
      <c r="B93" s="1">
        <v>5.2117260065915998</v>
      </c>
      <c r="C93" s="1">
        <v>4.4367880316976098</v>
      </c>
      <c r="E93" s="1">
        <v>8.68273552698171E-4</v>
      </c>
      <c r="F93" s="1">
        <v>7.3916888608082005E-4</v>
      </c>
    </row>
    <row r="94" spans="1:6" x14ac:dyDescent="0.25">
      <c r="A94" s="1">
        <v>10.375</v>
      </c>
      <c r="B94" s="1">
        <v>5.1678162143320598</v>
      </c>
      <c r="C94" s="1">
        <v>4.4448106392084199</v>
      </c>
      <c r="E94" s="1">
        <v>8.6095818130773097E-4</v>
      </c>
      <c r="F94" s="1">
        <v>7.4050545249212203E-4</v>
      </c>
    </row>
    <row r="95" spans="1:6" x14ac:dyDescent="0.25">
      <c r="A95" s="1">
        <v>10.5</v>
      </c>
      <c r="B95" s="1">
        <v>5.1588540413180102</v>
      </c>
      <c r="C95" s="1">
        <v>4.4564344196091401</v>
      </c>
      <c r="E95" s="1">
        <v>8.5946508328359097E-4</v>
      </c>
      <c r="F95" s="1">
        <v>7.4244197430688196E-4</v>
      </c>
    </row>
    <row r="96" spans="1:6" x14ac:dyDescent="0.25">
      <c r="A96" s="1">
        <v>10.625</v>
      </c>
      <c r="B96" s="1">
        <v>5.1511565060494702</v>
      </c>
      <c r="C96" s="1">
        <v>4.5060098760360603</v>
      </c>
      <c r="E96" s="1">
        <v>8.5818267390785203E-4</v>
      </c>
      <c r="F96" s="1">
        <v>7.5070124534760703E-4</v>
      </c>
    </row>
    <row r="97" spans="1:6" x14ac:dyDescent="0.25">
      <c r="A97" s="1">
        <v>10.75</v>
      </c>
      <c r="B97" s="1">
        <v>5.1101341910057601</v>
      </c>
      <c r="C97" s="1">
        <v>4.5257007551708703</v>
      </c>
      <c r="E97" s="1">
        <v>8.5134835622157105E-4</v>
      </c>
      <c r="F97" s="1">
        <v>7.5398174581146904E-4</v>
      </c>
    </row>
    <row r="98" spans="1:6" x14ac:dyDescent="0.25">
      <c r="A98" s="1">
        <v>10.875</v>
      </c>
      <c r="B98" s="1">
        <v>5.2097553535702898</v>
      </c>
      <c r="C98" s="1">
        <v>4.82071416147945</v>
      </c>
      <c r="E98" s="1">
        <v>8.6794524190482295E-4</v>
      </c>
      <c r="F98" s="1">
        <v>8.0313097930248003E-4</v>
      </c>
    </row>
    <row r="99" spans="1:6" x14ac:dyDescent="0.25">
      <c r="A99" s="1">
        <v>11</v>
      </c>
      <c r="B99" s="1">
        <v>5.1908789663836501</v>
      </c>
      <c r="C99" s="1">
        <v>4.7838542099500199</v>
      </c>
      <c r="E99" s="1">
        <v>8.6480043579952699E-4</v>
      </c>
      <c r="F99" s="1">
        <v>7.9699011137767696E-4</v>
      </c>
    </row>
    <row r="100" spans="1:6" x14ac:dyDescent="0.25">
      <c r="A100" s="1">
        <v>11.125</v>
      </c>
      <c r="B100" s="1">
        <v>5.1639179408951401</v>
      </c>
      <c r="C100" s="1">
        <v>4.6474561714101403</v>
      </c>
      <c r="E100" s="1">
        <v>8.6030872895314096E-4</v>
      </c>
      <c r="F100" s="1">
        <v>7.7426619815693196E-4</v>
      </c>
    </row>
    <row r="101" spans="1:6" x14ac:dyDescent="0.25">
      <c r="A101" s="1">
        <v>11.25</v>
      </c>
      <c r="B101" s="1">
        <v>5.1558942885080699</v>
      </c>
      <c r="C101" s="1">
        <v>4.6050847341568</v>
      </c>
      <c r="E101" s="1">
        <v>8.5897198846545504E-4</v>
      </c>
      <c r="F101" s="1">
        <v>7.6720711671052504E-4</v>
      </c>
    </row>
    <row r="102" spans="1:6" x14ac:dyDescent="0.25">
      <c r="A102" s="1">
        <v>11.375</v>
      </c>
      <c r="B102" s="1">
        <v>5.1078245837875196</v>
      </c>
      <c r="C102" s="1">
        <v>4.5818384369502496</v>
      </c>
      <c r="E102" s="1">
        <v>8.5096357565900998E-4</v>
      </c>
      <c r="F102" s="1">
        <v>7.6333428359590995E-4</v>
      </c>
    </row>
    <row r="103" spans="1:6" x14ac:dyDescent="0.25">
      <c r="A103" s="1">
        <v>11.5</v>
      </c>
      <c r="B103" s="1">
        <v>5.0576959693139898</v>
      </c>
      <c r="C103" s="1">
        <v>4.5650115134775504</v>
      </c>
      <c r="E103" s="1">
        <v>8.42612148487721E-4</v>
      </c>
      <c r="F103" s="1">
        <v>7.6053091814536002E-4</v>
      </c>
    </row>
    <row r="104" spans="1:6" x14ac:dyDescent="0.25">
      <c r="A104" s="1">
        <v>11.625</v>
      </c>
      <c r="B104" s="1">
        <v>5.0218697917872399</v>
      </c>
      <c r="C104" s="1">
        <v>4.5426342308306102</v>
      </c>
      <c r="E104" s="1">
        <v>8.3664350731175899E-4</v>
      </c>
      <c r="F104" s="1">
        <v>7.5680286285637803E-4</v>
      </c>
    </row>
    <row r="105" spans="1:6" x14ac:dyDescent="0.25">
      <c r="A105" s="1">
        <v>11.75</v>
      </c>
      <c r="B105" s="1">
        <v>5.01631686949806</v>
      </c>
      <c r="C105" s="1">
        <v>4.5264583278992099</v>
      </c>
      <c r="E105" s="1">
        <v>8.3571839045838605E-4</v>
      </c>
      <c r="F105" s="1">
        <v>7.5410795742800803E-4</v>
      </c>
    </row>
    <row r="106" spans="1:6" x14ac:dyDescent="0.25">
      <c r="A106" s="1">
        <v>11.875</v>
      </c>
      <c r="B106" s="1">
        <v>5.1241681550263598</v>
      </c>
      <c r="C106" s="1">
        <v>4.51546188803818</v>
      </c>
      <c r="E106" s="1">
        <v>8.5368641462740097E-4</v>
      </c>
      <c r="F106" s="1">
        <v>7.5227595054716003E-4</v>
      </c>
    </row>
    <row r="107" spans="1:6" x14ac:dyDescent="0.25">
      <c r="A107" s="1">
        <v>12</v>
      </c>
      <c r="B107" s="1">
        <v>5.1587139766452399</v>
      </c>
      <c r="C107" s="1">
        <v>4.4895667402078798</v>
      </c>
      <c r="E107" s="1">
        <v>8.59441748509106E-4</v>
      </c>
      <c r="F107" s="1">
        <v>7.4796181891863104E-4</v>
      </c>
    </row>
    <row r="108" spans="1:6" x14ac:dyDescent="0.25">
      <c r="A108" s="1">
        <v>12.125</v>
      </c>
      <c r="B108" s="1">
        <v>5.1876234497242502</v>
      </c>
      <c r="C108" s="1">
        <v>4.4362571989292698</v>
      </c>
      <c r="E108" s="1">
        <v>8.6425806672407301E-4</v>
      </c>
      <c r="F108" s="1">
        <v>7.3908044934161603E-4</v>
      </c>
    </row>
    <row r="109" spans="1:6" x14ac:dyDescent="0.25">
      <c r="A109" s="1">
        <v>12.25</v>
      </c>
      <c r="B109" s="1">
        <v>5.2205042890257998</v>
      </c>
      <c r="C109" s="1">
        <v>4.21110036278297</v>
      </c>
      <c r="E109" s="1">
        <v>8.6973601455170703E-4</v>
      </c>
      <c r="F109" s="1">
        <v>7.0156932043963997E-4</v>
      </c>
    </row>
    <row r="110" spans="1:6" x14ac:dyDescent="0.25">
      <c r="A110" s="1">
        <v>12.375</v>
      </c>
      <c r="B110" s="1">
        <v>5.2006084195336397</v>
      </c>
      <c r="C110" s="1">
        <v>4.0171115384271099</v>
      </c>
      <c r="E110" s="1">
        <v>8.6642136269431699E-4</v>
      </c>
      <c r="F110" s="1">
        <v>6.6925078230195404E-4</v>
      </c>
    </row>
    <row r="111" spans="1:6" x14ac:dyDescent="0.25">
      <c r="A111" s="1">
        <v>12.5</v>
      </c>
      <c r="B111" s="1">
        <v>5.2218837350299001</v>
      </c>
      <c r="C111" s="1">
        <v>3.81676086122354</v>
      </c>
      <c r="E111" s="1">
        <v>8.6996583025599297E-4</v>
      </c>
      <c r="F111" s="1">
        <v>6.3587235947983902E-4</v>
      </c>
    </row>
    <row r="112" spans="1:6" x14ac:dyDescent="0.25">
      <c r="A112" s="1">
        <v>12.625</v>
      </c>
      <c r="B112" s="1">
        <v>5.2070121182321101</v>
      </c>
      <c r="C112" s="1">
        <v>3.8293789436430399</v>
      </c>
      <c r="E112" s="1">
        <v>8.6748821889747905E-4</v>
      </c>
      <c r="F112" s="1">
        <v>6.3797453201092796E-4</v>
      </c>
    </row>
    <row r="113" spans="1:6" x14ac:dyDescent="0.25">
      <c r="A113" s="1">
        <v>12.75</v>
      </c>
      <c r="B113" s="1">
        <v>5.21216251685843</v>
      </c>
      <c r="C113" s="1">
        <v>3.8402922540185198</v>
      </c>
      <c r="E113" s="1">
        <v>8.6834627530862603E-4</v>
      </c>
      <c r="F113" s="1">
        <v>6.3979268951948505E-4</v>
      </c>
    </row>
    <row r="114" spans="1:6" x14ac:dyDescent="0.25">
      <c r="A114" s="1">
        <v>12.875</v>
      </c>
      <c r="B114" s="1">
        <v>5.2991811082294298</v>
      </c>
      <c r="C114" s="1">
        <v>3.8777906737900998</v>
      </c>
      <c r="E114" s="1">
        <v>8.8284357263103495E-4</v>
      </c>
      <c r="F114" s="1">
        <v>6.4603992625343002E-4</v>
      </c>
    </row>
    <row r="115" spans="1:6" x14ac:dyDescent="0.25">
      <c r="A115" s="1">
        <v>13</v>
      </c>
      <c r="B115" s="1">
        <v>5.2883675154979999</v>
      </c>
      <c r="C115" s="1">
        <v>3.9174954984914301</v>
      </c>
      <c r="E115" s="1">
        <v>8.81042028081978E-4</v>
      </c>
      <c r="F115" s="1">
        <v>6.5265475004866902E-4</v>
      </c>
    </row>
    <row r="116" spans="1:6" x14ac:dyDescent="0.25">
      <c r="A116" s="1">
        <v>13.125</v>
      </c>
      <c r="B116" s="1">
        <v>5.2267176005632798</v>
      </c>
      <c r="C116" s="1">
        <v>3.9395598392348798</v>
      </c>
      <c r="E116" s="1">
        <v>8.7077115225385297E-4</v>
      </c>
      <c r="F116" s="1">
        <v>6.56330669216528E-4</v>
      </c>
    </row>
    <row r="117" spans="1:6" x14ac:dyDescent="0.25">
      <c r="A117" s="1">
        <v>13.25</v>
      </c>
      <c r="B117" s="1">
        <v>5.0175429936907996</v>
      </c>
      <c r="C117" s="1">
        <v>4.0318749693914997</v>
      </c>
      <c r="E117" s="1">
        <v>8.3592266274889896E-4</v>
      </c>
      <c r="F117" s="1">
        <v>6.7171036990061996E-4</v>
      </c>
    </row>
    <row r="118" spans="1:6" x14ac:dyDescent="0.25">
      <c r="A118" s="1">
        <v>13.375</v>
      </c>
      <c r="B118" s="1">
        <v>4.9835324855357301</v>
      </c>
      <c r="C118" s="1">
        <v>4.1830616738890702</v>
      </c>
      <c r="E118" s="1">
        <v>8.3025651209026204E-4</v>
      </c>
      <c r="F118" s="1">
        <v>6.9689807486991999E-4</v>
      </c>
    </row>
    <row r="119" spans="1:6" x14ac:dyDescent="0.25">
      <c r="A119" s="1">
        <v>13.5</v>
      </c>
      <c r="B119" s="1">
        <v>4.8043223178335204</v>
      </c>
      <c r="C119" s="1">
        <v>4.2636030433213801</v>
      </c>
      <c r="E119" s="1">
        <v>8.0040009815107499E-4</v>
      </c>
      <c r="F119" s="1">
        <v>7.1031626701734E-4</v>
      </c>
    </row>
    <row r="120" spans="1:6" x14ac:dyDescent="0.25">
      <c r="A120" s="1">
        <v>13.625</v>
      </c>
      <c r="B120" s="1">
        <v>4.8200745862910797</v>
      </c>
      <c r="C120" s="1">
        <v>4.3133303308313202</v>
      </c>
      <c r="E120" s="1">
        <v>8.0302442607610295E-4</v>
      </c>
      <c r="F120" s="1">
        <v>7.18600833116498E-4</v>
      </c>
    </row>
    <row r="121" spans="1:6" x14ac:dyDescent="0.25">
      <c r="A121" s="1">
        <v>13.75</v>
      </c>
      <c r="B121" s="1">
        <v>4.9207495576106401</v>
      </c>
      <c r="C121" s="1">
        <v>4.3189368502788099</v>
      </c>
      <c r="E121" s="1">
        <v>8.1979687629794298E-4</v>
      </c>
      <c r="F121" s="1">
        <v>7.1953487925644996E-4</v>
      </c>
    </row>
    <row r="122" spans="1:6" x14ac:dyDescent="0.25">
      <c r="A122" s="1">
        <v>13.875</v>
      </c>
      <c r="B122" s="1">
        <v>4.9168869635626899</v>
      </c>
      <c r="C122" s="1">
        <v>4.3699042321363297</v>
      </c>
      <c r="E122" s="1">
        <v>8.1915336812955395E-4</v>
      </c>
      <c r="F122" s="1">
        <v>7.2802604507391303E-4</v>
      </c>
    </row>
    <row r="123" spans="1:6" x14ac:dyDescent="0.25">
      <c r="A123" s="1">
        <v>14</v>
      </c>
      <c r="B123" s="1">
        <v>4.8958580806890604</v>
      </c>
      <c r="C123" s="1">
        <v>4.4179802740766601</v>
      </c>
      <c r="E123" s="1">
        <v>8.1564995624280596E-4</v>
      </c>
      <c r="F123" s="1">
        <v>7.3603551366117404E-4</v>
      </c>
    </row>
    <row r="124" spans="1:6" x14ac:dyDescent="0.25">
      <c r="A124" s="1">
        <v>14.125</v>
      </c>
      <c r="B124" s="1">
        <v>4.8528811533246401</v>
      </c>
      <c r="C124" s="1">
        <v>4.4285606351018503</v>
      </c>
      <c r="E124" s="1">
        <v>8.08490000143896E-4</v>
      </c>
      <c r="F124" s="1">
        <v>7.3779820180797095E-4</v>
      </c>
    </row>
    <row r="125" spans="1:6" x14ac:dyDescent="0.25">
      <c r="A125" s="1">
        <v>14.25</v>
      </c>
      <c r="B125" s="1">
        <v>4.8461226879625903</v>
      </c>
      <c r="C125" s="1">
        <v>4.4758435257231497</v>
      </c>
      <c r="E125" s="1">
        <v>8.0736403981457696E-4</v>
      </c>
      <c r="F125" s="1">
        <v>7.4567553138547805E-4</v>
      </c>
    </row>
    <row r="126" spans="1:6" x14ac:dyDescent="0.25">
      <c r="A126" s="1">
        <v>14.375</v>
      </c>
      <c r="B126" s="1">
        <v>4.8420149718560603</v>
      </c>
      <c r="C126" s="1">
        <v>4.47399467257602</v>
      </c>
      <c r="E126" s="1">
        <v>8.0667969431123105E-4</v>
      </c>
      <c r="F126" s="1">
        <v>7.4536751245116704E-4</v>
      </c>
    </row>
    <row r="127" spans="1:6" x14ac:dyDescent="0.25">
      <c r="A127" s="1">
        <v>14.5</v>
      </c>
      <c r="B127" s="1">
        <v>4.8463543717044901</v>
      </c>
      <c r="C127" s="1">
        <v>4.4730873014161601</v>
      </c>
      <c r="E127" s="1">
        <v>8.0740263832597599E-4</v>
      </c>
      <c r="F127" s="1">
        <v>7.4521634441593397E-4</v>
      </c>
    </row>
    <row r="128" spans="1:6" x14ac:dyDescent="0.25">
      <c r="A128" s="1">
        <v>14.625</v>
      </c>
      <c r="B128" s="1">
        <v>4.8638737211448602</v>
      </c>
      <c r="C128" s="1">
        <v>4.4975350354185002</v>
      </c>
      <c r="E128" s="1">
        <v>8.1032136194274002E-4</v>
      </c>
      <c r="F128" s="1">
        <v>7.4928933690072497E-4</v>
      </c>
    </row>
    <row r="129" spans="1:6" x14ac:dyDescent="0.25">
      <c r="A129" s="1">
        <v>14.75</v>
      </c>
      <c r="B129" s="1">
        <v>4.8523159377355496</v>
      </c>
      <c r="C129" s="1">
        <v>4.4963967185315799</v>
      </c>
      <c r="E129" s="1">
        <v>8.0839583522675099E-4</v>
      </c>
      <c r="F129" s="1">
        <v>7.4909969330736099E-4</v>
      </c>
    </row>
    <row r="130" spans="1:6" x14ac:dyDescent="0.25">
      <c r="A130" s="1">
        <v>14.875</v>
      </c>
      <c r="B130" s="1">
        <v>4.8704680249649099</v>
      </c>
      <c r="C130" s="1">
        <v>4.4468621209272303</v>
      </c>
      <c r="E130" s="1">
        <v>8.1141997295916199E-4</v>
      </c>
      <c r="F130" s="1">
        <v>7.40847229346478E-4</v>
      </c>
    </row>
    <row r="131" spans="1:6" x14ac:dyDescent="0.25">
      <c r="A131" s="1">
        <v>15</v>
      </c>
      <c r="B131" s="1">
        <v>4.8579385024840098</v>
      </c>
      <c r="C131" s="1">
        <v>4.4311515467071398</v>
      </c>
      <c r="E131" s="1">
        <v>8.0933255451384203E-4</v>
      </c>
      <c r="F131" s="1">
        <v>7.3822984768140995E-4</v>
      </c>
    </row>
    <row r="132" spans="1:6" x14ac:dyDescent="0.25">
      <c r="A132" s="1">
        <v>15.125</v>
      </c>
      <c r="B132" s="1">
        <v>4.8906179801124496</v>
      </c>
      <c r="C132" s="1">
        <v>4.3531905368228401</v>
      </c>
      <c r="E132" s="1">
        <v>8.1477695548674096E-4</v>
      </c>
      <c r="F132" s="1">
        <v>7.2524154343468305E-4</v>
      </c>
    </row>
    <row r="133" spans="1:6" x14ac:dyDescent="0.25">
      <c r="A133" s="1">
        <v>15.25</v>
      </c>
      <c r="B133" s="1">
        <v>4.9126947760416098</v>
      </c>
      <c r="C133" s="1">
        <v>4.3067162834683002</v>
      </c>
      <c r="E133" s="1">
        <v>8.1845494968854203E-4</v>
      </c>
      <c r="F133" s="1">
        <v>7.1749893282581898E-4</v>
      </c>
    </row>
    <row r="134" spans="1:6" x14ac:dyDescent="0.25">
      <c r="A134" s="1">
        <v>15.375</v>
      </c>
      <c r="B134" s="1">
        <v>4.9392965424408297</v>
      </c>
      <c r="C134" s="1">
        <v>4.3000744922574698</v>
      </c>
      <c r="E134" s="1">
        <v>8.2288680397065296E-4</v>
      </c>
      <c r="F134" s="1">
        <v>7.1639241041009604E-4</v>
      </c>
    </row>
    <row r="135" spans="1:6" x14ac:dyDescent="0.25">
      <c r="A135" s="1">
        <v>15.5</v>
      </c>
      <c r="B135" s="1">
        <v>4.9623010403389598</v>
      </c>
      <c r="C135" s="1">
        <v>4.2954617132730402</v>
      </c>
      <c r="E135" s="1">
        <v>8.2671935332048101E-4</v>
      </c>
      <c r="F135" s="1">
        <v>7.1562392143128899E-4</v>
      </c>
    </row>
    <row r="136" spans="1:6" x14ac:dyDescent="0.25">
      <c r="A136" s="1">
        <v>15.625</v>
      </c>
      <c r="B136" s="1">
        <v>5.03370635169009</v>
      </c>
      <c r="C136" s="1">
        <v>4.2067179559527199</v>
      </c>
      <c r="E136" s="1">
        <v>8.3861547819157902E-4</v>
      </c>
      <c r="F136" s="1">
        <v>7.00839211461723E-4</v>
      </c>
    </row>
    <row r="137" spans="1:6" x14ac:dyDescent="0.25">
      <c r="A137" s="1">
        <v>15.75</v>
      </c>
      <c r="B137" s="1">
        <v>5.04145600755548</v>
      </c>
      <c r="C137" s="1">
        <v>4.1249515354066597</v>
      </c>
      <c r="E137" s="1">
        <v>8.3990657085875303E-4</v>
      </c>
      <c r="F137" s="1">
        <v>6.8721692579874804E-4</v>
      </c>
    </row>
    <row r="138" spans="1:6" x14ac:dyDescent="0.25">
      <c r="A138" s="1">
        <v>15.875</v>
      </c>
      <c r="B138" s="1">
        <v>5.0627877993278299</v>
      </c>
      <c r="C138" s="1">
        <v>3.8740053839003998</v>
      </c>
      <c r="E138" s="1">
        <v>8.4346044736802498E-4</v>
      </c>
      <c r="F138" s="1">
        <v>6.4540929695780199E-4</v>
      </c>
    </row>
    <row r="139" spans="1:6" x14ac:dyDescent="0.25">
      <c r="A139" s="1">
        <v>16</v>
      </c>
      <c r="B139" s="1">
        <v>5.1159634084750403</v>
      </c>
      <c r="C139" s="1">
        <v>3.8646630499239301</v>
      </c>
      <c r="E139" s="1">
        <v>8.5231950385195098E-4</v>
      </c>
      <c r="F139" s="1">
        <v>6.4385286411732499E-4</v>
      </c>
    </row>
    <row r="140" spans="1:6" x14ac:dyDescent="0.25">
      <c r="A140" s="1">
        <v>16.125</v>
      </c>
      <c r="B140" s="1">
        <v>5.11619512292084</v>
      </c>
      <c r="C140" s="1">
        <v>3.88718761197687</v>
      </c>
      <c r="E140" s="1">
        <v>8.5235810747862203E-4</v>
      </c>
      <c r="F140" s="1">
        <v>6.4760545615534396E-4</v>
      </c>
    </row>
    <row r="141" spans="1:6" x14ac:dyDescent="0.25">
      <c r="A141" s="1">
        <v>16.25</v>
      </c>
      <c r="B141" s="1">
        <v>5.1346784137953296</v>
      </c>
      <c r="C141" s="1">
        <v>3.9554329512420399</v>
      </c>
      <c r="E141" s="1">
        <v>8.5543742373831203E-4</v>
      </c>
      <c r="F141" s="1">
        <v>6.5897512967692199E-4</v>
      </c>
    </row>
    <row r="142" spans="1:6" x14ac:dyDescent="0.25">
      <c r="A142" s="1">
        <v>16.375</v>
      </c>
      <c r="B142" s="1">
        <v>5.2559361363651496</v>
      </c>
      <c r="C142" s="1">
        <v>3.9632558338375401</v>
      </c>
      <c r="E142" s="1">
        <v>8.7563896031844595E-4</v>
      </c>
      <c r="F142" s="1">
        <v>6.6027842191733097E-4</v>
      </c>
    </row>
    <row r="143" spans="1:6" x14ac:dyDescent="0.25">
      <c r="A143" s="1">
        <v>16.5</v>
      </c>
      <c r="B143" s="1">
        <v>5.3294926855000799</v>
      </c>
      <c r="C143" s="1">
        <v>3.95865669273</v>
      </c>
      <c r="E143" s="1">
        <v>8.8789348140432499E-4</v>
      </c>
      <c r="F143" s="1">
        <v>6.5951220500881603E-4</v>
      </c>
    </row>
    <row r="144" spans="1:6" x14ac:dyDescent="0.25">
      <c r="A144" s="1">
        <v>16.625</v>
      </c>
      <c r="B144" s="1">
        <v>5.2680516387840504</v>
      </c>
      <c r="C144" s="1">
        <v>4.0443250754992599</v>
      </c>
      <c r="E144" s="1">
        <v>8.7765740302143405E-4</v>
      </c>
      <c r="F144" s="1">
        <v>6.7378455757817295E-4</v>
      </c>
    </row>
    <row r="145" spans="1:6" x14ac:dyDescent="0.25">
      <c r="A145" s="1">
        <v>16.75</v>
      </c>
      <c r="B145" s="1">
        <v>5.1145880415585898</v>
      </c>
      <c r="C145" s="1">
        <v>4.0521103530633704</v>
      </c>
      <c r="E145" s="1">
        <v>8.5209036772367303E-4</v>
      </c>
      <c r="F145" s="1">
        <v>6.7508158482035697E-4</v>
      </c>
    </row>
    <row r="146" spans="1:6" x14ac:dyDescent="0.25">
      <c r="A146" s="1">
        <v>16.875</v>
      </c>
      <c r="B146" s="1">
        <v>5.0745288305763898</v>
      </c>
      <c r="C146" s="1">
        <v>4.1584744514055503</v>
      </c>
      <c r="E146" s="1">
        <v>8.4541650317403595E-4</v>
      </c>
      <c r="F146" s="1">
        <v>6.9280184360416704E-4</v>
      </c>
    </row>
    <row r="147" spans="1:6" x14ac:dyDescent="0.25">
      <c r="A147" s="1">
        <v>17</v>
      </c>
      <c r="B147" s="1">
        <v>5.0497129091825004</v>
      </c>
      <c r="C147" s="1">
        <v>4.16634069248438</v>
      </c>
      <c r="E147" s="1">
        <v>8.41282170669812E-4</v>
      </c>
      <c r="F147" s="1">
        <v>6.9411235936790001E-4</v>
      </c>
    </row>
    <row r="148" spans="1:6" x14ac:dyDescent="0.25">
      <c r="A148" s="1">
        <v>17.125</v>
      </c>
      <c r="B148" s="1">
        <v>5.0494493886993101</v>
      </c>
      <c r="C148" s="1">
        <v>4.1439699274110797</v>
      </c>
      <c r="E148" s="1">
        <v>8.4123826815731505E-4</v>
      </c>
      <c r="F148" s="1">
        <v>6.9038538990668795E-4</v>
      </c>
    </row>
    <row r="149" spans="1:6" x14ac:dyDescent="0.25">
      <c r="A149" s="1">
        <v>17.25</v>
      </c>
      <c r="B149" s="1">
        <v>5.03372669152089</v>
      </c>
      <c r="C149" s="1">
        <v>4.1390786607960903</v>
      </c>
      <c r="E149" s="1">
        <v>8.3861886680738798E-4</v>
      </c>
      <c r="F149" s="1">
        <v>6.8957050488862995E-4</v>
      </c>
    </row>
    <row r="150" spans="1:6" x14ac:dyDescent="0.25">
      <c r="A150" s="1">
        <v>17.375</v>
      </c>
      <c r="B150" s="1">
        <v>5.0197794344890498</v>
      </c>
      <c r="C150" s="1">
        <v>4.1355680831533101</v>
      </c>
      <c r="E150" s="1">
        <v>8.3629525378588199E-4</v>
      </c>
      <c r="F150" s="1">
        <v>6.8898564265334095E-4</v>
      </c>
    </row>
    <row r="151" spans="1:6" x14ac:dyDescent="0.25">
      <c r="A151" s="1">
        <v>17.5</v>
      </c>
      <c r="B151" s="1">
        <v>4.9950862424824196</v>
      </c>
      <c r="C151" s="1">
        <v>4.1694148113749403</v>
      </c>
      <c r="E151" s="1">
        <v>8.32181367997579E-4</v>
      </c>
      <c r="F151" s="1">
        <v>6.9462450757506598E-4</v>
      </c>
    </row>
    <row r="152" spans="1:6" x14ac:dyDescent="0.25">
      <c r="A152" s="1">
        <v>17.625</v>
      </c>
      <c r="B152" s="1">
        <v>4.9862749051575701</v>
      </c>
      <c r="C152" s="1">
        <v>4.1785965132123604</v>
      </c>
      <c r="E152" s="1">
        <v>8.30713399199259E-4</v>
      </c>
      <c r="F152" s="1">
        <v>6.9615417910118098E-4</v>
      </c>
    </row>
    <row r="153" spans="1:6" x14ac:dyDescent="0.25">
      <c r="A153" s="1">
        <v>17.75</v>
      </c>
      <c r="B153" s="1">
        <v>4.9339212866200697</v>
      </c>
      <c r="C153" s="1">
        <v>4.2049434838934197</v>
      </c>
      <c r="E153" s="1">
        <v>8.2199128635091E-4</v>
      </c>
      <c r="F153" s="1">
        <v>7.0054358441664505E-4</v>
      </c>
    </row>
    <row r="154" spans="1:6" x14ac:dyDescent="0.25">
      <c r="A154" s="1">
        <v>17.875</v>
      </c>
      <c r="B154" s="1">
        <v>4.9196500319293097</v>
      </c>
      <c r="C154" s="1">
        <v>4.2427670377567601</v>
      </c>
      <c r="E154" s="1">
        <v>8.1961369531942895E-4</v>
      </c>
      <c r="F154" s="1">
        <v>7.06844988490278E-4</v>
      </c>
    </row>
    <row r="155" spans="1:6" x14ac:dyDescent="0.25">
      <c r="A155" s="1">
        <v>18</v>
      </c>
      <c r="B155" s="1">
        <v>4.9089211926941303</v>
      </c>
      <c r="C155" s="1">
        <v>4.2383015843231</v>
      </c>
      <c r="E155" s="1">
        <v>8.1782627070284698E-4</v>
      </c>
      <c r="F155" s="1">
        <v>7.0610104394822602E-4</v>
      </c>
    </row>
    <row r="156" spans="1:6" x14ac:dyDescent="0.25">
      <c r="A156" s="1">
        <v>18.125</v>
      </c>
      <c r="B156" s="1">
        <v>4.8800036125584896</v>
      </c>
      <c r="C156" s="1">
        <v>4.2115791320300797</v>
      </c>
      <c r="E156" s="1">
        <v>8.1300860185225005E-4</v>
      </c>
      <c r="F156" s="1">
        <v>7.0164908339621001E-4</v>
      </c>
    </row>
    <row r="157" spans="1:6" x14ac:dyDescent="0.25">
      <c r="A157" s="1">
        <v>18.25</v>
      </c>
      <c r="B157" s="1">
        <v>4.8480529083180599</v>
      </c>
      <c r="C157" s="1">
        <v>4.19289862296095</v>
      </c>
      <c r="E157" s="1">
        <v>8.0768561452579596E-4</v>
      </c>
      <c r="F157" s="1">
        <v>6.9853691058529297E-4</v>
      </c>
    </row>
    <row r="158" spans="1:6" x14ac:dyDescent="0.25">
      <c r="A158" s="1">
        <v>18.375</v>
      </c>
      <c r="B158" s="1">
        <v>4.8545301052560399</v>
      </c>
      <c r="C158" s="1">
        <v>4.1779621037170402</v>
      </c>
      <c r="E158" s="1">
        <v>8.0876471553566404E-4</v>
      </c>
      <c r="F158" s="1">
        <v>6.96048486479259E-4</v>
      </c>
    </row>
    <row r="159" spans="1:6" x14ac:dyDescent="0.25">
      <c r="A159" s="1">
        <v>18.5</v>
      </c>
      <c r="B159" s="1">
        <v>4.8989919083742901</v>
      </c>
      <c r="C159" s="1">
        <v>4.1352462529086198</v>
      </c>
      <c r="E159" s="1">
        <v>8.1617205193516601E-4</v>
      </c>
      <c r="F159" s="1">
        <v>6.8893202573457502E-4</v>
      </c>
    </row>
    <row r="160" spans="1:6" x14ac:dyDescent="0.25">
      <c r="A160" s="1">
        <v>18.625</v>
      </c>
      <c r="B160" s="1">
        <v>4.9269251416636504</v>
      </c>
      <c r="C160" s="1">
        <v>4.1166540008138597</v>
      </c>
      <c r="E160" s="1">
        <v>8.2082572860117295E-4</v>
      </c>
      <c r="F160" s="1">
        <v>6.8583455653558798E-4</v>
      </c>
    </row>
    <row r="161" spans="1:6" x14ac:dyDescent="0.25">
      <c r="A161" s="1">
        <v>18.75</v>
      </c>
      <c r="B161" s="1">
        <v>4.9700865726860597</v>
      </c>
      <c r="C161" s="1">
        <v>4.0445692582483703</v>
      </c>
      <c r="E161" s="1">
        <v>8.28016423009506E-4</v>
      </c>
      <c r="F161" s="1">
        <v>6.7382523842417696E-4</v>
      </c>
    </row>
    <row r="162" spans="1:6" x14ac:dyDescent="0.25">
      <c r="A162" s="1">
        <v>18.875</v>
      </c>
      <c r="B162" s="1">
        <v>4.9894127127961001</v>
      </c>
      <c r="C162" s="1">
        <v>3.8976420307030302</v>
      </c>
      <c r="E162" s="1">
        <v>8.3123615795184004E-4</v>
      </c>
      <c r="F162" s="1">
        <v>6.4934716231512303E-4</v>
      </c>
    </row>
    <row r="163" spans="1:6" x14ac:dyDescent="0.25">
      <c r="A163" s="1">
        <v>19</v>
      </c>
      <c r="B163" s="1">
        <v>5.0076830038473901</v>
      </c>
      <c r="C163" s="1">
        <v>3.8828435576824498</v>
      </c>
      <c r="E163" s="1">
        <v>8.3427998844098396E-4</v>
      </c>
      <c r="F163" s="1">
        <v>6.4688173670989304E-4</v>
      </c>
    </row>
    <row r="164" spans="1:6" x14ac:dyDescent="0.25">
      <c r="A164" s="1">
        <v>19.125</v>
      </c>
      <c r="B164" s="1">
        <v>5.0192305928806</v>
      </c>
      <c r="C164" s="1">
        <v>3.8513043527328401</v>
      </c>
      <c r="E164" s="1">
        <v>8.3620381677391195E-4</v>
      </c>
      <c r="F164" s="1">
        <v>6.4162730516528798E-4</v>
      </c>
    </row>
    <row r="165" spans="1:6" x14ac:dyDescent="0.25">
      <c r="A165" s="1">
        <v>19.25</v>
      </c>
      <c r="B165" s="1">
        <v>5.0140125010912699</v>
      </c>
      <c r="C165" s="1">
        <v>3.7921239473753401</v>
      </c>
      <c r="E165" s="1">
        <v>8.3533448268181202E-4</v>
      </c>
      <c r="F165" s="1">
        <v>6.3176784963273102E-4</v>
      </c>
    </row>
    <row r="166" spans="1:6" x14ac:dyDescent="0.25">
      <c r="A166" s="1">
        <v>19.375</v>
      </c>
      <c r="B166" s="1">
        <v>5.0201170641977102</v>
      </c>
      <c r="C166" s="1">
        <v>3.79001230352908</v>
      </c>
      <c r="E166" s="1">
        <v>8.3635150289534498E-4</v>
      </c>
      <c r="F166" s="1">
        <v>6.3141604976794301E-4</v>
      </c>
    </row>
    <row r="167" spans="1:6" x14ac:dyDescent="0.25">
      <c r="A167" s="1">
        <v>19.5</v>
      </c>
      <c r="B167" s="1">
        <v>5.0699494628958899</v>
      </c>
      <c r="C167" s="1">
        <v>4.1407014762675001</v>
      </c>
      <c r="E167" s="1">
        <v>8.4465358051846403E-4</v>
      </c>
      <c r="F167" s="1">
        <v>6.8984086594616498E-4</v>
      </c>
    </row>
    <row r="168" spans="1:6" x14ac:dyDescent="0.25">
      <c r="A168" s="1">
        <v>19.625</v>
      </c>
      <c r="B168" s="1">
        <v>5.09104574193403</v>
      </c>
      <c r="C168" s="1">
        <v>4.1733151551639001</v>
      </c>
      <c r="E168" s="1">
        <v>8.4816822060621499E-4</v>
      </c>
      <c r="F168" s="1">
        <v>6.9527430485030696E-4</v>
      </c>
    </row>
    <row r="169" spans="1:6" x14ac:dyDescent="0.25">
      <c r="A169" s="1">
        <v>19.75</v>
      </c>
      <c r="B169" s="1">
        <v>5.07618721174111</v>
      </c>
      <c r="C169" s="1">
        <v>4.1854457895132304</v>
      </c>
      <c r="E169" s="1">
        <v>8.4569278947607901E-4</v>
      </c>
      <c r="F169" s="1">
        <v>6.9729526853290502E-4</v>
      </c>
    </row>
    <row r="170" spans="1:6" x14ac:dyDescent="0.25">
      <c r="A170" s="1">
        <v>19.875</v>
      </c>
      <c r="B170" s="1">
        <v>5.06112806391444</v>
      </c>
      <c r="C170" s="1">
        <v>4.2040468736877603</v>
      </c>
      <c r="E170" s="1">
        <v>8.43183935448154E-4</v>
      </c>
      <c r="F170" s="1">
        <v>7.0039420915637995E-4</v>
      </c>
    </row>
    <row r="171" spans="1:6" x14ac:dyDescent="0.25">
      <c r="A171" s="1">
        <v>20</v>
      </c>
      <c r="B171" s="1">
        <v>5.0124953061345403</v>
      </c>
      <c r="C171" s="1">
        <v>4.2006838382291098</v>
      </c>
      <c r="E171" s="1">
        <v>8.3508171800202404E-4</v>
      </c>
      <c r="F171" s="1">
        <v>6.9983392744897099E-4</v>
      </c>
    </row>
    <row r="172" spans="1:6" x14ac:dyDescent="0.25">
      <c r="A172" s="1">
        <v>20.125</v>
      </c>
      <c r="B172" s="1">
        <v>4.9811078379493301</v>
      </c>
      <c r="C172" s="1">
        <v>4.4119464039777396</v>
      </c>
      <c r="E172" s="1">
        <v>8.2985256580236596E-4</v>
      </c>
      <c r="F172" s="1">
        <v>7.3503027090269298E-4</v>
      </c>
    </row>
    <row r="173" spans="1:6" x14ac:dyDescent="0.25">
      <c r="A173" s="1">
        <v>20.25</v>
      </c>
      <c r="B173" s="1">
        <v>4.9402069771154702</v>
      </c>
      <c r="C173" s="1">
        <v>4.4050332005848798</v>
      </c>
      <c r="E173" s="1">
        <v>8.2303848238744596E-4</v>
      </c>
      <c r="F173" s="1">
        <v>7.3387853121744295E-4</v>
      </c>
    </row>
    <row r="174" spans="1:6" x14ac:dyDescent="0.25">
      <c r="A174" s="1">
        <v>20.375</v>
      </c>
      <c r="B174" s="1">
        <v>4.90113466666023</v>
      </c>
      <c r="C174" s="1">
        <v>4.40660312815554</v>
      </c>
      <c r="E174" s="1">
        <v>8.1652903546560005E-4</v>
      </c>
      <c r="F174" s="1">
        <v>7.3414008115071602E-4</v>
      </c>
    </row>
    <row r="175" spans="1:6" x14ac:dyDescent="0.25">
      <c r="A175" s="1">
        <v>20.5</v>
      </c>
      <c r="B175" s="1">
        <v>4.9401236948983804</v>
      </c>
      <c r="C175" s="1">
        <v>4.3989856864314101</v>
      </c>
      <c r="E175" s="1">
        <v>8.2302460757007596E-4</v>
      </c>
      <c r="F175" s="1">
        <v>7.3287101535947602E-4</v>
      </c>
    </row>
    <row r="176" spans="1:6" x14ac:dyDescent="0.25">
      <c r="A176" s="1">
        <v>20.625</v>
      </c>
      <c r="B176" s="1">
        <v>4.9456346653688401</v>
      </c>
      <c r="C176" s="1">
        <v>4.3906973618135599</v>
      </c>
      <c r="E176" s="1">
        <v>8.2394273525045701E-4</v>
      </c>
      <c r="F176" s="1">
        <v>7.3149018047814101E-4</v>
      </c>
    </row>
    <row r="177" spans="1:6" x14ac:dyDescent="0.25">
      <c r="A177" s="1">
        <v>20.75</v>
      </c>
      <c r="B177" s="1">
        <v>4.9720007320938304</v>
      </c>
      <c r="C177" s="1">
        <v>4.3807234600898504</v>
      </c>
      <c r="E177" s="1">
        <v>8.2833532196683799E-4</v>
      </c>
      <c r="F177" s="1">
        <v>7.2982852845097305E-4</v>
      </c>
    </row>
    <row r="178" spans="1:6" x14ac:dyDescent="0.25">
      <c r="A178" s="1">
        <v>20.875</v>
      </c>
      <c r="B178" s="1">
        <v>4.9919164684282897</v>
      </c>
      <c r="C178" s="1">
        <v>4.3883485907974302</v>
      </c>
      <c r="E178" s="1">
        <v>8.3165328364015999E-4</v>
      </c>
      <c r="F178" s="1">
        <v>7.3109887522685595E-4</v>
      </c>
    </row>
    <row r="179" spans="1:6" x14ac:dyDescent="0.25">
      <c r="A179" s="1">
        <v>21</v>
      </c>
      <c r="B179" s="1">
        <v>4.9901943531627699</v>
      </c>
      <c r="C179" s="1">
        <v>4.3398701947113203</v>
      </c>
      <c r="E179" s="1">
        <v>8.3136637923692501E-4</v>
      </c>
      <c r="F179" s="1">
        <v>7.2302237443891101E-4</v>
      </c>
    </row>
    <row r="180" spans="1:6" x14ac:dyDescent="0.25">
      <c r="A180" s="1">
        <v>21.125</v>
      </c>
      <c r="B180" s="1">
        <v>5.0172690455823297</v>
      </c>
      <c r="C180" s="1">
        <v>4.3461154302540601</v>
      </c>
      <c r="E180" s="1">
        <v>8.35877022994022E-4</v>
      </c>
      <c r="F180" s="1">
        <v>7.2406283068033098E-4</v>
      </c>
    </row>
    <row r="181" spans="1:6" x14ac:dyDescent="0.25">
      <c r="A181" s="1">
        <v>21.25</v>
      </c>
      <c r="B181" s="1">
        <v>5.0764161762897899</v>
      </c>
      <c r="C181" s="1">
        <v>4.3271877788137001</v>
      </c>
      <c r="E181" s="1">
        <v>8.4573093496988498E-4</v>
      </c>
      <c r="F181" s="1">
        <v>7.2090948395036605E-4</v>
      </c>
    </row>
    <row r="182" spans="1:6" x14ac:dyDescent="0.25">
      <c r="A182" s="1">
        <v>21.375</v>
      </c>
      <c r="B182" s="1">
        <v>5.0459750236120096</v>
      </c>
      <c r="C182" s="1">
        <v>4.2896963450020804</v>
      </c>
      <c r="E182" s="1">
        <v>8.4065943893376705E-4</v>
      </c>
      <c r="F182" s="1">
        <v>7.1466341107734896E-4</v>
      </c>
    </row>
    <row r="183" spans="1:6" x14ac:dyDescent="0.25">
      <c r="A183" s="1">
        <v>21.5</v>
      </c>
      <c r="B183" s="1">
        <v>5.0428814616502597</v>
      </c>
      <c r="C183" s="1">
        <v>4.3111783118122204</v>
      </c>
      <c r="E183" s="1">
        <v>8.4014405151093899E-4</v>
      </c>
      <c r="F183" s="1">
        <v>7.1824230674791896E-4</v>
      </c>
    </row>
    <row r="184" spans="1:6" x14ac:dyDescent="0.25">
      <c r="A184" s="1">
        <v>21.625</v>
      </c>
      <c r="B184" s="1">
        <v>5.0591798774522498</v>
      </c>
      <c r="C184" s="1">
        <v>4.3036131571506102</v>
      </c>
      <c r="E184" s="1">
        <v>8.4285936758355198E-4</v>
      </c>
      <c r="F184" s="1">
        <v>7.1698195198129501E-4</v>
      </c>
    </row>
    <row r="185" spans="1:6" x14ac:dyDescent="0.25">
      <c r="A185" s="1">
        <v>21.75</v>
      </c>
      <c r="B185" s="1">
        <v>4.9828519050037601</v>
      </c>
      <c r="C185" s="1">
        <v>4.29973910652956</v>
      </c>
      <c r="E185" s="1">
        <v>8.3014312737363495E-4</v>
      </c>
      <c r="F185" s="1">
        <v>7.1633653514782897E-4</v>
      </c>
    </row>
    <row r="186" spans="1:6" x14ac:dyDescent="0.25">
      <c r="A186" s="1">
        <v>21.875</v>
      </c>
      <c r="B186" s="1">
        <v>4.9116488178214004</v>
      </c>
      <c r="C186" s="1">
        <v>4.2711014369137601</v>
      </c>
      <c r="E186" s="1">
        <v>8.1828069304905305E-4</v>
      </c>
      <c r="F186" s="1">
        <v>7.1156549938983401E-4</v>
      </c>
    </row>
    <row r="187" spans="1:6" x14ac:dyDescent="0.25">
      <c r="A187" s="1">
        <v>22</v>
      </c>
      <c r="B187" s="1">
        <v>4.9083860798793104</v>
      </c>
      <c r="C187" s="1">
        <v>4.2571049608631997</v>
      </c>
      <c r="E187" s="1">
        <v>8.1773712090790101E-4</v>
      </c>
      <c r="F187" s="1">
        <v>7.0923368647981102E-4</v>
      </c>
    </row>
    <row r="188" spans="1:6" x14ac:dyDescent="0.25">
      <c r="A188" s="1">
        <v>22.125</v>
      </c>
      <c r="B188" s="1">
        <v>4.8977588986861598</v>
      </c>
      <c r="C188" s="1">
        <v>4.24923934922196</v>
      </c>
      <c r="E188" s="1">
        <v>8.1596663252112304E-4</v>
      </c>
      <c r="F188" s="1">
        <v>7.0792327558038095E-4</v>
      </c>
    </row>
    <row r="189" spans="1:6" x14ac:dyDescent="0.25">
      <c r="A189" s="1">
        <v>22.25</v>
      </c>
      <c r="B189" s="1">
        <v>4.9048170512718796</v>
      </c>
      <c r="C189" s="1">
        <v>3.8428807278380201</v>
      </c>
      <c r="E189" s="1">
        <v>8.1714252074189999E-4</v>
      </c>
      <c r="F189" s="1">
        <v>6.40223929257815E-4</v>
      </c>
    </row>
    <row r="190" spans="1:6" x14ac:dyDescent="0.25">
      <c r="A190" s="1">
        <v>22.375</v>
      </c>
      <c r="B190" s="1">
        <v>4.9073851544367697</v>
      </c>
      <c r="C190" s="1">
        <v>3.8287605956099799</v>
      </c>
      <c r="E190" s="1">
        <v>8.1757036672917502E-4</v>
      </c>
      <c r="F190" s="1">
        <v>6.3787151522862195E-4</v>
      </c>
    </row>
    <row r="191" spans="1:6" x14ac:dyDescent="0.25">
      <c r="A191" s="1">
        <v>22.5</v>
      </c>
      <c r="B191" s="1">
        <v>4.89740017793142</v>
      </c>
      <c r="C191" s="1">
        <v>3.82688062447304</v>
      </c>
      <c r="E191" s="1">
        <v>8.1590686964338696E-4</v>
      </c>
      <c r="F191" s="1">
        <v>6.3755831203720595E-4</v>
      </c>
    </row>
    <row r="192" spans="1:6" x14ac:dyDescent="0.25">
      <c r="A192" s="1">
        <v>22.625</v>
      </c>
      <c r="B192" s="1">
        <v>4.9524440761640802</v>
      </c>
      <c r="C192" s="1">
        <v>3.8362659147153102</v>
      </c>
      <c r="E192" s="1">
        <v>8.2507718308894398E-4</v>
      </c>
      <c r="F192" s="1">
        <v>6.3912190139156998E-4</v>
      </c>
    </row>
    <row r="193" spans="1:6" x14ac:dyDescent="0.25">
      <c r="A193" s="1">
        <v>22.75</v>
      </c>
      <c r="B193" s="1">
        <v>4.9096319398196604</v>
      </c>
      <c r="C193" s="1">
        <v>3.8765849189104098</v>
      </c>
      <c r="E193" s="1">
        <v>8.1794468117396503E-4</v>
      </c>
      <c r="F193" s="1">
        <v>6.4583904749047395E-4</v>
      </c>
    </row>
    <row r="194" spans="1:6" x14ac:dyDescent="0.25">
      <c r="A194" s="1">
        <v>22.875</v>
      </c>
      <c r="B194" s="1">
        <v>4.9534372950446999</v>
      </c>
      <c r="C194" s="1">
        <v>4.0189585860635804</v>
      </c>
      <c r="E194" s="1">
        <v>8.2524265335445605E-4</v>
      </c>
      <c r="F194" s="1">
        <v>6.6955850043819403E-4</v>
      </c>
    </row>
    <row r="195" spans="1:6" x14ac:dyDescent="0.25">
      <c r="A195" s="1">
        <v>23</v>
      </c>
      <c r="B195" s="1">
        <v>4.9874560411007298</v>
      </c>
      <c r="C195" s="1">
        <v>4.1007570479195401</v>
      </c>
      <c r="E195" s="1">
        <v>8.3091017644739199E-4</v>
      </c>
      <c r="F195" s="1">
        <v>6.8318612418339503E-4</v>
      </c>
    </row>
    <row r="196" spans="1:6" x14ac:dyDescent="0.25">
      <c r="A196" s="1">
        <v>23.125</v>
      </c>
      <c r="B196" s="1">
        <v>4.9872387832476299</v>
      </c>
      <c r="C196" s="1">
        <v>4.1083662487217296</v>
      </c>
      <c r="E196" s="1">
        <v>8.3087398128906702E-4</v>
      </c>
      <c r="F196" s="1">
        <v>6.8445381703704296E-4</v>
      </c>
    </row>
    <row r="197" spans="1:6" x14ac:dyDescent="0.25">
      <c r="A197" s="1">
        <v>23.25</v>
      </c>
      <c r="B197" s="1">
        <v>4.9699780218242298</v>
      </c>
      <c r="C197" s="1">
        <v>4.1127036039882201</v>
      </c>
      <c r="E197" s="1">
        <v>8.2799833843592396E-4</v>
      </c>
      <c r="F197" s="1">
        <v>6.8517642042444104E-4</v>
      </c>
    </row>
    <row r="198" spans="1:6" x14ac:dyDescent="0.25">
      <c r="A198" s="1">
        <v>23.375</v>
      </c>
      <c r="B198" s="1">
        <v>4.9561209194856097</v>
      </c>
      <c r="C198" s="1">
        <v>4.1858676539089501</v>
      </c>
      <c r="E198" s="1">
        <v>8.2568974518631001E-4</v>
      </c>
      <c r="F198" s="1">
        <v>6.9736555114123305E-4</v>
      </c>
    </row>
    <row r="199" spans="1:6" x14ac:dyDescent="0.25">
      <c r="A199" s="1">
        <v>23.5</v>
      </c>
      <c r="B199" s="1">
        <v>4.9654497366598003</v>
      </c>
      <c r="C199" s="1">
        <v>4.2831875633815999</v>
      </c>
      <c r="E199" s="1">
        <v>8.2724392612752999E-4</v>
      </c>
      <c r="F199" s="1">
        <v>7.1357904805937895E-4</v>
      </c>
    </row>
    <row r="200" spans="1:6" x14ac:dyDescent="0.25">
      <c r="A200" s="1">
        <v>23.625</v>
      </c>
      <c r="B200" s="1">
        <v>4.9680724000378804</v>
      </c>
      <c r="C200" s="1">
        <v>4.3247661578432499</v>
      </c>
      <c r="E200" s="1">
        <v>8.2768086184632002E-4</v>
      </c>
      <c r="F200" s="1">
        <v>7.2050604189669097E-4</v>
      </c>
    </row>
    <row r="201" spans="1:6" x14ac:dyDescent="0.25">
      <c r="A201" s="1">
        <v>23.75</v>
      </c>
      <c r="B201" s="1">
        <v>4.9737968944666298</v>
      </c>
      <c r="C201" s="1">
        <v>4.3519158216390403</v>
      </c>
      <c r="E201" s="1">
        <v>8.28634562618148E-4</v>
      </c>
      <c r="F201" s="1">
        <v>7.2502917588507004E-4</v>
      </c>
    </row>
    <row r="202" spans="1:6" x14ac:dyDescent="0.25">
      <c r="A202" s="1">
        <v>23.875</v>
      </c>
      <c r="B202" s="1">
        <v>4.96879286548383</v>
      </c>
      <c r="C202" s="1">
        <v>4.3259596321605898</v>
      </c>
      <c r="E202" s="1">
        <v>8.2780089138961301E-4</v>
      </c>
      <c r="F202" s="1">
        <v>7.2070487471795797E-4</v>
      </c>
    </row>
    <row r="203" spans="1:6" x14ac:dyDescent="0.25">
      <c r="A203" s="1">
        <v>24</v>
      </c>
      <c r="B203" s="1">
        <v>4.9630889261748399</v>
      </c>
      <c r="C203" s="1">
        <v>4.1988423366700296</v>
      </c>
      <c r="E203" s="1">
        <v>8.2685061510073398E-4</v>
      </c>
      <c r="F203" s="1">
        <v>6.9952713328922896E-4</v>
      </c>
    </row>
    <row r="204" spans="1:6" x14ac:dyDescent="0.25">
      <c r="A204" s="1">
        <v>24.125</v>
      </c>
      <c r="B204" s="1">
        <v>4.94715980677522</v>
      </c>
      <c r="C204" s="1">
        <v>4.21352286886904</v>
      </c>
      <c r="E204" s="1">
        <v>8.2419682380875799E-4</v>
      </c>
      <c r="F204" s="1">
        <v>7.0197290995358398E-4</v>
      </c>
    </row>
    <row r="205" spans="1:6" x14ac:dyDescent="0.25">
      <c r="A205" s="1">
        <v>24.25</v>
      </c>
      <c r="B205" s="1">
        <v>4.94294347460123</v>
      </c>
      <c r="C205" s="1">
        <v>4.2035931160579398</v>
      </c>
      <c r="E205" s="1">
        <v>8.2349438286857097E-4</v>
      </c>
      <c r="F205" s="1">
        <v>7.0031861313525504E-4</v>
      </c>
    </row>
    <row r="206" spans="1:6" x14ac:dyDescent="0.25">
      <c r="A206" s="1">
        <v>24.375</v>
      </c>
      <c r="B206" s="1">
        <v>4.9378490119753797</v>
      </c>
      <c r="C206" s="1">
        <v>4.1897300011798304</v>
      </c>
      <c r="E206" s="1">
        <v>8.2264564539510498E-4</v>
      </c>
      <c r="F206" s="1">
        <v>6.9800901819656099E-4</v>
      </c>
    </row>
    <row r="207" spans="1:6" x14ac:dyDescent="0.25">
      <c r="A207" s="1">
        <v>24.5</v>
      </c>
      <c r="B207" s="1">
        <v>4.9446522349650603</v>
      </c>
      <c r="C207" s="1">
        <v>4.17910821253425</v>
      </c>
      <c r="E207" s="1">
        <v>8.2377906234518995E-4</v>
      </c>
      <c r="F207" s="1">
        <v>6.9623942820820899E-4</v>
      </c>
    </row>
    <row r="208" spans="1:6" x14ac:dyDescent="0.25">
      <c r="A208" s="1">
        <v>24.625</v>
      </c>
      <c r="B208" s="1">
        <v>4.9746634644860501</v>
      </c>
      <c r="C208" s="1">
        <v>4.1928999983942496</v>
      </c>
      <c r="E208" s="1">
        <v>8.2877893318338296E-4</v>
      </c>
      <c r="F208" s="1">
        <v>6.9853713973248497E-4</v>
      </c>
    </row>
    <row r="209" spans="1:6" x14ac:dyDescent="0.25">
      <c r="A209" s="1">
        <v>24.75</v>
      </c>
      <c r="B209" s="1">
        <v>5.1041874558638396</v>
      </c>
      <c r="C209" s="1">
        <v>4.2097295424034904</v>
      </c>
      <c r="E209" s="1">
        <v>8.5035763014692405E-4</v>
      </c>
      <c r="F209" s="1">
        <v>7.0134094176442204E-4</v>
      </c>
    </row>
    <row r="210" spans="1:6" x14ac:dyDescent="0.25">
      <c r="A210" s="1">
        <v>24.875</v>
      </c>
      <c r="B210" s="1">
        <v>5.1210294810734798</v>
      </c>
      <c r="C210" s="1">
        <v>4.1947981148804603</v>
      </c>
      <c r="E210" s="1">
        <v>8.5316351154684903E-4</v>
      </c>
      <c r="F210" s="1">
        <v>6.9885336593908604E-4</v>
      </c>
    </row>
    <row r="211" spans="1:6" x14ac:dyDescent="0.25">
      <c r="A211" s="1">
        <v>25</v>
      </c>
      <c r="B211" s="1">
        <v>5.13861958162303</v>
      </c>
      <c r="C211" s="1">
        <v>4.1508489345304103</v>
      </c>
      <c r="E211" s="1">
        <v>8.56094022298407E-4</v>
      </c>
      <c r="F211" s="1">
        <v>6.9153143249276903E-4</v>
      </c>
    </row>
    <row r="212" spans="1:6" x14ac:dyDescent="0.25">
      <c r="A212" s="1">
        <v>25.125</v>
      </c>
      <c r="B212" s="1">
        <v>5.1709540826326696</v>
      </c>
      <c r="C212" s="1">
        <v>4.1354914792912902</v>
      </c>
      <c r="E212" s="1">
        <v>8.6148095016660802E-4</v>
      </c>
      <c r="F212" s="1">
        <v>6.8897288044993197E-4</v>
      </c>
    </row>
    <row r="213" spans="1:6" x14ac:dyDescent="0.25">
      <c r="A213" s="1">
        <v>25.25</v>
      </c>
      <c r="B213" s="1">
        <v>5.2208343950767002</v>
      </c>
      <c r="C213" s="1">
        <v>4.0739537799294396</v>
      </c>
      <c r="E213" s="1">
        <v>8.6979101021978603E-4</v>
      </c>
      <c r="F213" s="1">
        <v>6.78720699736246E-4</v>
      </c>
    </row>
    <row r="214" spans="1:6" x14ac:dyDescent="0.25">
      <c r="A214" s="1">
        <v>25.375</v>
      </c>
      <c r="B214" s="1">
        <v>5.2146046333577596</v>
      </c>
      <c r="C214" s="1">
        <v>4.0520146206485599</v>
      </c>
      <c r="E214" s="1">
        <v>8.6875313191741004E-4</v>
      </c>
      <c r="F214" s="1">
        <v>6.7506563580005104E-4</v>
      </c>
    </row>
    <row r="215" spans="1:6" x14ac:dyDescent="0.25">
      <c r="A215" s="1">
        <v>25.5</v>
      </c>
      <c r="B215" s="1">
        <v>5.1919839601013402</v>
      </c>
      <c r="C215" s="1">
        <v>4.0457452426181701</v>
      </c>
      <c r="E215" s="1">
        <v>8.6498452775288996E-4</v>
      </c>
      <c r="F215" s="1">
        <v>6.7402115742018801E-4</v>
      </c>
    </row>
    <row r="216" spans="1:6" x14ac:dyDescent="0.25">
      <c r="A216" s="1">
        <v>25.625</v>
      </c>
      <c r="B216" s="1">
        <v>5.1653717830485899</v>
      </c>
      <c r="C216" s="1">
        <v>4.0673994889646501</v>
      </c>
      <c r="E216" s="1">
        <v>8.6055093905590201E-4</v>
      </c>
      <c r="F216" s="1">
        <v>6.7762875486151401E-4</v>
      </c>
    </row>
    <row r="217" spans="1:6" x14ac:dyDescent="0.25">
      <c r="A217" s="1">
        <v>25.75</v>
      </c>
      <c r="B217" s="1">
        <v>5.1584018113736798</v>
      </c>
      <c r="C217" s="1">
        <v>4.12969777287661</v>
      </c>
      <c r="E217" s="1">
        <v>8.5938974177486203E-4</v>
      </c>
      <c r="F217" s="1">
        <v>6.8800764896124404E-4</v>
      </c>
    </row>
    <row r="218" spans="1:6" x14ac:dyDescent="0.25">
      <c r="A218" s="1">
        <v>25.875</v>
      </c>
      <c r="B218" s="1">
        <v>5.15412678826356</v>
      </c>
      <c r="C218" s="1">
        <v>4.1886910878515504</v>
      </c>
      <c r="E218" s="1">
        <v>8.5867752292471998E-4</v>
      </c>
      <c r="F218" s="1">
        <v>6.9783593523607104E-4</v>
      </c>
    </row>
    <row r="219" spans="1:6" x14ac:dyDescent="0.25">
      <c r="A219" s="1">
        <v>26</v>
      </c>
      <c r="B219" s="1">
        <v>5.12023240462592</v>
      </c>
      <c r="C219" s="1">
        <v>4.1947914854170998</v>
      </c>
      <c r="E219" s="1">
        <v>8.5303071861068404E-4</v>
      </c>
      <c r="F219" s="1">
        <v>6.9885226147049198E-4</v>
      </c>
    </row>
    <row r="220" spans="1:6" x14ac:dyDescent="0.25">
      <c r="A220" s="1">
        <v>26.125</v>
      </c>
      <c r="B220" s="1">
        <v>5.1103504643536501</v>
      </c>
      <c r="C220" s="1">
        <v>4.2112222541745803</v>
      </c>
      <c r="E220" s="1">
        <v>8.5138438736132504E-4</v>
      </c>
      <c r="F220" s="1">
        <v>7.01589627545487E-4</v>
      </c>
    </row>
    <row r="221" spans="1:6" x14ac:dyDescent="0.25">
      <c r="A221" s="1">
        <v>26.25</v>
      </c>
      <c r="B221" s="1">
        <v>5.1138579969751197</v>
      </c>
      <c r="C221" s="1">
        <v>4.2201549549023003</v>
      </c>
      <c r="E221" s="1">
        <v>8.5196874229606103E-4</v>
      </c>
      <c r="F221" s="1">
        <v>7.0307781548672598E-4</v>
      </c>
    </row>
    <row r="222" spans="1:6" x14ac:dyDescent="0.25">
      <c r="A222" s="1">
        <v>26.375</v>
      </c>
      <c r="B222" s="1">
        <v>5.0688245025423599</v>
      </c>
      <c r="C222" s="1">
        <v>4.2440506015715398</v>
      </c>
      <c r="E222" s="1">
        <v>8.4446616212356402E-4</v>
      </c>
      <c r="F222" s="1">
        <v>7.0705883022182195E-4</v>
      </c>
    </row>
    <row r="223" spans="1:6" x14ac:dyDescent="0.25">
      <c r="A223" s="1">
        <v>26.5</v>
      </c>
      <c r="B223" s="1">
        <v>5.0541741305364702</v>
      </c>
      <c r="C223" s="1">
        <v>4.3152263458558702</v>
      </c>
      <c r="E223" s="1">
        <v>8.4202541014738301E-4</v>
      </c>
      <c r="F223" s="1">
        <v>7.1891670921959202E-4</v>
      </c>
    </row>
    <row r="224" spans="1:6" x14ac:dyDescent="0.25">
      <c r="A224" s="1">
        <v>26.625</v>
      </c>
      <c r="B224" s="1">
        <v>5.0389353666632299</v>
      </c>
      <c r="C224" s="1">
        <v>4.3341252518238402</v>
      </c>
      <c r="E224" s="1">
        <v>8.3948663208610098E-4</v>
      </c>
      <c r="F224" s="1">
        <v>7.2206526695385597E-4</v>
      </c>
    </row>
    <row r="225" spans="1:6" x14ac:dyDescent="0.25">
      <c r="A225" s="1">
        <v>26.75</v>
      </c>
      <c r="B225" s="1">
        <v>5.0309059589550502</v>
      </c>
      <c r="C225" s="1">
        <v>4.4134435499155797</v>
      </c>
      <c r="E225" s="1">
        <v>8.3814893276192199E-4</v>
      </c>
      <c r="F225" s="1">
        <v>7.3527969541594199E-4</v>
      </c>
    </row>
    <row r="226" spans="1:6" x14ac:dyDescent="0.25">
      <c r="A226" s="1">
        <v>26.875</v>
      </c>
      <c r="B226" s="1">
        <v>5.0493628876428502</v>
      </c>
      <c r="C226" s="1">
        <v>4.4312857660385401</v>
      </c>
      <c r="E226" s="1">
        <v>8.4122385708130902E-4</v>
      </c>
      <c r="F226" s="1">
        <v>7.3825220862202504E-4</v>
      </c>
    </row>
    <row r="227" spans="1:6" x14ac:dyDescent="0.25">
      <c r="A227" s="1">
        <v>27</v>
      </c>
      <c r="B227" s="1">
        <v>5.0622122872564903</v>
      </c>
      <c r="C227" s="1">
        <v>4.4200526855267404</v>
      </c>
      <c r="E227" s="1">
        <v>8.4336456705694305E-4</v>
      </c>
      <c r="F227" s="1">
        <v>7.3638077740875902E-4</v>
      </c>
    </row>
    <row r="228" spans="1:6" x14ac:dyDescent="0.25">
      <c r="A228" s="1">
        <v>27.125</v>
      </c>
      <c r="B228" s="1">
        <v>5.0671272608807101</v>
      </c>
      <c r="C228" s="1">
        <v>4.4068002845200898</v>
      </c>
      <c r="E228" s="1">
        <v>8.4418340166273604E-4</v>
      </c>
      <c r="F228" s="1">
        <v>7.3417292740105401E-4</v>
      </c>
    </row>
    <row r="229" spans="1:6" x14ac:dyDescent="0.25">
      <c r="A229" s="1">
        <v>27.25</v>
      </c>
      <c r="B229" s="1">
        <v>5.1578287621260701</v>
      </c>
      <c r="C229" s="1">
        <v>4.37943570867471</v>
      </c>
      <c r="E229" s="1">
        <v>8.5929427177021097E-4</v>
      </c>
      <c r="F229" s="1">
        <v>7.2961398906521205E-4</v>
      </c>
    </row>
    <row r="230" spans="1:6" x14ac:dyDescent="0.25">
      <c r="A230" s="1">
        <v>27.375</v>
      </c>
      <c r="B230" s="1">
        <v>5.1517461669477598</v>
      </c>
      <c r="C230" s="1">
        <v>4.34004508469374</v>
      </c>
      <c r="E230" s="1">
        <v>8.58280911413505E-4</v>
      </c>
      <c r="F230" s="1">
        <v>7.2305151110998197E-4</v>
      </c>
    </row>
    <row r="231" spans="1:6" x14ac:dyDescent="0.25">
      <c r="A231" s="1">
        <v>27.5</v>
      </c>
      <c r="B231" s="1">
        <v>5.1091682271113896</v>
      </c>
      <c r="C231" s="1">
        <v>4.3093230261733702</v>
      </c>
      <c r="E231" s="1">
        <v>8.5118742663676703E-4</v>
      </c>
      <c r="F231" s="1">
        <v>7.1793321616048797E-4</v>
      </c>
    </row>
    <row r="232" spans="1:6" x14ac:dyDescent="0.25">
      <c r="A232" s="1">
        <v>27.625</v>
      </c>
      <c r="B232" s="1">
        <v>5.0698762579783097</v>
      </c>
      <c r="C232" s="1">
        <v>4.2913464488464497</v>
      </c>
      <c r="E232" s="1">
        <v>8.44641384579196E-4</v>
      </c>
      <c r="F232" s="1">
        <v>7.1493831837782099E-4</v>
      </c>
    </row>
    <row r="233" spans="1:6" x14ac:dyDescent="0.25">
      <c r="A233" s="1">
        <v>27.75</v>
      </c>
      <c r="B233" s="1">
        <v>5.0631526220494303</v>
      </c>
      <c r="C233" s="1">
        <v>4.2578259672479204</v>
      </c>
      <c r="E233" s="1">
        <v>8.4352122683344695E-4</v>
      </c>
      <c r="F233" s="1">
        <v>7.0935380614350896E-4</v>
      </c>
    </row>
    <row r="234" spans="1:6" x14ac:dyDescent="0.25">
      <c r="A234" s="1">
        <v>27.875</v>
      </c>
      <c r="B234" s="1">
        <v>5.0570292538102999</v>
      </c>
      <c r="C234" s="1">
        <v>4.2178098088112899</v>
      </c>
      <c r="E234" s="1">
        <v>8.4250107368480701E-4</v>
      </c>
      <c r="F234" s="1">
        <v>7.0268711414796399E-4</v>
      </c>
    </row>
    <row r="235" spans="1:6" x14ac:dyDescent="0.25">
      <c r="A235" s="1">
        <v>28</v>
      </c>
      <c r="B235" s="1">
        <v>5.0627071674192203</v>
      </c>
      <c r="C235" s="1">
        <v>4.0785887618230596</v>
      </c>
      <c r="E235" s="1">
        <v>8.4344701409204902E-4</v>
      </c>
      <c r="F235" s="1">
        <v>6.7949288771972202E-4</v>
      </c>
    </row>
    <row r="236" spans="1:6" x14ac:dyDescent="0.25">
      <c r="A236" s="1">
        <v>28.125</v>
      </c>
      <c r="B236" s="1">
        <v>5.0658461813152798</v>
      </c>
      <c r="C236" s="1">
        <v>3.9834077504830301</v>
      </c>
      <c r="E236" s="1">
        <v>8.4396997380713798E-4</v>
      </c>
      <c r="F236" s="1">
        <v>6.6363573123047102E-4</v>
      </c>
    </row>
    <row r="237" spans="1:6" x14ac:dyDescent="0.25">
      <c r="A237" s="1">
        <v>28.25</v>
      </c>
      <c r="B237" s="1">
        <v>5.0317295576578198</v>
      </c>
      <c r="C237" s="1">
        <v>3.8993054983036699</v>
      </c>
      <c r="E237" s="1">
        <v>8.3828614430580097E-4</v>
      </c>
      <c r="F237" s="1">
        <v>6.4962429601738998E-4</v>
      </c>
    </row>
    <row r="238" spans="1:6" x14ac:dyDescent="0.25">
      <c r="A238" s="1">
        <v>28.375</v>
      </c>
      <c r="B238" s="1">
        <v>5.0558799098145002</v>
      </c>
      <c r="C238" s="1">
        <v>3.8617984320473302</v>
      </c>
      <c r="E238" s="1">
        <v>8.4230959297510301E-4</v>
      </c>
      <c r="F238" s="1">
        <v>6.4337561877908305E-4</v>
      </c>
    </row>
    <row r="239" spans="1:6" x14ac:dyDescent="0.25">
      <c r="A239" s="1">
        <v>28.5</v>
      </c>
      <c r="B239" s="1">
        <v>4.9419131224882804</v>
      </c>
      <c r="C239" s="1">
        <v>3.8446832345062201</v>
      </c>
      <c r="E239" s="1">
        <v>8.2332272620655499E-4</v>
      </c>
      <c r="F239" s="1">
        <v>6.4052422686873502E-4</v>
      </c>
    </row>
    <row r="240" spans="1:6" x14ac:dyDescent="0.25">
      <c r="A240" s="1">
        <v>28.625</v>
      </c>
      <c r="B240" s="1">
        <v>4.9178157892093601</v>
      </c>
      <c r="C240" s="1">
        <v>3.8579328397625599</v>
      </c>
      <c r="E240" s="1">
        <v>8.1930811048228698E-4</v>
      </c>
      <c r="F240" s="1">
        <v>6.4273161110444202E-4</v>
      </c>
    </row>
    <row r="241" spans="1:6" x14ac:dyDescent="0.25">
      <c r="A241" s="1">
        <v>28.75</v>
      </c>
      <c r="B241" s="1">
        <v>4.9197564862528402</v>
      </c>
      <c r="C241" s="1">
        <v>3.8889809014186301</v>
      </c>
      <c r="E241" s="1">
        <v>8.1963143060973204E-4</v>
      </c>
      <c r="F241" s="1">
        <v>6.4790421817634497E-4</v>
      </c>
    </row>
    <row r="242" spans="1:6" x14ac:dyDescent="0.25">
      <c r="A242" s="1">
        <v>28.875</v>
      </c>
      <c r="B242" s="1">
        <v>4.9805788517109804</v>
      </c>
      <c r="C242" s="1">
        <v>3.8971977818698198</v>
      </c>
      <c r="E242" s="1">
        <v>8.2976443669505304E-4</v>
      </c>
      <c r="F242" s="1">
        <v>6.4927315045951205E-4</v>
      </c>
    </row>
    <row r="243" spans="1:6" x14ac:dyDescent="0.25">
      <c r="A243" s="1">
        <v>29</v>
      </c>
      <c r="B243" s="1">
        <v>4.9692459116678496</v>
      </c>
      <c r="C243" s="1">
        <v>3.9262877717635001</v>
      </c>
      <c r="E243" s="1">
        <v>8.2787636888386905E-4</v>
      </c>
      <c r="F243" s="1">
        <v>6.5411954277580205E-4</v>
      </c>
    </row>
    <row r="244" spans="1:6" x14ac:dyDescent="0.25">
      <c r="A244" s="1">
        <v>29.125</v>
      </c>
      <c r="B244" s="1">
        <v>4.9502347458893396</v>
      </c>
      <c r="C244" s="1">
        <v>3.98947484383981</v>
      </c>
      <c r="E244" s="1">
        <v>8.2470910866517004E-4</v>
      </c>
      <c r="F244" s="1">
        <v>6.64646508983713E-4</v>
      </c>
    </row>
    <row r="245" spans="1:6" x14ac:dyDescent="0.25">
      <c r="A245" s="1">
        <v>29.25</v>
      </c>
      <c r="B245" s="1">
        <v>4.9463263222151497</v>
      </c>
      <c r="C245" s="1">
        <v>4.0379879523361097</v>
      </c>
      <c r="E245" s="1">
        <v>8.2405796528104997E-4</v>
      </c>
      <c r="F245" s="1">
        <v>6.7272879285919696E-4</v>
      </c>
    </row>
    <row r="246" spans="1:6" x14ac:dyDescent="0.25">
      <c r="A246" s="1">
        <v>29.375</v>
      </c>
      <c r="B246" s="1">
        <v>4.9571155012210601</v>
      </c>
      <c r="C246" s="1">
        <v>4.1034873889832504</v>
      </c>
      <c r="E246" s="1">
        <v>8.2585544250343495E-4</v>
      </c>
      <c r="F246" s="1">
        <v>6.8364099900461103E-4</v>
      </c>
    </row>
    <row r="247" spans="1:6" x14ac:dyDescent="0.25">
      <c r="A247" s="1">
        <v>29.5</v>
      </c>
      <c r="B247" s="1">
        <v>4.9677740020463697</v>
      </c>
      <c r="C247" s="1">
        <v>4.1060624150719596</v>
      </c>
      <c r="E247" s="1">
        <v>8.2763114874092995E-4</v>
      </c>
      <c r="F247" s="1">
        <v>6.8406999835098905E-4</v>
      </c>
    </row>
    <row r="248" spans="1:6" x14ac:dyDescent="0.25">
      <c r="A248" s="1">
        <v>29.625</v>
      </c>
      <c r="B248" s="1">
        <v>4.9783150707618304</v>
      </c>
      <c r="C248" s="1">
        <v>4.2936684998311403</v>
      </c>
      <c r="E248" s="1">
        <v>8.2938729078893103E-4</v>
      </c>
      <c r="F248" s="1">
        <v>7.1532517207187102E-4</v>
      </c>
    </row>
    <row r="249" spans="1:6" x14ac:dyDescent="0.25">
      <c r="A249" s="1">
        <v>29.75</v>
      </c>
      <c r="B249" s="1">
        <v>5.0493308431112496</v>
      </c>
      <c r="C249" s="1">
        <v>4.2807927525147598</v>
      </c>
      <c r="E249" s="1">
        <v>8.41218518462337E-4</v>
      </c>
      <c r="F249" s="1">
        <v>7.1318007256896505E-4</v>
      </c>
    </row>
    <row r="250" spans="1:6" x14ac:dyDescent="0.25">
      <c r="A250" s="1">
        <v>29.875</v>
      </c>
      <c r="B250" s="1">
        <v>5.06278462890032</v>
      </c>
      <c r="C250" s="1">
        <v>4.2807164849303598</v>
      </c>
      <c r="E250" s="1">
        <v>8.4345991917479603E-4</v>
      </c>
      <c r="F250" s="1">
        <v>7.1316736638940299E-4</v>
      </c>
    </row>
    <row r="251" spans="1:6" x14ac:dyDescent="0.25">
      <c r="A251" s="1">
        <v>30</v>
      </c>
      <c r="B251" s="1">
        <v>5.0567073465608097</v>
      </c>
      <c r="C251" s="1">
        <v>4.2668322690604104</v>
      </c>
      <c r="E251" s="1">
        <v>8.4244744393703803E-4</v>
      </c>
      <c r="F251" s="1">
        <v>7.1085425602546799E-4</v>
      </c>
    </row>
  </sheetData>
  <mergeCells count="3">
    <mergeCell ref="A1:A2"/>
    <mergeCell ref="B1:C1"/>
    <mergeCell ref="E1:F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1"/>
  <sheetViews>
    <sheetView topLeftCell="A231" workbookViewId="0">
      <selection activeCell="B11" sqref="B11:B251"/>
    </sheetView>
  </sheetViews>
  <sheetFormatPr defaultRowHeight="15" x14ac:dyDescent="0.25"/>
  <cols>
    <col min="1" max="1" width="30.140625" style="2" customWidth="1"/>
    <col min="2" max="2" width="22.140625" style="2" customWidth="1"/>
    <col min="3" max="3" width="22.5703125" style="2" customWidth="1"/>
    <col min="5" max="5" width="23" style="2" customWidth="1"/>
    <col min="6" max="6" width="22.5703125" style="2" customWidth="1"/>
  </cols>
  <sheetData>
    <row r="1" spans="1:6" ht="37.5" customHeight="1" x14ac:dyDescent="0.25">
      <c r="A1" s="26" t="s">
        <v>2</v>
      </c>
      <c r="B1" s="31" t="s">
        <v>3</v>
      </c>
      <c r="C1" s="34"/>
      <c r="E1" s="33" t="s">
        <v>14</v>
      </c>
      <c r="F1" s="33"/>
    </row>
    <row r="2" spans="1:6" x14ac:dyDescent="0.25">
      <c r="A2" s="26"/>
      <c r="B2" s="9" t="s">
        <v>0</v>
      </c>
      <c r="C2" s="9" t="s">
        <v>1</v>
      </c>
      <c r="E2" s="9" t="s">
        <v>0</v>
      </c>
      <c r="F2" s="9" t="s">
        <v>1</v>
      </c>
    </row>
    <row r="3" spans="1:6" x14ac:dyDescent="0.25">
      <c r="A3" s="3" t="s">
        <v>4</v>
      </c>
      <c r="B3" s="8">
        <v>46</v>
      </c>
      <c r="C3" s="8">
        <v>46</v>
      </c>
      <c r="E3" s="8">
        <v>46</v>
      </c>
      <c r="F3" s="8">
        <v>46</v>
      </c>
    </row>
    <row r="4" spans="1:6" x14ac:dyDescent="0.25">
      <c r="A4" s="3" t="s">
        <v>5</v>
      </c>
      <c r="B4" s="8" t="s">
        <v>6</v>
      </c>
      <c r="C4" s="8" t="s">
        <v>6</v>
      </c>
      <c r="E4" s="8" t="s">
        <v>6</v>
      </c>
      <c r="F4" s="8" t="s">
        <v>6</v>
      </c>
    </row>
    <row r="5" spans="1:6" ht="31.5" x14ac:dyDescent="0.25">
      <c r="A5" s="4" t="s">
        <v>7</v>
      </c>
      <c r="B5" s="3">
        <v>4</v>
      </c>
      <c r="C5" s="3">
        <v>4</v>
      </c>
      <c r="E5" s="3">
        <v>4</v>
      </c>
      <c r="F5" s="3">
        <v>4</v>
      </c>
    </row>
    <row r="6" spans="1:6" x14ac:dyDescent="0.25">
      <c r="A6" s="4" t="s">
        <v>8</v>
      </c>
      <c r="B6" s="8">
        <v>66.383534999999995</v>
      </c>
      <c r="C6" s="8">
        <v>67.664343000000002</v>
      </c>
      <c r="E6" s="8">
        <v>66.383534999999995</v>
      </c>
      <c r="F6" s="8">
        <v>67.664343000000002</v>
      </c>
    </row>
    <row r="7" spans="1:6" ht="33" x14ac:dyDescent="0.25">
      <c r="A7" s="4" t="s">
        <v>9</v>
      </c>
      <c r="B7" s="3">
        <v>37.44</v>
      </c>
      <c r="C7" s="3">
        <v>37.44</v>
      </c>
      <c r="E7" s="3">
        <v>37.44</v>
      </c>
      <c r="F7" s="3">
        <v>37.44</v>
      </c>
    </row>
    <row r="8" spans="1:6" ht="33" x14ac:dyDescent="0.25">
      <c r="A8" s="4" t="s">
        <v>10</v>
      </c>
      <c r="B8" s="3">
        <v>33.892322999999998</v>
      </c>
      <c r="C8" s="3">
        <v>33.987372999999998</v>
      </c>
      <c r="E8" s="3">
        <v>33.892322999999998</v>
      </c>
      <c r="F8" s="3">
        <v>33.987372999999998</v>
      </c>
    </row>
    <row r="9" spans="1:6" x14ac:dyDescent="0.25">
      <c r="A9" s="3" t="s">
        <v>11</v>
      </c>
      <c r="B9" s="8">
        <v>85</v>
      </c>
      <c r="C9" s="8">
        <v>85</v>
      </c>
      <c r="E9" s="8">
        <v>85</v>
      </c>
      <c r="F9" s="8">
        <v>85</v>
      </c>
    </row>
    <row r="10" spans="1:6" s="6" customFormat="1" ht="18" x14ac:dyDescent="0.25">
      <c r="A10" s="5" t="s">
        <v>12</v>
      </c>
      <c r="B10" s="5" t="s">
        <v>29</v>
      </c>
      <c r="C10" s="5" t="s">
        <v>30</v>
      </c>
      <c r="E10" s="5" t="s">
        <v>29</v>
      </c>
      <c r="F10" s="5" t="s">
        <v>30</v>
      </c>
    </row>
    <row r="11" spans="1:6" x14ac:dyDescent="0.25">
      <c r="A11" s="1">
        <v>0</v>
      </c>
      <c r="B11" s="1">
        <v>1.0234811458430499</v>
      </c>
      <c r="C11" s="1">
        <v>1.59525890194344</v>
      </c>
      <c r="E11" s="1">
        <v>1.7051195889745201E-4</v>
      </c>
      <c r="F11" s="1">
        <v>2.6577013306377601E-4</v>
      </c>
    </row>
    <row r="12" spans="1:6" x14ac:dyDescent="0.25">
      <c r="A12" s="1">
        <v>0.125</v>
      </c>
      <c r="B12" s="1">
        <v>1.01379879315037</v>
      </c>
      <c r="C12" s="1">
        <v>1.59916109383195</v>
      </c>
      <c r="E12" s="1">
        <v>1.6889887893885199E-4</v>
      </c>
      <c r="F12" s="1">
        <v>2.66420238232403E-4</v>
      </c>
    </row>
    <row r="13" spans="1:6" x14ac:dyDescent="0.25">
      <c r="A13" s="1">
        <v>0.25</v>
      </c>
      <c r="B13" s="1">
        <v>1.0376043880697901</v>
      </c>
      <c r="C13" s="1">
        <v>1.59988806388663</v>
      </c>
      <c r="E13" s="1">
        <v>1.72864891052428E-4</v>
      </c>
      <c r="F13" s="1">
        <v>2.6654135144351299E-4</v>
      </c>
    </row>
    <row r="14" spans="1:6" x14ac:dyDescent="0.25">
      <c r="A14" s="1">
        <v>0.375</v>
      </c>
      <c r="B14" s="1">
        <v>1.0748964650997801</v>
      </c>
      <c r="C14" s="1">
        <v>1.62160957588251</v>
      </c>
      <c r="E14" s="1">
        <v>1.7907775108562301E-4</v>
      </c>
      <c r="F14" s="1">
        <v>2.70160155342026E-4</v>
      </c>
    </row>
    <row r="15" spans="1:6" x14ac:dyDescent="0.25">
      <c r="A15" s="1">
        <v>0.5</v>
      </c>
      <c r="B15" s="1">
        <v>1.09642647221651</v>
      </c>
      <c r="C15" s="1">
        <v>1.62309951636748</v>
      </c>
      <c r="E15" s="1">
        <v>1.8266465027127099E-4</v>
      </c>
      <c r="F15" s="1">
        <v>2.7040837942682099E-4</v>
      </c>
    </row>
    <row r="16" spans="1:6" x14ac:dyDescent="0.25">
      <c r="A16" s="1">
        <v>0.625</v>
      </c>
      <c r="B16" s="1">
        <v>1.1054028240123901</v>
      </c>
      <c r="C16" s="1">
        <v>1.6448952257206599</v>
      </c>
      <c r="E16" s="1">
        <v>1.84160110480464E-4</v>
      </c>
      <c r="F16" s="1">
        <v>2.7403954460506098E-4</v>
      </c>
    </row>
    <row r="17" spans="1:6" x14ac:dyDescent="0.25">
      <c r="A17" s="1">
        <v>0.75</v>
      </c>
      <c r="B17" s="1">
        <v>1.09918389211264</v>
      </c>
      <c r="C17" s="1">
        <v>1.65748475389633</v>
      </c>
      <c r="E17" s="1">
        <v>1.83124036425965E-4</v>
      </c>
      <c r="F17" s="1">
        <v>2.7613695999912697E-4</v>
      </c>
    </row>
    <row r="18" spans="1:6" x14ac:dyDescent="0.25">
      <c r="A18" s="1">
        <v>0.875</v>
      </c>
      <c r="B18" s="1">
        <v>1.0945334921690799</v>
      </c>
      <c r="C18" s="1">
        <v>1.6656329239046901</v>
      </c>
      <c r="E18" s="1">
        <v>1.82349279795369E-4</v>
      </c>
      <c r="F18" s="1">
        <v>2.7749444512252199E-4</v>
      </c>
    </row>
    <row r="19" spans="1:6" x14ac:dyDescent="0.25">
      <c r="A19" s="1">
        <v>1</v>
      </c>
      <c r="B19" s="1">
        <v>1.0972116496759801</v>
      </c>
      <c r="C19" s="1">
        <v>1.6767984402115099</v>
      </c>
      <c r="E19" s="1">
        <v>1.82795460836019E-4</v>
      </c>
      <c r="F19" s="1">
        <v>2.7935462013923602E-4</v>
      </c>
    </row>
    <row r="20" spans="1:6" x14ac:dyDescent="0.25">
      <c r="A20" s="1">
        <v>1.125</v>
      </c>
      <c r="B20" s="1">
        <v>1.1160363846822401</v>
      </c>
      <c r="C20" s="1">
        <v>1.6920809475904099</v>
      </c>
      <c r="E20" s="1">
        <v>1.85931661688062E-4</v>
      </c>
      <c r="F20" s="1">
        <v>2.8190068586856102E-4</v>
      </c>
    </row>
    <row r="21" spans="1:6" x14ac:dyDescent="0.25">
      <c r="A21" s="1">
        <v>1.25</v>
      </c>
      <c r="B21" s="1">
        <v>1.0965906195306201</v>
      </c>
      <c r="C21" s="1">
        <v>1.6546784578476601</v>
      </c>
      <c r="E21" s="1">
        <v>1.82691997213801E-4</v>
      </c>
      <c r="F21" s="1">
        <v>2.7566943107741902E-4</v>
      </c>
    </row>
    <row r="22" spans="1:6" x14ac:dyDescent="0.25">
      <c r="A22" s="1">
        <v>1.375</v>
      </c>
      <c r="B22" s="1">
        <v>1.06869883878397</v>
      </c>
      <c r="C22" s="1">
        <v>1.6480108653408601</v>
      </c>
      <c r="E22" s="1">
        <v>1.78045226541409E-4</v>
      </c>
      <c r="F22" s="1">
        <v>2.7455861016578698E-4</v>
      </c>
    </row>
    <row r="23" spans="1:6" x14ac:dyDescent="0.25">
      <c r="A23" s="1">
        <v>1.5</v>
      </c>
      <c r="B23" s="1">
        <v>1.0615844359304101</v>
      </c>
      <c r="C23" s="1">
        <v>1.64542676569209</v>
      </c>
      <c r="E23" s="1">
        <v>1.7685996702600601E-4</v>
      </c>
      <c r="F23" s="1">
        <v>2.7412809916430101E-4</v>
      </c>
    </row>
    <row r="24" spans="1:6" x14ac:dyDescent="0.25">
      <c r="A24" s="1">
        <v>1.625</v>
      </c>
      <c r="B24" s="1">
        <v>1.05109036033683</v>
      </c>
      <c r="C24" s="1">
        <v>1.6383841626625499</v>
      </c>
      <c r="E24" s="1">
        <v>1.7511165403211599E-4</v>
      </c>
      <c r="F24" s="1">
        <v>2.7295480149957998E-4</v>
      </c>
    </row>
    <row r="25" spans="1:6" x14ac:dyDescent="0.25">
      <c r="A25" s="1">
        <v>1.75</v>
      </c>
      <c r="B25" s="1">
        <v>1.04052177158298</v>
      </c>
      <c r="C25" s="1">
        <v>1.6376079786751601</v>
      </c>
      <c r="E25" s="1">
        <v>1.7335092714572501E-4</v>
      </c>
      <c r="F25" s="1">
        <v>2.7282548924728199E-4</v>
      </c>
    </row>
    <row r="26" spans="1:6" x14ac:dyDescent="0.25">
      <c r="A26" s="1">
        <v>1.875</v>
      </c>
      <c r="B26" s="1">
        <v>1.03803809196538</v>
      </c>
      <c r="C26" s="1">
        <v>1.62742431137139</v>
      </c>
      <c r="E26" s="1">
        <v>1.72937146121432E-4</v>
      </c>
      <c r="F26" s="1">
        <v>2.7112889027447299E-4</v>
      </c>
    </row>
    <row r="27" spans="1:6" x14ac:dyDescent="0.25">
      <c r="A27" s="1">
        <v>2</v>
      </c>
      <c r="B27" s="1">
        <v>1.0328718057311701</v>
      </c>
      <c r="C27" s="1">
        <v>1.6115119003589999</v>
      </c>
      <c r="E27" s="1">
        <v>1.7207644283481299E-4</v>
      </c>
      <c r="F27" s="1">
        <v>2.6847788259980898E-4</v>
      </c>
    </row>
    <row r="28" spans="1:6" x14ac:dyDescent="0.25">
      <c r="A28" s="1">
        <v>2.125</v>
      </c>
      <c r="B28" s="1">
        <v>1.0279520244482501</v>
      </c>
      <c r="C28" s="1">
        <v>1.60704197342178</v>
      </c>
      <c r="E28" s="1">
        <v>1.7125680727307901E-4</v>
      </c>
      <c r="F28" s="1">
        <v>2.6773319277206798E-4</v>
      </c>
    </row>
    <row r="29" spans="1:6" x14ac:dyDescent="0.25">
      <c r="A29" s="1">
        <v>2.25</v>
      </c>
      <c r="B29" s="1">
        <v>1.0285656526934099</v>
      </c>
      <c r="C29" s="1">
        <v>1.58462399065936</v>
      </c>
      <c r="E29" s="1">
        <v>1.71359037738722E-4</v>
      </c>
      <c r="F29" s="1">
        <v>2.6399835684384802E-4</v>
      </c>
    </row>
    <row r="30" spans="1:6" x14ac:dyDescent="0.25">
      <c r="A30" s="1">
        <v>2.375</v>
      </c>
      <c r="B30" s="1">
        <v>1.0487972215688699</v>
      </c>
      <c r="C30" s="1">
        <v>1.57516116705013</v>
      </c>
      <c r="E30" s="1">
        <v>1.7472961711337401E-4</v>
      </c>
      <c r="F30" s="1">
        <v>2.62421850430551E-4</v>
      </c>
    </row>
    <row r="31" spans="1:6" x14ac:dyDescent="0.25">
      <c r="A31" s="1">
        <v>2.5</v>
      </c>
      <c r="B31" s="1">
        <v>1.0599188535417701</v>
      </c>
      <c r="C31" s="1">
        <v>1.5534734827113801</v>
      </c>
      <c r="E31" s="1">
        <v>1.76582481000058E-4</v>
      </c>
      <c r="F31" s="1">
        <v>2.5880868221971498E-4</v>
      </c>
    </row>
    <row r="32" spans="1:6" x14ac:dyDescent="0.25">
      <c r="A32" s="1">
        <v>2.625</v>
      </c>
      <c r="B32" s="1">
        <v>1.08931837758162</v>
      </c>
      <c r="C32" s="1">
        <v>1.5478436889073699</v>
      </c>
      <c r="E32" s="1">
        <v>1.8148044170509801E-4</v>
      </c>
      <c r="F32" s="1">
        <v>2.5787075857196701E-4</v>
      </c>
    </row>
    <row r="33" spans="1:6" x14ac:dyDescent="0.25">
      <c r="A33" s="1">
        <v>2.75</v>
      </c>
      <c r="B33" s="1">
        <v>1.13039224533381</v>
      </c>
      <c r="C33" s="1">
        <v>1.51854980012718</v>
      </c>
      <c r="E33" s="1">
        <v>1.88323348072613E-4</v>
      </c>
      <c r="F33" s="1">
        <v>2.5299039670118799E-4</v>
      </c>
    </row>
    <row r="34" spans="1:6" x14ac:dyDescent="0.25">
      <c r="A34" s="1">
        <v>2.875</v>
      </c>
      <c r="B34" s="1">
        <v>1.14241953899785</v>
      </c>
      <c r="C34" s="1">
        <v>1.50992393568565</v>
      </c>
      <c r="E34" s="1">
        <v>1.9032709519704199E-4</v>
      </c>
      <c r="F34" s="1">
        <v>2.5155332768522797E-4</v>
      </c>
    </row>
    <row r="35" spans="1:6" x14ac:dyDescent="0.25">
      <c r="A35" s="1">
        <v>3</v>
      </c>
      <c r="B35" s="1">
        <v>1.1469033025956701</v>
      </c>
      <c r="C35" s="1">
        <v>1.5086291595703001</v>
      </c>
      <c r="E35" s="1">
        <v>1.9107409021243901E-4</v>
      </c>
      <c r="F35" s="1">
        <v>2.5133761798441101E-4</v>
      </c>
    </row>
    <row r="36" spans="1:6" x14ac:dyDescent="0.25">
      <c r="A36" s="1">
        <v>3.125</v>
      </c>
      <c r="B36" s="1">
        <v>1.14249744031124</v>
      </c>
      <c r="C36" s="1">
        <v>1.4949713625094301</v>
      </c>
      <c r="E36" s="1">
        <v>1.90340073555853E-4</v>
      </c>
      <c r="F36" s="1">
        <v>2.4906222899407097E-4</v>
      </c>
    </row>
    <row r="37" spans="1:6" x14ac:dyDescent="0.25">
      <c r="A37" s="1">
        <v>3.25</v>
      </c>
      <c r="B37" s="1">
        <v>1.13850753896402</v>
      </c>
      <c r="C37" s="1">
        <v>1.4905459734022899</v>
      </c>
      <c r="E37" s="1">
        <v>1.8967535599140599E-4</v>
      </c>
      <c r="F37" s="1">
        <v>2.4832495916882099E-4</v>
      </c>
    </row>
    <row r="38" spans="1:6" x14ac:dyDescent="0.25">
      <c r="A38" s="1">
        <v>3.375</v>
      </c>
      <c r="B38" s="1">
        <v>1.1262580147972101</v>
      </c>
      <c r="C38" s="1">
        <v>1.4975718027996501</v>
      </c>
      <c r="E38" s="1">
        <v>1.8763458526521601E-4</v>
      </c>
      <c r="F38" s="1">
        <v>2.4949546234642099E-4</v>
      </c>
    </row>
    <row r="39" spans="1:6" x14ac:dyDescent="0.25">
      <c r="A39" s="1">
        <v>3.5</v>
      </c>
      <c r="B39" s="1">
        <v>1.1251016405413801</v>
      </c>
      <c r="C39" s="1">
        <v>1.4821279591262599</v>
      </c>
      <c r="E39" s="1">
        <v>1.87441933314195E-4</v>
      </c>
      <c r="F39" s="1">
        <v>2.46922517990435E-4</v>
      </c>
    </row>
    <row r="40" spans="1:6" x14ac:dyDescent="0.25">
      <c r="A40" s="1">
        <v>3.625</v>
      </c>
      <c r="B40" s="1">
        <v>1.14046535524046</v>
      </c>
      <c r="C40" s="1">
        <v>1.4600167044665999</v>
      </c>
      <c r="E40" s="1">
        <v>1.9000152818306101E-4</v>
      </c>
      <c r="F40" s="1">
        <v>2.4323878296413599E-4</v>
      </c>
    </row>
    <row r="41" spans="1:6" x14ac:dyDescent="0.25">
      <c r="A41" s="1">
        <v>3.75</v>
      </c>
      <c r="B41" s="1">
        <v>1.16012949837068</v>
      </c>
      <c r="C41" s="1">
        <v>1.4519371726598</v>
      </c>
      <c r="E41" s="1">
        <v>1.9327757442855599E-4</v>
      </c>
      <c r="F41" s="1">
        <v>2.4189273296512101E-4</v>
      </c>
    </row>
    <row r="42" spans="1:6" x14ac:dyDescent="0.25">
      <c r="A42" s="1">
        <v>3.875</v>
      </c>
      <c r="B42" s="1">
        <v>1.1644754907594399</v>
      </c>
      <c r="C42" s="1">
        <v>1.44406066368606</v>
      </c>
      <c r="E42" s="1">
        <v>1.9400161676052301E-4</v>
      </c>
      <c r="F42" s="1">
        <v>2.4058050657009699E-4</v>
      </c>
    </row>
    <row r="43" spans="1:6" x14ac:dyDescent="0.25">
      <c r="A43" s="1">
        <v>4</v>
      </c>
      <c r="B43" s="1">
        <v>1.15844601929179</v>
      </c>
      <c r="C43" s="1">
        <v>1.4338977455797099</v>
      </c>
      <c r="E43" s="1">
        <v>1.9299710681401199E-4</v>
      </c>
      <c r="F43" s="1">
        <v>2.38887364413579E-4</v>
      </c>
    </row>
    <row r="44" spans="1:6" x14ac:dyDescent="0.25">
      <c r="A44" s="1">
        <v>4.125</v>
      </c>
      <c r="B44" s="1">
        <v>1.18120419497041</v>
      </c>
      <c r="C44" s="1">
        <v>1.42628064363555</v>
      </c>
      <c r="E44" s="1">
        <v>1.9678861888207101E-4</v>
      </c>
      <c r="F44" s="1">
        <v>2.37618355229683E-4</v>
      </c>
    </row>
    <row r="45" spans="1:6" x14ac:dyDescent="0.25">
      <c r="A45" s="1">
        <v>4.25</v>
      </c>
      <c r="B45" s="1">
        <v>1.17481019784035</v>
      </c>
      <c r="C45" s="1">
        <v>1.4208324894230799</v>
      </c>
      <c r="E45" s="1">
        <v>1.95723378960203E-4</v>
      </c>
      <c r="F45" s="1">
        <v>2.3671069273788499E-4</v>
      </c>
    </row>
    <row r="46" spans="1:6" x14ac:dyDescent="0.25">
      <c r="A46" s="1">
        <v>4.375</v>
      </c>
      <c r="B46" s="1">
        <v>1.1975068371543001</v>
      </c>
      <c r="C46" s="1">
        <v>1.3620816601543</v>
      </c>
      <c r="E46" s="1">
        <v>1.99504639069907E-4</v>
      </c>
      <c r="F46" s="1">
        <v>2.2692280458170601E-4</v>
      </c>
    </row>
    <row r="47" spans="1:6" x14ac:dyDescent="0.25">
      <c r="A47" s="1">
        <v>4.5</v>
      </c>
      <c r="B47" s="1">
        <v>1.1984036080645999</v>
      </c>
      <c r="C47" s="1">
        <v>1.3569351992719401</v>
      </c>
      <c r="E47" s="1">
        <v>1.99654041103563E-4</v>
      </c>
      <c r="F47" s="1">
        <v>2.2606540419870501E-4</v>
      </c>
    </row>
    <row r="48" spans="1:6" x14ac:dyDescent="0.25">
      <c r="A48" s="1">
        <v>4.625</v>
      </c>
      <c r="B48" s="1">
        <v>1.19523577442437</v>
      </c>
      <c r="C48" s="1">
        <v>1.3529814830159199</v>
      </c>
      <c r="E48" s="1">
        <v>1.9912628001909899E-4</v>
      </c>
      <c r="F48" s="1">
        <v>2.2540671507045301E-4</v>
      </c>
    </row>
    <row r="49" spans="1:6" x14ac:dyDescent="0.25">
      <c r="A49" s="1">
        <v>4.75</v>
      </c>
      <c r="B49" s="1">
        <v>1.19429414035147</v>
      </c>
      <c r="C49" s="1">
        <v>1.3524746538910699</v>
      </c>
      <c r="E49" s="1">
        <v>1.9896940378255501E-4</v>
      </c>
      <c r="F49" s="1">
        <v>2.2532227733825099E-4</v>
      </c>
    </row>
    <row r="50" spans="1:6" x14ac:dyDescent="0.25">
      <c r="A50" s="1">
        <v>4.875</v>
      </c>
      <c r="B50" s="1">
        <v>1.1829965577541901</v>
      </c>
      <c r="C50" s="1">
        <v>1.3529409357479001</v>
      </c>
      <c r="E50" s="1">
        <v>1.9708722652184699E-4</v>
      </c>
      <c r="F50" s="1">
        <v>2.2539995989560001E-4</v>
      </c>
    </row>
    <row r="51" spans="1:6" x14ac:dyDescent="0.25">
      <c r="A51" s="1">
        <v>5</v>
      </c>
      <c r="B51" s="1">
        <v>1.1799050730012699</v>
      </c>
      <c r="C51" s="1">
        <v>1.3443477313199499</v>
      </c>
      <c r="E51" s="1">
        <v>1.96572185162011E-4</v>
      </c>
      <c r="F51" s="1">
        <v>2.2396833203790301E-4</v>
      </c>
    </row>
    <row r="52" spans="1:6" x14ac:dyDescent="0.25">
      <c r="A52" s="1">
        <v>5.125</v>
      </c>
      <c r="B52" s="1">
        <v>1.1737153135479801</v>
      </c>
      <c r="C52" s="1">
        <v>1.32664702594178</v>
      </c>
      <c r="E52" s="1">
        <v>1.9554097123709399E-4</v>
      </c>
      <c r="F52" s="1">
        <v>2.2101939452189999E-4</v>
      </c>
    </row>
    <row r="53" spans="1:6" x14ac:dyDescent="0.25">
      <c r="A53" s="1">
        <v>5.25</v>
      </c>
      <c r="B53" s="1">
        <v>1.1776046605485699</v>
      </c>
      <c r="C53" s="1">
        <v>1.3243245525389</v>
      </c>
      <c r="E53" s="1">
        <v>1.9618893644739101E-4</v>
      </c>
      <c r="F53" s="1">
        <v>2.20632470452981E-4</v>
      </c>
    </row>
    <row r="54" spans="1:6" x14ac:dyDescent="0.25">
      <c r="A54" s="1">
        <v>5.375</v>
      </c>
      <c r="B54" s="1">
        <v>1.17489106930513</v>
      </c>
      <c r="C54" s="1">
        <v>1.32057988518959</v>
      </c>
      <c r="E54" s="1">
        <v>1.9573685214623401E-4</v>
      </c>
      <c r="F54" s="1">
        <v>2.20008608872586E-4</v>
      </c>
    </row>
    <row r="55" spans="1:6" x14ac:dyDescent="0.25">
      <c r="A55" s="1">
        <v>5.5</v>
      </c>
      <c r="B55" s="1">
        <v>1.18457161566763</v>
      </c>
      <c r="C55" s="1">
        <v>1.3181605830788501</v>
      </c>
      <c r="E55" s="1">
        <v>1.9734963117022699E-4</v>
      </c>
      <c r="F55" s="1">
        <v>2.1960555314093699E-4</v>
      </c>
    </row>
    <row r="56" spans="1:6" x14ac:dyDescent="0.25">
      <c r="A56" s="1">
        <v>5.625</v>
      </c>
      <c r="B56" s="1">
        <v>1.18024142601341</v>
      </c>
      <c r="C56" s="1">
        <v>1.31580210711573</v>
      </c>
      <c r="E56" s="1">
        <v>1.96628221573834E-4</v>
      </c>
      <c r="F56" s="1">
        <v>2.1921263104547999E-4</v>
      </c>
    </row>
    <row r="57" spans="1:6" x14ac:dyDescent="0.25">
      <c r="A57" s="1">
        <v>5.75</v>
      </c>
      <c r="B57" s="1">
        <v>1.1787243711467199</v>
      </c>
      <c r="C57" s="1">
        <v>1.34086761913249</v>
      </c>
      <c r="E57" s="1">
        <v>1.9637548023304399E-4</v>
      </c>
      <c r="F57" s="1">
        <v>2.23388545347473E-4</v>
      </c>
    </row>
    <row r="58" spans="1:6" x14ac:dyDescent="0.25">
      <c r="A58" s="1">
        <v>5.875</v>
      </c>
      <c r="B58" s="1">
        <v>1.1714409279937801</v>
      </c>
      <c r="C58" s="1">
        <v>1.3454234060188901</v>
      </c>
      <c r="E58" s="1">
        <v>1.9516205860376301E-4</v>
      </c>
      <c r="F58" s="1">
        <v>2.2414753944274599E-4</v>
      </c>
    </row>
    <row r="59" spans="1:6" x14ac:dyDescent="0.25">
      <c r="A59" s="1">
        <v>6</v>
      </c>
      <c r="B59" s="1">
        <v>1.16585590088785</v>
      </c>
      <c r="C59" s="1">
        <v>1.3615675306030699</v>
      </c>
      <c r="E59" s="1">
        <v>1.9423159308791499E-4</v>
      </c>
      <c r="F59" s="1">
        <v>2.26837150598471E-4</v>
      </c>
    </row>
    <row r="60" spans="1:6" x14ac:dyDescent="0.25">
      <c r="A60" s="1">
        <v>6.125</v>
      </c>
      <c r="B60" s="1">
        <v>1.1583838345156301</v>
      </c>
      <c r="C60" s="1">
        <v>1.36289173732866</v>
      </c>
      <c r="E60" s="1">
        <v>1.9298674683030501E-4</v>
      </c>
      <c r="F60" s="1">
        <v>2.27057763438955E-4</v>
      </c>
    </row>
    <row r="61" spans="1:6" x14ac:dyDescent="0.25">
      <c r="A61" s="1">
        <v>6.25</v>
      </c>
      <c r="B61" s="1">
        <v>1.1576814832773701</v>
      </c>
      <c r="C61" s="1">
        <v>1.3658235732106501</v>
      </c>
      <c r="E61" s="1">
        <v>1.9286973511401E-4</v>
      </c>
      <c r="F61" s="1">
        <v>2.27546207296894E-4</v>
      </c>
    </row>
    <row r="62" spans="1:6" x14ac:dyDescent="0.25">
      <c r="A62" s="1">
        <v>6.375</v>
      </c>
      <c r="B62" s="1">
        <v>1.16338933524883</v>
      </c>
      <c r="C62" s="1">
        <v>1.36884824978481</v>
      </c>
      <c r="E62" s="1">
        <v>1.93820663252454E-4</v>
      </c>
      <c r="F62" s="1">
        <v>2.2805011841415E-4</v>
      </c>
    </row>
    <row r="63" spans="1:6" x14ac:dyDescent="0.25">
      <c r="A63" s="1">
        <v>6.5</v>
      </c>
      <c r="B63" s="1">
        <v>1.17158311832308</v>
      </c>
      <c r="C63" s="1">
        <v>1.3647755455142401</v>
      </c>
      <c r="E63" s="1">
        <v>1.95185747512625E-4</v>
      </c>
      <c r="F63" s="1">
        <v>2.27371605882672E-4</v>
      </c>
    </row>
    <row r="64" spans="1:6" x14ac:dyDescent="0.25">
      <c r="A64" s="1">
        <v>6.625</v>
      </c>
      <c r="B64" s="1">
        <v>1.1827030500734299</v>
      </c>
      <c r="C64" s="1">
        <v>1.3595351142865599</v>
      </c>
      <c r="E64" s="1">
        <v>1.97038328142234E-4</v>
      </c>
      <c r="F64" s="1">
        <v>2.2649855004014101E-4</v>
      </c>
    </row>
    <row r="65" spans="1:6" x14ac:dyDescent="0.25">
      <c r="A65" s="1">
        <v>6.75</v>
      </c>
      <c r="B65" s="1">
        <v>1.18281633338484</v>
      </c>
      <c r="C65" s="1">
        <v>1.3537043794774899</v>
      </c>
      <c r="E65" s="1">
        <v>1.9705720114191399E-4</v>
      </c>
      <c r="F65" s="1">
        <v>2.2552714962095001E-4</v>
      </c>
    </row>
    <row r="66" spans="1:6" x14ac:dyDescent="0.25">
      <c r="A66" s="1">
        <v>6.875</v>
      </c>
      <c r="B66" s="1">
        <v>1.18117526087656</v>
      </c>
      <c r="C66" s="1">
        <v>1.3533899011100801</v>
      </c>
      <c r="E66" s="1">
        <v>1.96783798462034E-4</v>
      </c>
      <c r="F66" s="1">
        <v>2.2547475752493899E-4</v>
      </c>
    </row>
    <row r="67" spans="1:6" x14ac:dyDescent="0.25">
      <c r="A67" s="1">
        <v>7</v>
      </c>
      <c r="B67" s="1">
        <v>1.18547421477793</v>
      </c>
      <c r="C67" s="1">
        <v>1.35368692446123</v>
      </c>
      <c r="E67" s="1">
        <v>1.97500004182003E-4</v>
      </c>
      <c r="F67" s="1">
        <v>2.25524241615241E-4</v>
      </c>
    </row>
    <row r="68" spans="1:6" x14ac:dyDescent="0.25">
      <c r="A68" s="1">
        <v>7.125</v>
      </c>
      <c r="B68" s="1">
        <v>1.19086020213601</v>
      </c>
      <c r="C68" s="1">
        <v>1.3419881398173701</v>
      </c>
      <c r="E68" s="1">
        <v>1.9839730967585999E-4</v>
      </c>
      <c r="F68" s="1">
        <v>2.23575224093575E-4</v>
      </c>
    </row>
    <row r="69" spans="1:6" x14ac:dyDescent="0.25">
      <c r="A69" s="1">
        <v>7.25</v>
      </c>
      <c r="B69" s="1">
        <v>1.21257489029032</v>
      </c>
      <c r="C69" s="1">
        <v>1.3376113083121299</v>
      </c>
      <c r="E69" s="1">
        <v>2.02014976722368E-4</v>
      </c>
      <c r="F69" s="1">
        <v>2.22846043964802E-4</v>
      </c>
    </row>
    <row r="70" spans="1:6" x14ac:dyDescent="0.25">
      <c r="A70" s="1">
        <v>7.375</v>
      </c>
      <c r="B70" s="1">
        <v>1.2166619526981199</v>
      </c>
      <c r="C70" s="1">
        <v>1.32699444526804</v>
      </c>
      <c r="E70" s="1">
        <v>2.0269588131950701E-4</v>
      </c>
      <c r="F70" s="1">
        <v>2.2107727458165599E-4</v>
      </c>
    </row>
    <row r="71" spans="1:6" x14ac:dyDescent="0.25">
      <c r="A71" s="1">
        <v>7.5</v>
      </c>
      <c r="B71" s="1">
        <v>1.2269866153409801</v>
      </c>
      <c r="C71" s="1">
        <v>1.3177365953987501</v>
      </c>
      <c r="E71" s="1">
        <v>2.04415970115809E-4</v>
      </c>
      <c r="F71" s="1">
        <v>2.1953491679343101E-4</v>
      </c>
    </row>
    <row r="72" spans="1:6" x14ac:dyDescent="0.25">
      <c r="A72" s="1">
        <v>7.625</v>
      </c>
      <c r="B72" s="1">
        <v>1.2496346683939701</v>
      </c>
      <c r="C72" s="1">
        <v>1.3414550238721901</v>
      </c>
      <c r="E72" s="1">
        <v>2.0818913575443499E-4</v>
      </c>
      <c r="F72" s="1">
        <v>2.23486406977108E-4</v>
      </c>
    </row>
    <row r="73" spans="1:6" x14ac:dyDescent="0.25">
      <c r="A73" s="1">
        <v>7.75</v>
      </c>
      <c r="B73" s="1">
        <v>1.2450231726151799</v>
      </c>
      <c r="C73" s="1">
        <v>1.3381999857237601</v>
      </c>
      <c r="E73" s="1">
        <v>2.0742086055768901E-4</v>
      </c>
      <c r="F73" s="1">
        <v>2.2294411762157799E-4</v>
      </c>
    </row>
    <row r="74" spans="1:6" x14ac:dyDescent="0.25">
      <c r="A74" s="1">
        <v>7.875</v>
      </c>
      <c r="B74" s="1">
        <v>1.2461318302605799</v>
      </c>
      <c r="C74" s="1">
        <v>1.3527550086508999</v>
      </c>
      <c r="E74" s="1">
        <v>2.0760556292141399E-4</v>
      </c>
      <c r="F74" s="1">
        <v>2.2536898444123999E-4</v>
      </c>
    </row>
    <row r="75" spans="1:6" x14ac:dyDescent="0.25">
      <c r="A75" s="1">
        <v>8</v>
      </c>
      <c r="B75" s="1">
        <v>1.24936810674419</v>
      </c>
      <c r="C75" s="1">
        <v>1.35206627654163</v>
      </c>
      <c r="E75" s="1">
        <v>2.0814472658358199E-4</v>
      </c>
      <c r="F75" s="1">
        <v>2.25254241671835E-4</v>
      </c>
    </row>
    <row r="76" spans="1:6" x14ac:dyDescent="0.25">
      <c r="A76" s="1">
        <v>8.125</v>
      </c>
      <c r="B76" s="1">
        <v>1.23493925063374</v>
      </c>
      <c r="C76" s="1">
        <v>1.36599549984741</v>
      </c>
      <c r="E76" s="1">
        <v>2.0574087915558201E-4</v>
      </c>
      <c r="F76" s="1">
        <v>2.2757485027457799E-4</v>
      </c>
    </row>
    <row r="77" spans="1:6" x14ac:dyDescent="0.25">
      <c r="A77" s="1">
        <v>8.25</v>
      </c>
      <c r="B77" s="1">
        <v>1.2272367066032399</v>
      </c>
      <c r="C77" s="1">
        <v>1.37114836481802</v>
      </c>
      <c r="E77" s="1">
        <v>2.04457635320099E-4</v>
      </c>
      <c r="F77" s="1">
        <v>2.28433317578683E-4</v>
      </c>
    </row>
    <row r="78" spans="1:6" x14ac:dyDescent="0.25">
      <c r="A78" s="1">
        <v>8.375</v>
      </c>
      <c r="B78" s="1">
        <v>1.2224769727158999</v>
      </c>
      <c r="C78" s="1">
        <v>1.3688241730655499</v>
      </c>
      <c r="E78" s="1">
        <v>2.0366466365446899E-4</v>
      </c>
      <c r="F78" s="1">
        <v>2.2804610723272E-4</v>
      </c>
    </row>
    <row r="79" spans="1:6" x14ac:dyDescent="0.25">
      <c r="A79" s="1">
        <v>8.5</v>
      </c>
      <c r="B79" s="1">
        <v>1.1986592152350899</v>
      </c>
      <c r="C79" s="1">
        <v>1.36856545973991</v>
      </c>
      <c r="E79" s="1">
        <v>1.9969662525816601E-4</v>
      </c>
      <c r="F79" s="1">
        <v>2.2800300559266899E-4</v>
      </c>
    </row>
    <row r="80" spans="1:6" x14ac:dyDescent="0.25">
      <c r="A80" s="1">
        <v>8.625</v>
      </c>
      <c r="B80" s="1">
        <v>1.1938606847725399</v>
      </c>
      <c r="C80" s="1">
        <v>1.3983825374322401</v>
      </c>
      <c r="E80" s="1">
        <v>1.9889719008310601E-4</v>
      </c>
      <c r="F80" s="1">
        <v>2.3297053073621099E-4</v>
      </c>
    </row>
    <row r="81" spans="1:6" x14ac:dyDescent="0.25">
      <c r="A81" s="1">
        <v>8.75</v>
      </c>
      <c r="B81" s="1">
        <v>1.19068807369119</v>
      </c>
      <c r="C81" s="1">
        <v>1.38943906262293</v>
      </c>
      <c r="E81" s="1">
        <v>1.9836863307695201E-4</v>
      </c>
      <c r="F81" s="1">
        <v>2.3148054783297901E-4</v>
      </c>
    </row>
    <row r="82" spans="1:6" x14ac:dyDescent="0.25">
      <c r="A82" s="1">
        <v>8.875</v>
      </c>
      <c r="B82" s="1">
        <v>1.1926864226752001</v>
      </c>
      <c r="C82" s="1">
        <v>1.39209169227663</v>
      </c>
      <c r="E82" s="1">
        <v>1.9870155801768801E-4</v>
      </c>
      <c r="F82" s="1">
        <v>2.3192247593328599E-4</v>
      </c>
    </row>
    <row r="83" spans="1:6" x14ac:dyDescent="0.25">
      <c r="A83" s="1">
        <v>9</v>
      </c>
      <c r="B83" s="1">
        <v>1.19408999090667</v>
      </c>
      <c r="C83" s="1">
        <v>1.3677449222017699</v>
      </c>
      <c r="E83" s="1">
        <v>1.9893539248505099E-4</v>
      </c>
      <c r="F83" s="1">
        <v>2.27866304038815E-4</v>
      </c>
    </row>
    <row r="84" spans="1:6" x14ac:dyDescent="0.25">
      <c r="A84" s="1">
        <v>9.125</v>
      </c>
      <c r="B84" s="1">
        <v>1.20466515431004</v>
      </c>
      <c r="C84" s="1">
        <v>1.3555514251365901</v>
      </c>
      <c r="E84" s="1">
        <v>2.00697214708054E-4</v>
      </c>
      <c r="F84" s="1">
        <v>2.2583486742775699E-4</v>
      </c>
    </row>
    <row r="85" spans="1:6" x14ac:dyDescent="0.25">
      <c r="A85" s="1">
        <v>9.25</v>
      </c>
      <c r="B85" s="1">
        <v>1.1970313662115599</v>
      </c>
      <c r="C85" s="1">
        <v>1.34054522865901</v>
      </c>
      <c r="E85" s="1">
        <v>1.99425425610846E-4</v>
      </c>
      <c r="F85" s="1">
        <v>2.23334835094592E-4</v>
      </c>
    </row>
    <row r="86" spans="1:6" x14ac:dyDescent="0.25">
      <c r="A86" s="1">
        <v>9.375</v>
      </c>
      <c r="B86" s="1">
        <v>1.19600445662848</v>
      </c>
      <c r="C86" s="1">
        <v>1.3315804347454401</v>
      </c>
      <c r="E86" s="1">
        <v>1.9925434247430599E-4</v>
      </c>
      <c r="F86" s="1">
        <v>2.2184130042859099E-4</v>
      </c>
    </row>
    <row r="87" spans="1:6" x14ac:dyDescent="0.25">
      <c r="A87" s="1">
        <v>9.5</v>
      </c>
      <c r="B87" s="1">
        <v>1.18989340689828</v>
      </c>
      <c r="C87" s="1">
        <v>1.32288001907845</v>
      </c>
      <c r="E87" s="1">
        <v>1.9823624158925299E-4</v>
      </c>
      <c r="F87" s="1">
        <v>2.2039181117847E-4</v>
      </c>
    </row>
    <row r="88" spans="1:6" x14ac:dyDescent="0.25">
      <c r="A88" s="1">
        <v>9.625</v>
      </c>
      <c r="B88" s="1">
        <v>1.1887481928341499</v>
      </c>
      <c r="C88" s="1">
        <v>1.31826194077615</v>
      </c>
      <c r="E88" s="1">
        <v>1.9804544892616999E-4</v>
      </c>
      <c r="F88" s="1">
        <v>2.19622439333306E-4</v>
      </c>
    </row>
    <row r="89" spans="1:6" x14ac:dyDescent="0.25">
      <c r="A89" s="1">
        <v>9.75</v>
      </c>
      <c r="B89" s="1">
        <v>1.17745217492417</v>
      </c>
      <c r="C89" s="1">
        <v>1.31162878623886</v>
      </c>
      <c r="E89" s="1">
        <v>1.96163532342366E-4</v>
      </c>
      <c r="F89" s="1">
        <v>2.1851735578739401E-4</v>
      </c>
    </row>
    <row r="90" spans="1:6" x14ac:dyDescent="0.25">
      <c r="A90" s="1">
        <v>9.875</v>
      </c>
      <c r="B90" s="1">
        <v>1.1741243167995099</v>
      </c>
      <c r="C90" s="1">
        <v>1.3063827619418</v>
      </c>
      <c r="E90" s="1">
        <v>1.9560911117879901E-4</v>
      </c>
      <c r="F90" s="1">
        <v>2.1764336813950499E-4</v>
      </c>
    </row>
    <row r="91" spans="1:6" x14ac:dyDescent="0.25">
      <c r="A91" s="1">
        <v>10</v>
      </c>
      <c r="B91" s="1">
        <v>1.1947968097582999</v>
      </c>
      <c r="C91" s="1">
        <v>1.2822816346080299</v>
      </c>
      <c r="E91" s="1">
        <v>1.99053148505733E-4</v>
      </c>
      <c r="F91" s="1">
        <v>2.13628120325698E-4</v>
      </c>
    </row>
    <row r="92" spans="1:6" x14ac:dyDescent="0.25">
      <c r="A92" s="1">
        <v>10.125</v>
      </c>
      <c r="B92" s="1">
        <v>1.19230048907247</v>
      </c>
      <c r="C92" s="1">
        <v>1.27638237955333</v>
      </c>
      <c r="E92" s="1">
        <v>1.9863726147947299E-4</v>
      </c>
      <c r="F92" s="1">
        <v>2.1264530443358399E-4</v>
      </c>
    </row>
    <row r="93" spans="1:6" x14ac:dyDescent="0.25">
      <c r="A93" s="1">
        <v>10.25</v>
      </c>
      <c r="B93" s="1">
        <v>1.18992217517328</v>
      </c>
      <c r="C93" s="1">
        <v>1.2652211747813999</v>
      </c>
      <c r="E93" s="1">
        <v>1.98241034383868E-4</v>
      </c>
      <c r="F93" s="1">
        <v>2.10785847718582E-4</v>
      </c>
    </row>
    <row r="94" spans="1:6" x14ac:dyDescent="0.25">
      <c r="A94" s="1">
        <v>10.375</v>
      </c>
      <c r="B94" s="1">
        <v>1.1839539481868999</v>
      </c>
      <c r="C94" s="1">
        <v>1.2643011425297299</v>
      </c>
      <c r="E94" s="1">
        <v>1.9724672776793699E-4</v>
      </c>
      <c r="F94" s="1">
        <v>2.1063257034545301E-4</v>
      </c>
    </row>
    <row r="95" spans="1:6" x14ac:dyDescent="0.25">
      <c r="A95" s="1">
        <v>10.5</v>
      </c>
      <c r="B95" s="1">
        <v>1.1791482187068401</v>
      </c>
      <c r="C95" s="1">
        <v>1.2798987867439999</v>
      </c>
      <c r="E95" s="1">
        <v>1.9644609323655901E-4</v>
      </c>
      <c r="F95" s="1">
        <v>2.1323113787155099E-4</v>
      </c>
    </row>
    <row r="96" spans="1:6" x14ac:dyDescent="0.25">
      <c r="A96" s="1">
        <v>10.625</v>
      </c>
      <c r="B96" s="1">
        <v>1.1464802143385999</v>
      </c>
      <c r="C96" s="1">
        <v>1.28293016972601</v>
      </c>
      <c r="E96" s="1">
        <v>1.91003603708811E-4</v>
      </c>
      <c r="F96" s="1">
        <v>2.13736166276354E-4</v>
      </c>
    </row>
    <row r="97" spans="1:6" x14ac:dyDescent="0.25">
      <c r="A97" s="1">
        <v>10.75</v>
      </c>
      <c r="B97" s="1">
        <v>1.1539209120627401</v>
      </c>
      <c r="C97" s="1">
        <v>1.28235496902555</v>
      </c>
      <c r="E97" s="1">
        <v>1.9224322394965299E-4</v>
      </c>
      <c r="F97" s="1">
        <v>2.1364033783965601E-4</v>
      </c>
    </row>
    <row r="98" spans="1:6" x14ac:dyDescent="0.25">
      <c r="A98" s="1">
        <v>10.875</v>
      </c>
      <c r="B98" s="1">
        <v>1.1437930393619899</v>
      </c>
      <c r="C98" s="1">
        <v>1.2833111023450601</v>
      </c>
      <c r="E98" s="1">
        <v>1.9055592035770701E-4</v>
      </c>
      <c r="F98" s="1">
        <v>2.1379962965068701E-4</v>
      </c>
    </row>
    <row r="99" spans="1:6" x14ac:dyDescent="0.25">
      <c r="A99" s="1">
        <v>11</v>
      </c>
      <c r="B99" s="1">
        <v>1.1242500244682501</v>
      </c>
      <c r="C99" s="1">
        <v>1.33291615736241</v>
      </c>
      <c r="E99" s="1">
        <v>1.8730005407641099E-4</v>
      </c>
      <c r="F99" s="1">
        <v>2.2206383181657801E-4</v>
      </c>
    </row>
    <row r="100" spans="1:6" x14ac:dyDescent="0.25">
      <c r="A100" s="1">
        <v>11.125</v>
      </c>
      <c r="B100" s="1">
        <v>1.1104003060616301</v>
      </c>
      <c r="C100" s="1">
        <v>1.3519423734803599</v>
      </c>
      <c r="E100" s="1">
        <v>1.8499269098986801E-4</v>
      </c>
      <c r="F100" s="1">
        <v>2.2523359942182701E-4</v>
      </c>
    </row>
    <row r="101" spans="1:6" x14ac:dyDescent="0.25">
      <c r="A101" s="1">
        <v>11.25</v>
      </c>
      <c r="B101" s="1">
        <v>1.1046227349959801</v>
      </c>
      <c r="C101" s="1">
        <v>1.3535628822154899</v>
      </c>
      <c r="E101" s="1">
        <v>1.8403014765032999E-4</v>
      </c>
      <c r="F101" s="1">
        <v>2.2550357617710001E-4</v>
      </c>
    </row>
    <row r="102" spans="1:6" x14ac:dyDescent="0.25">
      <c r="A102" s="1">
        <v>11.375</v>
      </c>
      <c r="B102" s="1">
        <v>1.1002465176653999</v>
      </c>
      <c r="C102" s="1">
        <v>1.35412774509272</v>
      </c>
      <c r="E102" s="1">
        <v>1.8330106984305601E-4</v>
      </c>
      <c r="F102" s="1">
        <v>2.2559768233244699E-4</v>
      </c>
    </row>
    <row r="103" spans="1:6" x14ac:dyDescent="0.25">
      <c r="A103" s="1">
        <v>11.5</v>
      </c>
      <c r="B103" s="1">
        <v>1.09187223497949</v>
      </c>
      <c r="C103" s="1">
        <v>1.35631454463975</v>
      </c>
      <c r="E103" s="1">
        <v>1.81905914347582E-4</v>
      </c>
      <c r="F103" s="1">
        <v>2.2596200313698301E-4</v>
      </c>
    </row>
    <row r="104" spans="1:6" x14ac:dyDescent="0.25">
      <c r="A104" s="1">
        <v>11.625</v>
      </c>
      <c r="B104" s="1">
        <v>1.0823206491455</v>
      </c>
      <c r="C104" s="1">
        <v>1.3424325998394799</v>
      </c>
      <c r="E104" s="1">
        <v>1.80314620147641E-4</v>
      </c>
      <c r="F104" s="1">
        <v>2.2364927113325799E-4</v>
      </c>
    </row>
    <row r="105" spans="1:6" x14ac:dyDescent="0.25">
      <c r="A105" s="1">
        <v>11.75</v>
      </c>
      <c r="B105" s="1">
        <v>1.0809917402087299</v>
      </c>
      <c r="C105" s="1">
        <v>1.3522572396521999</v>
      </c>
      <c r="E105" s="1">
        <v>1.80093223918775E-4</v>
      </c>
      <c r="F105" s="1">
        <v>2.25286056126056E-4</v>
      </c>
    </row>
    <row r="106" spans="1:6" x14ac:dyDescent="0.25">
      <c r="A106" s="1">
        <v>11.875</v>
      </c>
      <c r="B106" s="1">
        <v>1.08286283849903</v>
      </c>
      <c r="C106" s="1">
        <v>1.34767950607826</v>
      </c>
      <c r="E106" s="1">
        <v>1.8040494889393901E-4</v>
      </c>
      <c r="F106" s="1">
        <v>2.2452340571263801E-4</v>
      </c>
    </row>
    <row r="107" spans="1:6" x14ac:dyDescent="0.25">
      <c r="A107" s="1">
        <v>12</v>
      </c>
      <c r="B107" s="1">
        <v>1.0853621233164801</v>
      </c>
      <c r="C107" s="1">
        <v>1.3437344744404101</v>
      </c>
      <c r="E107" s="1">
        <v>1.8082132974452499E-4</v>
      </c>
      <c r="F107" s="1">
        <v>2.23866163441773E-4</v>
      </c>
    </row>
    <row r="108" spans="1:6" x14ac:dyDescent="0.25">
      <c r="A108" s="1">
        <v>12.125</v>
      </c>
      <c r="B108" s="1">
        <v>1.09651090826222</v>
      </c>
      <c r="C108" s="1">
        <v>1.3399891768065499</v>
      </c>
      <c r="E108" s="1">
        <v>1.82678717316486E-4</v>
      </c>
      <c r="F108" s="1">
        <v>2.2324219685597099E-4</v>
      </c>
    </row>
    <row r="109" spans="1:6" x14ac:dyDescent="0.25">
      <c r="A109" s="1">
        <v>12.25</v>
      </c>
      <c r="B109" s="1">
        <v>1.0945745247402201</v>
      </c>
      <c r="C109" s="1">
        <v>1.3348109470929099</v>
      </c>
      <c r="E109" s="1">
        <v>1.8235611582172E-4</v>
      </c>
      <c r="F109" s="1">
        <v>2.22379503785678E-4</v>
      </c>
    </row>
    <row r="110" spans="1:6" x14ac:dyDescent="0.25">
      <c r="A110" s="1">
        <v>12.375</v>
      </c>
      <c r="B110" s="1">
        <v>1.1070854641401799</v>
      </c>
      <c r="C110" s="1">
        <v>1.33472129890071</v>
      </c>
      <c r="E110" s="1">
        <v>1.8444043832575299E-4</v>
      </c>
      <c r="F110" s="1">
        <v>2.22364568396858E-4</v>
      </c>
    </row>
    <row r="111" spans="1:6" x14ac:dyDescent="0.25">
      <c r="A111" s="1">
        <v>12.5</v>
      </c>
      <c r="B111" s="1">
        <v>1.0994120096672799</v>
      </c>
      <c r="C111" s="1">
        <v>1.33396597919168</v>
      </c>
      <c r="E111" s="1">
        <v>1.8316204081056801E-4</v>
      </c>
      <c r="F111" s="1">
        <v>2.22238732133334E-4</v>
      </c>
    </row>
    <row r="112" spans="1:6" x14ac:dyDescent="0.25">
      <c r="A112" s="1">
        <v>12.625</v>
      </c>
      <c r="B112" s="1">
        <v>1.08553426000186</v>
      </c>
      <c r="C112" s="1">
        <v>1.3306398315858201</v>
      </c>
      <c r="E112" s="1">
        <v>1.8085000771630999E-4</v>
      </c>
      <c r="F112" s="1">
        <v>2.21684595942198E-4</v>
      </c>
    </row>
    <row r="113" spans="1:6" x14ac:dyDescent="0.25">
      <c r="A113" s="1">
        <v>12.75</v>
      </c>
      <c r="B113" s="1">
        <v>1.0728327495980601</v>
      </c>
      <c r="C113" s="1">
        <v>1.3329315086790201</v>
      </c>
      <c r="E113" s="1">
        <v>1.7873393608303599E-4</v>
      </c>
      <c r="F113" s="1">
        <v>2.2206638934592501E-4</v>
      </c>
    </row>
    <row r="114" spans="1:6" x14ac:dyDescent="0.25">
      <c r="A114" s="1">
        <v>12.875</v>
      </c>
      <c r="B114" s="1">
        <v>1.0676958027919501</v>
      </c>
      <c r="C114" s="1">
        <v>1.32973522531071</v>
      </c>
      <c r="E114" s="1">
        <v>1.77878120745138E-4</v>
      </c>
      <c r="F114" s="1">
        <v>2.2153388853676499E-4</v>
      </c>
    </row>
    <row r="115" spans="1:6" x14ac:dyDescent="0.25">
      <c r="A115" s="1">
        <v>13</v>
      </c>
      <c r="B115" s="1">
        <v>1.0575588966896099</v>
      </c>
      <c r="C115" s="1">
        <v>1.32958800171045</v>
      </c>
      <c r="E115" s="1">
        <v>1.76189312188489E-4</v>
      </c>
      <c r="F115" s="1">
        <v>2.21509361084961E-4</v>
      </c>
    </row>
    <row r="116" spans="1:6" x14ac:dyDescent="0.25">
      <c r="A116" s="1">
        <v>13.125</v>
      </c>
      <c r="B116" s="1">
        <v>1.05673097808178</v>
      </c>
      <c r="C116" s="1">
        <v>1.3664988093871699</v>
      </c>
      <c r="E116" s="1">
        <v>1.76051380948425E-4</v>
      </c>
      <c r="F116" s="1">
        <v>2.2765870164390299E-4</v>
      </c>
    </row>
    <row r="117" spans="1:6" x14ac:dyDescent="0.25">
      <c r="A117" s="1">
        <v>13.25</v>
      </c>
      <c r="B117" s="1">
        <v>1.06075621898295</v>
      </c>
      <c r="C117" s="1">
        <v>1.38983642804606</v>
      </c>
      <c r="E117" s="1">
        <v>1.7672198608256E-4</v>
      </c>
      <c r="F117" s="1">
        <v>2.3154674891247401E-4</v>
      </c>
    </row>
    <row r="118" spans="1:6" x14ac:dyDescent="0.25">
      <c r="A118" s="1">
        <v>13.375</v>
      </c>
      <c r="B118" s="1">
        <v>1.06479695353023</v>
      </c>
      <c r="C118" s="1">
        <v>1.3892960636467799</v>
      </c>
      <c r="E118" s="1">
        <v>1.77395172458137E-4</v>
      </c>
      <c r="F118" s="1">
        <v>2.31456724203553E-4</v>
      </c>
    </row>
    <row r="119" spans="1:6" x14ac:dyDescent="0.25">
      <c r="A119" s="1">
        <v>13.5</v>
      </c>
      <c r="B119" s="1">
        <v>1.05523075219018</v>
      </c>
      <c r="C119" s="1">
        <v>1.3856060365356899</v>
      </c>
      <c r="E119" s="1">
        <v>1.7580144331488299E-4</v>
      </c>
      <c r="F119" s="1">
        <v>2.3084196568684499E-4</v>
      </c>
    </row>
    <row r="120" spans="1:6" x14ac:dyDescent="0.25">
      <c r="A120" s="1">
        <v>13.625</v>
      </c>
      <c r="B120" s="1">
        <v>1.0530713986242399</v>
      </c>
      <c r="C120" s="1">
        <v>1.3765387150728301</v>
      </c>
      <c r="E120" s="1">
        <v>1.7544169501079799E-4</v>
      </c>
      <c r="F120" s="1">
        <v>2.29331349931134E-4</v>
      </c>
    </row>
    <row r="121" spans="1:6" x14ac:dyDescent="0.25">
      <c r="A121" s="1">
        <v>13.75</v>
      </c>
      <c r="B121" s="1">
        <v>1.03404562778563</v>
      </c>
      <c r="C121" s="1">
        <v>1.37410377325407</v>
      </c>
      <c r="E121" s="1">
        <v>1.7227200158908599E-4</v>
      </c>
      <c r="F121" s="1">
        <v>2.2892568862412899E-4</v>
      </c>
    </row>
    <row r="122" spans="1:6" x14ac:dyDescent="0.25">
      <c r="A122" s="1">
        <v>13.875</v>
      </c>
      <c r="B122" s="1">
        <v>1.0369335438038301</v>
      </c>
      <c r="C122" s="1">
        <v>1.37164806336039</v>
      </c>
      <c r="E122" s="1">
        <v>1.7275312839771801E-4</v>
      </c>
      <c r="F122" s="1">
        <v>2.28516567355841E-4</v>
      </c>
    </row>
    <row r="123" spans="1:6" x14ac:dyDescent="0.25">
      <c r="A123" s="1">
        <v>14</v>
      </c>
      <c r="B123" s="1">
        <v>1.0143903315321501</v>
      </c>
      <c r="C123" s="1">
        <v>1.36275429347376</v>
      </c>
      <c r="E123" s="1">
        <v>1.68997429233256E-4</v>
      </c>
      <c r="F123" s="1">
        <v>2.2703486529273E-4</v>
      </c>
    </row>
    <row r="124" spans="1:6" x14ac:dyDescent="0.25">
      <c r="A124" s="1">
        <v>14.125</v>
      </c>
      <c r="B124" s="1">
        <v>1.0120627128925399</v>
      </c>
      <c r="C124" s="1">
        <v>1.3607923065315</v>
      </c>
      <c r="E124" s="1">
        <v>1.6860964796789799E-4</v>
      </c>
      <c r="F124" s="1">
        <v>2.26707998268148E-4</v>
      </c>
    </row>
    <row r="125" spans="1:6" x14ac:dyDescent="0.25">
      <c r="A125" s="1">
        <v>14.25</v>
      </c>
      <c r="B125" s="1">
        <v>1.0101570141881899</v>
      </c>
      <c r="C125" s="1">
        <v>1.36725317802216</v>
      </c>
      <c r="E125" s="1">
        <v>1.6829215856375201E-4</v>
      </c>
      <c r="F125" s="1">
        <v>2.27784379458492E-4</v>
      </c>
    </row>
    <row r="126" spans="1:6" x14ac:dyDescent="0.25">
      <c r="A126" s="1">
        <v>14.375</v>
      </c>
      <c r="B126" s="1">
        <v>1.00530046997592</v>
      </c>
      <c r="C126" s="1">
        <v>1.3624188268322199</v>
      </c>
      <c r="E126" s="1">
        <v>1.67483058297989E-4</v>
      </c>
      <c r="F126" s="1">
        <v>2.26978976550249E-4</v>
      </c>
    </row>
    <row r="127" spans="1:6" x14ac:dyDescent="0.25">
      <c r="A127" s="1">
        <v>14.5</v>
      </c>
      <c r="B127" s="1">
        <v>1.0148844768096901</v>
      </c>
      <c r="C127" s="1">
        <v>1.35906057011643</v>
      </c>
      <c r="E127" s="1">
        <v>1.69079753836494E-4</v>
      </c>
      <c r="F127" s="1">
        <v>2.2641949098139701E-4</v>
      </c>
    </row>
    <row r="128" spans="1:6" x14ac:dyDescent="0.25">
      <c r="A128" s="1">
        <v>14.625</v>
      </c>
      <c r="B128" s="1">
        <v>0.97846303936503298</v>
      </c>
      <c r="C128" s="1">
        <v>1.3552035233215001</v>
      </c>
      <c r="E128" s="1">
        <v>1.6301194235821399E-4</v>
      </c>
      <c r="F128" s="1">
        <v>2.25776906985363E-4</v>
      </c>
    </row>
    <row r="129" spans="1:6" x14ac:dyDescent="0.25">
      <c r="A129" s="1">
        <v>14.75</v>
      </c>
      <c r="B129" s="1">
        <v>1.0086068152387799</v>
      </c>
      <c r="C129" s="1">
        <v>1.37002403585112</v>
      </c>
      <c r="E129" s="1">
        <v>1.6803389541878E-4</v>
      </c>
      <c r="F129" s="1">
        <v>2.28246004372796E-4</v>
      </c>
    </row>
    <row r="130" spans="1:6" x14ac:dyDescent="0.25">
      <c r="A130" s="1">
        <v>14.875</v>
      </c>
      <c r="B130" s="1">
        <v>1.08460200237867</v>
      </c>
      <c r="C130" s="1">
        <v>1.3844372988090701</v>
      </c>
      <c r="E130" s="1">
        <v>1.80694693596287E-4</v>
      </c>
      <c r="F130" s="1">
        <v>2.3064725398158999E-4</v>
      </c>
    </row>
    <row r="131" spans="1:6" x14ac:dyDescent="0.25">
      <c r="A131" s="1">
        <v>15</v>
      </c>
      <c r="B131" s="1">
        <v>1.08152808516298</v>
      </c>
      <c r="C131" s="1">
        <v>1.37951369111768</v>
      </c>
      <c r="E131" s="1">
        <v>1.80182578988152E-4</v>
      </c>
      <c r="F131" s="1">
        <v>2.2982698094020599E-4</v>
      </c>
    </row>
    <row r="132" spans="1:6" x14ac:dyDescent="0.25">
      <c r="A132" s="1">
        <v>15.125</v>
      </c>
      <c r="B132" s="1">
        <v>1.0746012166222301</v>
      </c>
      <c r="C132" s="1">
        <v>1.37537126970113</v>
      </c>
      <c r="E132" s="1">
        <v>1.7902856268926299E-4</v>
      </c>
      <c r="F132" s="1">
        <v>2.29136853532208E-4</v>
      </c>
    </row>
    <row r="133" spans="1:6" x14ac:dyDescent="0.25">
      <c r="A133" s="1">
        <v>15.25</v>
      </c>
      <c r="B133" s="1">
        <v>1.0558195894945199</v>
      </c>
      <c r="C133" s="1">
        <v>1.3708315821030099</v>
      </c>
      <c r="E133" s="1">
        <v>1.7589954360978699E-4</v>
      </c>
      <c r="F133" s="1">
        <v>2.28380541578362E-4</v>
      </c>
    </row>
    <row r="134" spans="1:6" x14ac:dyDescent="0.25">
      <c r="A134" s="1">
        <v>15.375</v>
      </c>
      <c r="B134" s="1">
        <v>1.05693957406588</v>
      </c>
      <c r="C134" s="1">
        <v>1.3594628240114199</v>
      </c>
      <c r="E134" s="1">
        <v>1.76086133039375E-4</v>
      </c>
      <c r="F134" s="1">
        <v>2.2648650648030301E-4</v>
      </c>
    </row>
    <row r="135" spans="1:6" x14ac:dyDescent="0.25">
      <c r="A135" s="1">
        <v>15.5</v>
      </c>
      <c r="B135" s="1">
        <v>1.0557429400860601</v>
      </c>
      <c r="C135" s="1">
        <v>1.3469083183264601</v>
      </c>
      <c r="E135" s="1">
        <v>1.7588677381833801E-4</v>
      </c>
      <c r="F135" s="1">
        <v>2.24394925833189E-4</v>
      </c>
    </row>
    <row r="136" spans="1:6" x14ac:dyDescent="0.25">
      <c r="A136" s="1">
        <v>15.625</v>
      </c>
      <c r="B136" s="1">
        <v>1.0536207896068499</v>
      </c>
      <c r="C136" s="1">
        <v>1.33699492892925</v>
      </c>
      <c r="E136" s="1">
        <v>1.7553322354850099E-4</v>
      </c>
      <c r="F136" s="1">
        <v>2.22743355159613E-4</v>
      </c>
    </row>
    <row r="137" spans="1:6" x14ac:dyDescent="0.25">
      <c r="A137" s="1">
        <v>15.75</v>
      </c>
      <c r="B137" s="1">
        <v>1.07329880633722</v>
      </c>
      <c r="C137" s="1">
        <v>1.3424114866477199</v>
      </c>
      <c r="E137" s="1">
        <v>1.7881158113578001E-4</v>
      </c>
      <c r="F137" s="1">
        <v>2.2364575367551001E-4</v>
      </c>
    </row>
    <row r="138" spans="1:6" x14ac:dyDescent="0.25">
      <c r="A138" s="1">
        <v>15.875</v>
      </c>
      <c r="B138" s="1">
        <v>1.07260006861101</v>
      </c>
      <c r="C138" s="1">
        <v>1.3444859868419701</v>
      </c>
      <c r="E138" s="1">
        <v>1.7869517143059399E-4</v>
      </c>
      <c r="F138" s="1">
        <v>2.23991365407872E-4</v>
      </c>
    </row>
    <row r="139" spans="1:6" x14ac:dyDescent="0.25">
      <c r="A139" s="1">
        <v>16</v>
      </c>
      <c r="B139" s="1">
        <v>1.07298189326686</v>
      </c>
      <c r="C139" s="1">
        <v>1.3290039475781401</v>
      </c>
      <c r="E139" s="1">
        <v>1.78758783418259E-4</v>
      </c>
      <c r="F139" s="1">
        <v>2.21412057666518E-4</v>
      </c>
    </row>
    <row r="140" spans="1:6" x14ac:dyDescent="0.25">
      <c r="A140" s="1">
        <v>16.125</v>
      </c>
      <c r="B140" s="1">
        <v>1.06731280815428</v>
      </c>
      <c r="C140" s="1">
        <v>1.3158619799460201</v>
      </c>
      <c r="E140" s="1">
        <v>1.77814313838503E-4</v>
      </c>
      <c r="F140" s="1">
        <v>2.1922260585900699E-4</v>
      </c>
    </row>
    <row r="141" spans="1:6" x14ac:dyDescent="0.25">
      <c r="A141" s="1">
        <v>16.25</v>
      </c>
      <c r="B141" s="1">
        <v>1.05464028330493</v>
      </c>
      <c r="C141" s="1">
        <v>1.31804786005071</v>
      </c>
      <c r="E141" s="1">
        <v>1.7570307119860201E-4</v>
      </c>
      <c r="F141" s="1">
        <v>2.1958677348444901E-4</v>
      </c>
    </row>
    <row r="142" spans="1:6" x14ac:dyDescent="0.25">
      <c r="A142" s="1">
        <v>16.375</v>
      </c>
      <c r="B142" s="1">
        <v>1.04737816771144</v>
      </c>
      <c r="C142" s="1">
        <v>1.3174515929913699</v>
      </c>
      <c r="E142" s="1">
        <v>1.7449320274072599E-4</v>
      </c>
      <c r="F142" s="1">
        <v>2.1948743539236301E-4</v>
      </c>
    </row>
    <row r="143" spans="1:6" x14ac:dyDescent="0.25">
      <c r="A143" s="1">
        <v>16.5</v>
      </c>
      <c r="B143" s="1">
        <v>1.04863290436828</v>
      </c>
      <c r="C143" s="1">
        <v>1.31719265410813</v>
      </c>
      <c r="E143" s="1">
        <v>1.7470224186775599E-4</v>
      </c>
      <c r="F143" s="1">
        <v>2.19444296174415E-4</v>
      </c>
    </row>
    <row r="144" spans="1:6" x14ac:dyDescent="0.25">
      <c r="A144" s="1">
        <v>16.625</v>
      </c>
      <c r="B144" s="1">
        <v>1.04352612035579</v>
      </c>
      <c r="C144" s="1">
        <v>1.3148952137605701</v>
      </c>
      <c r="E144" s="1">
        <v>1.7385145165127499E-4</v>
      </c>
      <c r="F144" s="1">
        <v>2.1906154261251099E-4</v>
      </c>
    </row>
    <row r="145" spans="1:6" x14ac:dyDescent="0.25">
      <c r="A145" s="1">
        <v>16.75</v>
      </c>
      <c r="B145" s="1">
        <v>1.04411329253646</v>
      </c>
      <c r="C145" s="1">
        <v>1.31699257474026</v>
      </c>
      <c r="E145" s="1">
        <v>1.7394927453657399E-4</v>
      </c>
      <c r="F145" s="1">
        <v>2.19410962951727E-4</v>
      </c>
    </row>
    <row r="146" spans="1:6" x14ac:dyDescent="0.25">
      <c r="A146" s="1">
        <v>16.875</v>
      </c>
      <c r="B146" s="1">
        <v>1.0361531143532701</v>
      </c>
      <c r="C146" s="1">
        <v>1.3111534039503601</v>
      </c>
      <c r="E146" s="1">
        <v>1.72623108851256E-4</v>
      </c>
      <c r="F146" s="1">
        <v>2.1843815709812999E-4</v>
      </c>
    </row>
    <row r="147" spans="1:6" x14ac:dyDescent="0.25">
      <c r="A147" s="1">
        <v>17</v>
      </c>
      <c r="B147" s="1">
        <v>1.03345259386068</v>
      </c>
      <c r="C147" s="1">
        <v>1.30844912604685</v>
      </c>
      <c r="E147" s="1">
        <v>1.7217320213718901E-4</v>
      </c>
      <c r="F147" s="1">
        <v>2.1798762439940601E-4</v>
      </c>
    </row>
    <row r="148" spans="1:6" x14ac:dyDescent="0.25">
      <c r="A148" s="1">
        <v>17.125</v>
      </c>
      <c r="B148" s="1">
        <v>1.0291514786237701</v>
      </c>
      <c r="C148" s="1">
        <v>1.31232713622769</v>
      </c>
      <c r="E148" s="1">
        <v>1.7145663633872E-4</v>
      </c>
      <c r="F148" s="1">
        <v>2.18633700895533E-4</v>
      </c>
    </row>
    <row r="149" spans="1:6" x14ac:dyDescent="0.25">
      <c r="A149" s="1">
        <v>17.25</v>
      </c>
      <c r="B149" s="1">
        <v>1.0260305884679599</v>
      </c>
      <c r="C149" s="1">
        <v>1.3083947289433799</v>
      </c>
      <c r="E149" s="1">
        <v>1.70936696038762E-4</v>
      </c>
      <c r="F149" s="1">
        <v>2.1797856184196701E-4</v>
      </c>
    </row>
    <row r="150" spans="1:6" x14ac:dyDescent="0.25">
      <c r="A150" s="1">
        <v>17.375</v>
      </c>
      <c r="B150" s="1">
        <v>1.0174282270632899</v>
      </c>
      <c r="C150" s="1">
        <v>1.3281850287235399</v>
      </c>
      <c r="E150" s="1">
        <v>1.6950354262874399E-4</v>
      </c>
      <c r="F150" s="1">
        <v>2.21275625785341E-4</v>
      </c>
    </row>
    <row r="151" spans="1:6" x14ac:dyDescent="0.25">
      <c r="A151" s="1">
        <v>17.5</v>
      </c>
      <c r="B151" s="1">
        <v>1.02096482719778</v>
      </c>
      <c r="C151" s="1">
        <v>1.3727893872646799</v>
      </c>
      <c r="E151" s="1">
        <v>1.7009274021114999E-4</v>
      </c>
      <c r="F151" s="1">
        <v>2.28706711918296E-4</v>
      </c>
    </row>
    <row r="152" spans="1:6" x14ac:dyDescent="0.25">
      <c r="A152" s="1">
        <v>17.625</v>
      </c>
      <c r="B152" s="1">
        <v>1.0046513865810101</v>
      </c>
      <c r="C152" s="1">
        <v>1.37726547709709</v>
      </c>
      <c r="E152" s="1">
        <v>1.6737492100439601E-4</v>
      </c>
      <c r="F152" s="1">
        <v>2.2945242848437599E-4</v>
      </c>
    </row>
    <row r="153" spans="1:6" x14ac:dyDescent="0.25">
      <c r="A153" s="1">
        <v>17.75</v>
      </c>
      <c r="B153" s="1">
        <v>1.0098824845630501</v>
      </c>
      <c r="C153" s="1">
        <v>1.3762170520000401</v>
      </c>
      <c r="E153" s="1">
        <v>1.6824642192820501E-4</v>
      </c>
      <c r="F153" s="1">
        <v>2.29277760863207E-4</v>
      </c>
    </row>
    <row r="154" spans="1:6" x14ac:dyDescent="0.25">
      <c r="A154" s="1">
        <v>17.875</v>
      </c>
      <c r="B154" s="1">
        <v>1.02369006644718</v>
      </c>
      <c r="C154" s="1">
        <v>1.37614093990691</v>
      </c>
      <c r="E154" s="1">
        <v>1.7054676507010001E-4</v>
      </c>
      <c r="F154" s="1">
        <v>2.29265080588492E-4</v>
      </c>
    </row>
    <row r="155" spans="1:6" x14ac:dyDescent="0.25">
      <c r="A155" s="1">
        <v>18</v>
      </c>
      <c r="B155" s="1">
        <v>1.0049839790533499</v>
      </c>
      <c r="C155" s="1">
        <v>1.3707468977798301</v>
      </c>
      <c r="E155" s="1">
        <v>1.6743033091028801E-4</v>
      </c>
      <c r="F155" s="1">
        <v>2.2836643317012E-4</v>
      </c>
    </row>
    <row r="156" spans="1:6" x14ac:dyDescent="0.25">
      <c r="A156" s="1">
        <v>18.125</v>
      </c>
      <c r="B156" s="1">
        <v>1.01138704384207</v>
      </c>
      <c r="C156" s="1">
        <v>1.3621277309787501</v>
      </c>
      <c r="E156" s="1">
        <v>1.6849708150408799E-4</v>
      </c>
      <c r="F156" s="1">
        <v>2.2693047998105999E-4</v>
      </c>
    </row>
    <row r="157" spans="1:6" x14ac:dyDescent="0.25">
      <c r="A157" s="1">
        <v>18.25</v>
      </c>
      <c r="B157" s="1">
        <v>1.0058196746878401</v>
      </c>
      <c r="C157" s="1">
        <v>1.35839278592672</v>
      </c>
      <c r="E157" s="1">
        <v>1.6756955780299499E-4</v>
      </c>
      <c r="F157" s="1">
        <v>2.2630823813539201E-4</v>
      </c>
    </row>
    <row r="158" spans="1:6" x14ac:dyDescent="0.25">
      <c r="A158" s="1">
        <v>18.375</v>
      </c>
      <c r="B158" s="1">
        <v>0.99824282222322602</v>
      </c>
      <c r="C158" s="1">
        <v>1.3514290563057301</v>
      </c>
      <c r="E158" s="1">
        <v>1.6630725418239001E-4</v>
      </c>
      <c r="F158" s="1">
        <v>2.25148080780534E-4</v>
      </c>
    </row>
    <row r="159" spans="1:6" x14ac:dyDescent="0.25">
      <c r="A159" s="1">
        <v>18.5</v>
      </c>
      <c r="B159" s="1">
        <v>1.00253696745084</v>
      </c>
      <c r="C159" s="1">
        <v>1.3438043622351801</v>
      </c>
      <c r="E159" s="1">
        <v>1.6702265877731101E-4</v>
      </c>
      <c r="F159" s="1">
        <v>2.23877806748381E-4</v>
      </c>
    </row>
    <row r="160" spans="1:6" x14ac:dyDescent="0.25">
      <c r="A160" s="1">
        <v>18.625</v>
      </c>
      <c r="B160" s="1">
        <v>1.0152951872279401</v>
      </c>
      <c r="C160" s="1">
        <v>1.3431547327561899</v>
      </c>
      <c r="E160" s="1">
        <v>1.69148178192174E-4</v>
      </c>
      <c r="F160" s="1">
        <v>2.2376957847717999E-4</v>
      </c>
    </row>
    <row r="161" spans="1:6" x14ac:dyDescent="0.25">
      <c r="A161" s="1">
        <v>18.75</v>
      </c>
      <c r="B161" s="1">
        <v>1.02086546192184</v>
      </c>
      <c r="C161" s="1">
        <v>1.3494406023721699</v>
      </c>
      <c r="E161" s="1">
        <v>1.7007618595617899E-4</v>
      </c>
      <c r="F161" s="1">
        <v>2.2481680435520299E-4</v>
      </c>
    </row>
    <row r="162" spans="1:6" x14ac:dyDescent="0.25">
      <c r="A162" s="1">
        <v>18.875</v>
      </c>
      <c r="B162" s="1">
        <v>1.0106660790172699</v>
      </c>
      <c r="C162" s="1">
        <v>1.34886136125055</v>
      </c>
      <c r="E162" s="1">
        <v>1.68376968764278E-4</v>
      </c>
      <c r="F162" s="1">
        <v>2.2472030278434101E-4</v>
      </c>
    </row>
    <row r="163" spans="1:6" x14ac:dyDescent="0.25">
      <c r="A163" s="1">
        <v>19</v>
      </c>
      <c r="B163" s="1">
        <v>0.99831706567223399</v>
      </c>
      <c r="C163" s="1">
        <v>1.3555324345275801</v>
      </c>
      <c r="E163" s="1">
        <v>1.66319623140994E-4</v>
      </c>
      <c r="F163" s="1">
        <v>2.2583170359229401E-4</v>
      </c>
    </row>
    <row r="164" spans="1:6" x14ac:dyDescent="0.25">
      <c r="A164" s="1">
        <v>19.125</v>
      </c>
      <c r="B164" s="1">
        <v>0.99037016768761399</v>
      </c>
      <c r="C164" s="1">
        <v>1.3503734276341499</v>
      </c>
      <c r="E164" s="1">
        <v>1.64995669936756E-4</v>
      </c>
      <c r="F164" s="1">
        <v>2.2497221304384999E-4</v>
      </c>
    </row>
    <row r="165" spans="1:6" x14ac:dyDescent="0.25">
      <c r="A165" s="1">
        <v>19.25</v>
      </c>
      <c r="B165" s="1">
        <v>0.983699885225506</v>
      </c>
      <c r="C165" s="1">
        <v>1.38148864108442</v>
      </c>
      <c r="E165" s="1">
        <v>1.6388440087856899E-4</v>
      </c>
      <c r="F165" s="1">
        <v>2.3015600760466399E-4</v>
      </c>
    </row>
    <row r="166" spans="1:6" x14ac:dyDescent="0.25">
      <c r="A166" s="1">
        <v>19.375</v>
      </c>
      <c r="B166" s="1">
        <v>0.97901510519966495</v>
      </c>
      <c r="C166" s="1">
        <v>1.3761251477323599</v>
      </c>
      <c r="E166" s="1">
        <v>1.6310391652626401E-4</v>
      </c>
      <c r="F166" s="1">
        <v>2.2926244961221E-4</v>
      </c>
    </row>
    <row r="167" spans="1:6" x14ac:dyDescent="0.25">
      <c r="A167" s="1">
        <v>19.5</v>
      </c>
      <c r="B167" s="1">
        <v>0.99265183997870798</v>
      </c>
      <c r="C167" s="1">
        <v>1.3863365210112799</v>
      </c>
      <c r="E167" s="1">
        <v>1.65375796540453E-4</v>
      </c>
      <c r="F167" s="1">
        <v>2.3096366440047999E-4</v>
      </c>
    </row>
    <row r="168" spans="1:6" x14ac:dyDescent="0.25">
      <c r="A168" s="1">
        <v>19.625</v>
      </c>
      <c r="B168" s="1">
        <v>0.99731081606837002</v>
      </c>
      <c r="C168" s="1">
        <v>1.3864254028798699</v>
      </c>
      <c r="E168" s="1">
        <v>1.6615198195698999E-4</v>
      </c>
      <c r="F168" s="1">
        <v>2.3097847211978601E-4</v>
      </c>
    </row>
    <row r="169" spans="1:6" x14ac:dyDescent="0.25">
      <c r="A169" s="1">
        <v>19.75</v>
      </c>
      <c r="B169" s="1">
        <v>1.0206377278235099</v>
      </c>
      <c r="C169" s="1">
        <v>1.4320057417815599</v>
      </c>
      <c r="E169" s="1">
        <v>1.7003824545539601E-4</v>
      </c>
      <c r="F169" s="1">
        <v>2.3857215658080799E-4</v>
      </c>
    </row>
    <row r="170" spans="1:6" x14ac:dyDescent="0.25">
      <c r="A170" s="1">
        <v>19.875</v>
      </c>
      <c r="B170" s="1">
        <v>1.05012193707233</v>
      </c>
      <c r="C170" s="1">
        <v>1.4322881579312201</v>
      </c>
      <c r="E170" s="1">
        <v>1.7495031471624999E-4</v>
      </c>
      <c r="F170" s="1">
        <v>2.3861920711134199E-4</v>
      </c>
    </row>
    <row r="171" spans="1:6" x14ac:dyDescent="0.25">
      <c r="A171" s="1">
        <v>20</v>
      </c>
      <c r="B171" s="1">
        <v>1.04573446739388</v>
      </c>
      <c r="C171" s="1">
        <v>1.4537209069430399</v>
      </c>
      <c r="E171" s="1">
        <v>1.74219362267821E-4</v>
      </c>
      <c r="F171" s="1">
        <v>2.4218990309671001E-4</v>
      </c>
    </row>
    <row r="172" spans="1:6" x14ac:dyDescent="0.25">
      <c r="A172" s="1">
        <v>20.125</v>
      </c>
      <c r="B172" s="1">
        <v>1.0427288158191299</v>
      </c>
      <c r="C172" s="1">
        <v>1.4522369718802499</v>
      </c>
      <c r="E172" s="1">
        <v>1.7371862071546699E-4</v>
      </c>
      <c r="F172" s="1">
        <v>2.4194267951524901E-4</v>
      </c>
    </row>
    <row r="173" spans="1:6" x14ac:dyDescent="0.25">
      <c r="A173" s="1">
        <v>20.25</v>
      </c>
      <c r="B173" s="1">
        <v>1.0524144003538201</v>
      </c>
      <c r="C173" s="1">
        <v>1.4467046132035599</v>
      </c>
      <c r="E173" s="1">
        <v>1.7533223909894699E-4</v>
      </c>
      <c r="F173" s="1">
        <v>2.41020988559713E-4</v>
      </c>
    </row>
    <row r="174" spans="1:6" x14ac:dyDescent="0.25">
      <c r="A174" s="1">
        <v>20.375</v>
      </c>
      <c r="B174" s="1">
        <v>1.0677955792492899</v>
      </c>
      <c r="C174" s="1">
        <v>1.4387907431255</v>
      </c>
      <c r="E174" s="1">
        <v>1.7789474350293199E-4</v>
      </c>
      <c r="F174" s="1">
        <v>2.39702537804708E-4</v>
      </c>
    </row>
    <row r="175" spans="1:6" x14ac:dyDescent="0.25">
      <c r="A175" s="1">
        <v>20.5</v>
      </c>
      <c r="B175" s="1">
        <v>1.0629805814090301</v>
      </c>
      <c r="C175" s="1">
        <v>1.41494835893555</v>
      </c>
      <c r="E175" s="1">
        <v>1.7709256486274401E-4</v>
      </c>
      <c r="F175" s="1">
        <v>2.35730396598662E-4</v>
      </c>
    </row>
    <row r="176" spans="1:6" x14ac:dyDescent="0.25">
      <c r="A176" s="1">
        <v>20.625</v>
      </c>
      <c r="B176" s="1">
        <v>1.05531483548161</v>
      </c>
      <c r="C176" s="1">
        <v>1.3894308942726401</v>
      </c>
      <c r="E176" s="1">
        <v>1.7581545159123699E-4</v>
      </c>
      <c r="F176" s="1">
        <v>2.3147918698582199E-4</v>
      </c>
    </row>
    <row r="177" spans="1:6" x14ac:dyDescent="0.25">
      <c r="A177" s="1">
        <v>20.75</v>
      </c>
      <c r="B177" s="1">
        <v>1.0457233346992301</v>
      </c>
      <c r="C177" s="1">
        <v>1.3950636969691299</v>
      </c>
      <c r="E177" s="1">
        <v>1.74217507560892E-4</v>
      </c>
      <c r="F177" s="1">
        <v>2.3241761191505599E-4</v>
      </c>
    </row>
    <row r="178" spans="1:6" x14ac:dyDescent="0.25">
      <c r="A178" s="1">
        <v>20.875</v>
      </c>
      <c r="B178" s="1">
        <v>1.1021772917405399</v>
      </c>
      <c r="C178" s="1">
        <v>1.3911930218295501</v>
      </c>
      <c r="E178" s="1">
        <v>1.8362273680397399E-4</v>
      </c>
      <c r="F178" s="1">
        <v>2.3177275743680299E-4</v>
      </c>
    </row>
    <row r="179" spans="1:6" x14ac:dyDescent="0.25">
      <c r="A179" s="1">
        <v>21</v>
      </c>
      <c r="B179" s="1">
        <v>1.09941004334725</v>
      </c>
      <c r="C179" s="1">
        <v>1.38735934083339</v>
      </c>
      <c r="E179" s="1">
        <v>1.83161713221652E-4</v>
      </c>
      <c r="F179" s="1">
        <v>2.31134066182842E-4</v>
      </c>
    </row>
    <row r="180" spans="1:6" x14ac:dyDescent="0.25">
      <c r="A180" s="1">
        <v>21.125</v>
      </c>
      <c r="B180" s="1">
        <v>1.0954020496478201</v>
      </c>
      <c r="C180" s="1">
        <v>1.37893137691746</v>
      </c>
      <c r="E180" s="1">
        <v>1.82493981471327E-4</v>
      </c>
      <c r="F180" s="1">
        <v>2.2972996739445E-4</v>
      </c>
    </row>
    <row r="181" spans="1:6" x14ac:dyDescent="0.25">
      <c r="A181" s="1">
        <v>21.25</v>
      </c>
      <c r="B181" s="1">
        <v>1.0873757094402801</v>
      </c>
      <c r="C181" s="1">
        <v>1.3766210557890599</v>
      </c>
      <c r="E181" s="1">
        <v>1.8115679319275101E-4</v>
      </c>
      <c r="F181" s="1">
        <v>2.29345067894457E-4</v>
      </c>
    </row>
    <row r="182" spans="1:6" x14ac:dyDescent="0.25">
      <c r="A182" s="1">
        <v>21.375</v>
      </c>
      <c r="B182" s="1">
        <v>1.06968348265602</v>
      </c>
      <c r="C182" s="1">
        <v>1.3547200991608399</v>
      </c>
      <c r="E182" s="1">
        <v>1.7820926821049201E-4</v>
      </c>
      <c r="F182" s="1">
        <v>2.25696368520196E-4</v>
      </c>
    </row>
    <row r="183" spans="1:6" x14ac:dyDescent="0.25">
      <c r="A183" s="1">
        <v>21.5</v>
      </c>
      <c r="B183" s="1">
        <v>1.06316906502538</v>
      </c>
      <c r="C183" s="1">
        <v>1.3571596322935</v>
      </c>
      <c r="E183" s="1">
        <v>1.7712396623322901E-4</v>
      </c>
      <c r="F183" s="1">
        <v>2.26102794740097E-4</v>
      </c>
    </row>
    <row r="184" spans="1:6" x14ac:dyDescent="0.25">
      <c r="A184" s="1">
        <v>21.625</v>
      </c>
      <c r="B184" s="1">
        <v>1.06824863663376</v>
      </c>
      <c r="C184" s="1">
        <v>1.3540922608774899</v>
      </c>
      <c r="E184" s="1">
        <v>1.7797022286318399E-4</v>
      </c>
      <c r="F184" s="1">
        <v>2.2559177066218999E-4</v>
      </c>
    </row>
    <row r="185" spans="1:6" x14ac:dyDescent="0.25">
      <c r="A185" s="1">
        <v>21.75</v>
      </c>
      <c r="B185" s="1">
        <v>1.0611392014568799</v>
      </c>
      <c r="C185" s="1">
        <v>1.3449890766792201</v>
      </c>
      <c r="E185" s="1">
        <v>1.76785790962716E-4</v>
      </c>
      <c r="F185" s="1">
        <v>2.2407518017475899E-4</v>
      </c>
    </row>
    <row r="186" spans="1:6" x14ac:dyDescent="0.25">
      <c r="A186" s="1">
        <v>21.875</v>
      </c>
      <c r="B186" s="1">
        <v>1.0769448475249801</v>
      </c>
      <c r="C186" s="1">
        <v>1.3398131804481701</v>
      </c>
      <c r="E186" s="1">
        <v>1.7941901159766201E-4</v>
      </c>
      <c r="F186" s="1">
        <v>2.2321287586266501E-4</v>
      </c>
    </row>
    <row r="187" spans="1:6" x14ac:dyDescent="0.25">
      <c r="A187" s="1">
        <v>22</v>
      </c>
      <c r="B187" s="1">
        <v>1.0738502737750799</v>
      </c>
      <c r="C187" s="1">
        <v>1.3333710745793499</v>
      </c>
      <c r="E187" s="1">
        <v>1.78903455610927E-4</v>
      </c>
      <c r="F187" s="1">
        <v>2.2213962102491901E-4</v>
      </c>
    </row>
    <row r="188" spans="1:6" x14ac:dyDescent="0.25">
      <c r="A188" s="1">
        <v>22.125</v>
      </c>
      <c r="B188" s="1">
        <v>1.0695416415310499</v>
      </c>
      <c r="C188" s="1">
        <v>1.33516705983896</v>
      </c>
      <c r="E188" s="1">
        <v>1.78185637479072E-4</v>
      </c>
      <c r="F188" s="1">
        <v>2.2243883216917001E-4</v>
      </c>
    </row>
    <row r="189" spans="1:6" x14ac:dyDescent="0.25">
      <c r="A189" s="1">
        <v>22.25</v>
      </c>
      <c r="B189" s="1">
        <v>1.0690809692210099</v>
      </c>
      <c r="C189" s="1">
        <v>1.34258147312597</v>
      </c>
      <c r="E189" s="1">
        <v>1.7810888947222001E-4</v>
      </c>
      <c r="F189" s="1">
        <v>2.2367407342278699E-4</v>
      </c>
    </row>
    <row r="190" spans="1:6" x14ac:dyDescent="0.25">
      <c r="A190" s="1">
        <v>22.375</v>
      </c>
      <c r="B190" s="1">
        <v>1.0700017176402199</v>
      </c>
      <c r="C190" s="1">
        <v>1.37878899936083</v>
      </c>
      <c r="E190" s="1">
        <v>1.7826228615886101E-4</v>
      </c>
      <c r="F190" s="1">
        <v>2.2970624729351399E-4</v>
      </c>
    </row>
    <row r="191" spans="1:6" x14ac:dyDescent="0.25">
      <c r="A191" s="1">
        <v>22.5</v>
      </c>
      <c r="B191" s="1">
        <v>1.0627748872175899</v>
      </c>
      <c r="C191" s="1">
        <v>1.4194271083874499</v>
      </c>
      <c r="E191" s="1">
        <v>1.7705829621045001E-4</v>
      </c>
      <c r="F191" s="1">
        <v>2.36476556257349E-4</v>
      </c>
    </row>
    <row r="192" spans="1:6" x14ac:dyDescent="0.25">
      <c r="A192" s="1">
        <v>22.625</v>
      </c>
      <c r="B192" s="1">
        <v>1.0575777913439199</v>
      </c>
      <c r="C192" s="1">
        <v>1.4353206863402199</v>
      </c>
      <c r="E192" s="1">
        <v>1.76192460037898E-4</v>
      </c>
      <c r="F192" s="1">
        <v>2.3912442634428001E-4</v>
      </c>
    </row>
    <row r="193" spans="1:6" x14ac:dyDescent="0.25">
      <c r="A193" s="1">
        <v>22.75</v>
      </c>
      <c r="B193" s="1">
        <v>1.0559779716972799</v>
      </c>
      <c r="C193" s="1">
        <v>1.4378121334010101</v>
      </c>
      <c r="E193" s="1">
        <v>1.75925930084767E-4</v>
      </c>
      <c r="F193" s="1">
        <v>2.3953950142460901E-4</v>
      </c>
    </row>
    <row r="194" spans="1:6" x14ac:dyDescent="0.25">
      <c r="A194" s="1">
        <v>22.875</v>
      </c>
      <c r="B194" s="1">
        <v>1.05712127105556</v>
      </c>
      <c r="C194" s="1">
        <v>1.4582578137240101</v>
      </c>
      <c r="E194" s="1">
        <v>1.7611640375785601E-4</v>
      </c>
      <c r="F194" s="1">
        <v>2.4294575176642E-4</v>
      </c>
    </row>
    <row r="195" spans="1:6" x14ac:dyDescent="0.25">
      <c r="A195" s="1">
        <v>23</v>
      </c>
      <c r="B195" s="1">
        <v>1.06224571948068</v>
      </c>
      <c r="C195" s="1">
        <v>1.48281060398715</v>
      </c>
      <c r="E195" s="1">
        <v>1.7697013686548201E-4</v>
      </c>
      <c r="F195" s="1">
        <v>2.4703624662425797E-4</v>
      </c>
    </row>
    <row r="196" spans="1:6" x14ac:dyDescent="0.25">
      <c r="A196" s="1">
        <v>23.125</v>
      </c>
      <c r="B196" s="1">
        <v>1.06339738787446</v>
      </c>
      <c r="C196" s="1">
        <v>1.4778282348298899</v>
      </c>
      <c r="E196" s="1">
        <v>1.77162004819886E-4</v>
      </c>
      <c r="F196" s="1">
        <v>2.4620618392265901E-4</v>
      </c>
    </row>
    <row r="197" spans="1:6" x14ac:dyDescent="0.25">
      <c r="A197" s="1">
        <v>23.25</v>
      </c>
      <c r="B197" s="1">
        <v>1.0761297023691001</v>
      </c>
      <c r="C197" s="1">
        <v>1.47570911696649</v>
      </c>
      <c r="E197" s="1">
        <v>1.79283208414692E-4</v>
      </c>
      <c r="F197" s="1">
        <v>2.45853138886616E-4</v>
      </c>
    </row>
    <row r="198" spans="1:6" x14ac:dyDescent="0.25">
      <c r="A198" s="1">
        <v>23.375</v>
      </c>
      <c r="B198" s="1">
        <v>1.08421755776241</v>
      </c>
      <c r="C198" s="1">
        <v>1.4721732169556101</v>
      </c>
      <c r="E198" s="1">
        <v>1.8063064512321701E-4</v>
      </c>
      <c r="F198" s="1">
        <v>2.4526405794480399E-4</v>
      </c>
    </row>
    <row r="199" spans="1:6" x14ac:dyDescent="0.25">
      <c r="A199" s="1">
        <v>23.5</v>
      </c>
      <c r="B199" s="1">
        <v>1.0810667300483701</v>
      </c>
      <c r="C199" s="1">
        <v>1.4548696090117099</v>
      </c>
      <c r="E199" s="1">
        <v>1.8010571722605899E-4</v>
      </c>
      <c r="F199" s="1">
        <v>2.4238127686134999E-4</v>
      </c>
    </row>
    <row r="200" spans="1:6" x14ac:dyDescent="0.25">
      <c r="A200" s="1">
        <v>23.625</v>
      </c>
      <c r="B200" s="1">
        <v>1.0799794107723899</v>
      </c>
      <c r="C200" s="1">
        <v>1.4558534318482099</v>
      </c>
      <c r="E200" s="1">
        <v>1.7992456983468099E-4</v>
      </c>
      <c r="F200" s="1">
        <v>2.4254518174591101E-4</v>
      </c>
    </row>
    <row r="201" spans="1:6" x14ac:dyDescent="0.25">
      <c r="A201" s="1">
        <v>23.75</v>
      </c>
      <c r="B201" s="1">
        <v>1.06653830365303</v>
      </c>
      <c r="C201" s="1">
        <v>1.45407494540796</v>
      </c>
      <c r="E201" s="1">
        <v>1.77685281388594E-4</v>
      </c>
      <c r="F201" s="1">
        <v>2.42248885904965E-4</v>
      </c>
    </row>
    <row r="202" spans="1:6" x14ac:dyDescent="0.25">
      <c r="A202" s="1">
        <v>23.875</v>
      </c>
      <c r="B202" s="1">
        <v>1.05480913132728</v>
      </c>
      <c r="C202" s="1">
        <v>1.45212234748583</v>
      </c>
      <c r="E202" s="1">
        <v>1.75731201279124E-4</v>
      </c>
      <c r="F202" s="1">
        <v>2.4192358309113799E-4</v>
      </c>
    </row>
    <row r="203" spans="1:6" x14ac:dyDescent="0.25">
      <c r="A203" s="1">
        <v>24</v>
      </c>
      <c r="B203" s="1">
        <v>1.05249544063728</v>
      </c>
      <c r="C203" s="1">
        <v>1.4549588141215399</v>
      </c>
      <c r="E203" s="1">
        <v>1.7534574041017201E-4</v>
      </c>
      <c r="F203" s="1">
        <v>2.42396138432648E-4</v>
      </c>
    </row>
    <row r="204" spans="1:6" x14ac:dyDescent="0.25">
      <c r="A204" s="1">
        <v>24.125</v>
      </c>
      <c r="B204" s="1">
        <v>1.0478612091436299</v>
      </c>
      <c r="C204" s="1">
        <v>1.4618658759996701</v>
      </c>
      <c r="E204" s="1">
        <v>1.74573677443329E-4</v>
      </c>
      <c r="F204" s="1">
        <v>2.43546854941545E-4</v>
      </c>
    </row>
    <row r="205" spans="1:6" x14ac:dyDescent="0.25">
      <c r="A205" s="1">
        <v>24.25</v>
      </c>
      <c r="B205" s="1">
        <v>1.0515325875167301</v>
      </c>
      <c r="C205" s="1">
        <v>1.4588479881365399</v>
      </c>
      <c r="E205" s="1">
        <v>1.7518532908028799E-4</v>
      </c>
      <c r="F205" s="1">
        <v>2.4304407482354801E-4</v>
      </c>
    </row>
    <row r="206" spans="1:6" x14ac:dyDescent="0.25">
      <c r="A206" s="1">
        <v>24.375</v>
      </c>
      <c r="B206" s="1">
        <v>1.0527174888320201</v>
      </c>
      <c r="C206" s="1">
        <v>1.4583233248715399</v>
      </c>
      <c r="E206" s="1">
        <v>1.75382733639415E-4</v>
      </c>
      <c r="F206" s="1">
        <v>2.4295666592359801E-4</v>
      </c>
    </row>
    <row r="207" spans="1:6" x14ac:dyDescent="0.25">
      <c r="A207" s="1">
        <v>24.5</v>
      </c>
      <c r="B207" s="1">
        <v>1.06052249012593</v>
      </c>
      <c r="C207" s="1">
        <v>1.4550332789182301</v>
      </c>
      <c r="E207" s="1">
        <v>1.7668304685498001E-4</v>
      </c>
      <c r="F207" s="1">
        <v>2.4240854426777701E-4</v>
      </c>
    </row>
    <row r="208" spans="1:6" x14ac:dyDescent="0.25">
      <c r="A208" s="1">
        <v>24.625</v>
      </c>
      <c r="B208" s="1">
        <v>1.0561446667071599</v>
      </c>
      <c r="C208" s="1">
        <v>1.44905574399644</v>
      </c>
      <c r="E208" s="1">
        <v>1.7595370147341401E-4</v>
      </c>
      <c r="F208" s="1">
        <v>2.41412686949807E-4</v>
      </c>
    </row>
    <row r="209" spans="1:6" x14ac:dyDescent="0.25">
      <c r="A209" s="1">
        <v>24.75</v>
      </c>
      <c r="B209" s="1">
        <v>1.0620278099088001</v>
      </c>
      <c r="C209" s="1">
        <v>1.44577377683207</v>
      </c>
      <c r="E209" s="1">
        <v>1.7693383313080601E-4</v>
      </c>
      <c r="F209" s="1">
        <v>2.4086591122022199E-4</v>
      </c>
    </row>
    <row r="210" spans="1:6" x14ac:dyDescent="0.25">
      <c r="A210" s="1">
        <v>24.875</v>
      </c>
      <c r="B210" s="1">
        <v>1.06757535026172</v>
      </c>
      <c r="C210" s="1">
        <v>1.4347289457193999</v>
      </c>
      <c r="E210" s="1">
        <v>1.7785805335360301E-4</v>
      </c>
      <c r="F210" s="1">
        <v>2.3902584235685099E-4</v>
      </c>
    </row>
    <row r="211" spans="1:6" x14ac:dyDescent="0.25">
      <c r="A211" s="1">
        <v>25</v>
      </c>
      <c r="B211" s="1">
        <v>1.04841988566444</v>
      </c>
      <c r="C211" s="1">
        <v>1.43425164394744</v>
      </c>
      <c r="E211" s="1">
        <v>1.74666752951696E-4</v>
      </c>
      <c r="F211" s="1">
        <v>2.3894632388164299E-4</v>
      </c>
    </row>
    <row r="212" spans="1:6" x14ac:dyDescent="0.25">
      <c r="A212" s="1">
        <v>25.125</v>
      </c>
      <c r="B212" s="1">
        <v>1.05662864122211</v>
      </c>
      <c r="C212" s="1">
        <v>1.43423345775355</v>
      </c>
      <c r="E212" s="1">
        <v>1.76034331627604E-4</v>
      </c>
      <c r="F212" s="1">
        <v>2.38943294061741E-4</v>
      </c>
    </row>
    <row r="213" spans="1:6" x14ac:dyDescent="0.25">
      <c r="A213" s="1">
        <v>25.25</v>
      </c>
      <c r="B213" s="1">
        <v>1.06733763280267</v>
      </c>
      <c r="C213" s="1">
        <v>1.42734691642879</v>
      </c>
      <c r="E213" s="1">
        <v>1.7781844962492499E-4</v>
      </c>
      <c r="F213" s="1">
        <v>2.3779599627703701E-4</v>
      </c>
    </row>
    <row r="214" spans="1:6" x14ac:dyDescent="0.25">
      <c r="A214" s="1">
        <v>25.375</v>
      </c>
      <c r="B214" s="1">
        <v>1.0596673629573801</v>
      </c>
      <c r="C214" s="1">
        <v>1.42997753780966</v>
      </c>
      <c r="E214" s="1">
        <v>1.7654058266870001E-4</v>
      </c>
      <c r="F214" s="1">
        <v>2.38234257799089E-4</v>
      </c>
    </row>
    <row r="215" spans="1:6" x14ac:dyDescent="0.25">
      <c r="A215" s="1">
        <v>25.5</v>
      </c>
      <c r="B215" s="1">
        <v>1.0331279823183599</v>
      </c>
      <c r="C215" s="1">
        <v>1.4260972384667201</v>
      </c>
      <c r="E215" s="1">
        <v>1.7211912185424001E-4</v>
      </c>
      <c r="F215" s="1">
        <v>2.37587799928556E-4</v>
      </c>
    </row>
    <row r="216" spans="1:6" x14ac:dyDescent="0.25">
      <c r="A216" s="1">
        <v>25.625</v>
      </c>
      <c r="B216" s="1">
        <v>1.0252634835246399</v>
      </c>
      <c r="C216" s="1">
        <v>1.4100181565594101</v>
      </c>
      <c r="E216" s="1">
        <v>1.70808896355204E-4</v>
      </c>
      <c r="F216" s="1">
        <v>2.3490902488279699E-4</v>
      </c>
    </row>
    <row r="217" spans="1:6" x14ac:dyDescent="0.25">
      <c r="A217" s="1">
        <v>25.75</v>
      </c>
      <c r="B217" s="1">
        <v>1.0497999649384</v>
      </c>
      <c r="C217" s="1">
        <v>1.3813221071096899</v>
      </c>
      <c r="E217" s="1">
        <v>1.7489667415873799E-4</v>
      </c>
      <c r="F217" s="1">
        <v>2.30128263044474E-4</v>
      </c>
    </row>
    <row r="218" spans="1:6" x14ac:dyDescent="0.25">
      <c r="A218" s="1">
        <v>25.875</v>
      </c>
      <c r="B218" s="1">
        <v>1.02697652197559</v>
      </c>
      <c r="C218" s="1">
        <v>1.3786886762125701</v>
      </c>
      <c r="E218" s="1">
        <v>1.7109428856113299E-4</v>
      </c>
      <c r="F218" s="1">
        <v>2.2968953345701301E-4</v>
      </c>
    </row>
    <row r="219" spans="1:6" x14ac:dyDescent="0.25">
      <c r="A219" s="1">
        <v>26</v>
      </c>
      <c r="B219" s="1">
        <v>0.981318121021449</v>
      </c>
      <c r="C219" s="1">
        <v>1.3713153586912701</v>
      </c>
      <c r="E219" s="1">
        <v>1.6348759896217299E-4</v>
      </c>
      <c r="F219" s="1">
        <v>2.28461138757964E-4</v>
      </c>
    </row>
    <row r="220" spans="1:6" x14ac:dyDescent="0.25">
      <c r="A220" s="1">
        <v>26.125</v>
      </c>
      <c r="B220" s="1">
        <v>0.96213263098365198</v>
      </c>
      <c r="C220" s="1">
        <v>1.3621283653771801</v>
      </c>
      <c r="E220" s="1">
        <v>1.6029129632187601E-4</v>
      </c>
      <c r="F220" s="1">
        <v>2.2693058567183801E-4</v>
      </c>
    </row>
    <row r="221" spans="1:6" x14ac:dyDescent="0.25">
      <c r="A221" s="1">
        <v>26.25</v>
      </c>
      <c r="B221" s="1">
        <v>0.95009028165137799</v>
      </c>
      <c r="C221" s="1">
        <v>1.3501826595011599</v>
      </c>
      <c r="E221" s="1">
        <v>1.5828504092311999E-4</v>
      </c>
      <c r="F221" s="1">
        <v>2.2494043107289201E-4</v>
      </c>
    </row>
    <row r="222" spans="1:6" x14ac:dyDescent="0.25">
      <c r="A222" s="1">
        <v>26.375</v>
      </c>
      <c r="B222" s="1">
        <v>0.96817883852600894</v>
      </c>
      <c r="C222" s="1">
        <v>1.3475013980053101</v>
      </c>
      <c r="E222" s="1">
        <v>1.61298594498433E-4</v>
      </c>
      <c r="F222" s="1">
        <v>2.2449373290768499E-4</v>
      </c>
    </row>
    <row r="223" spans="1:6" x14ac:dyDescent="0.25">
      <c r="A223" s="1">
        <v>26.5</v>
      </c>
      <c r="B223" s="1">
        <v>0.98890554882246295</v>
      </c>
      <c r="C223" s="1">
        <v>1.34566325892543</v>
      </c>
      <c r="E223" s="1">
        <v>1.6475166443382199E-4</v>
      </c>
      <c r="F223" s="1">
        <v>2.2418749893697701E-4</v>
      </c>
    </row>
    <row r="224" spans="1:6" x14ac:dyDescent="0.25">
      <c r="A224" s="1">
        <v>26.625</v>
      </c>
      <c r="B224" s="1">
        <v>0.98812871742432296</v>
      </c>
      <c r="C224" s="1">
        <v>1.33535849170956</v>
      </c>
      <c r="E224" s="1">
        <v>1.6462224432289201E-4</v>
      </c>
      <c r="F224" s="1">
        <v>2.2247072471881301E-4</v>
      </c>
    </row>
    <row r="225" spans="1:6" x14ac:dyDescent="0.25">
      <c r="A225" s="1">
        <v>26.75</v>
      </c>
      <c r="B225" s="1">
        <v>0.98593438747988205</v>
      </c>
      <c r="C225" s="1">
        <v>1.3372844907613799</v>
      </c>
      <c r="E225" s="1">
        <v>1.6425666895414801E-4</v>
      </c>
      <c r="F225" s="1">
        <v>2.2279159616084499E-4</v>
      </c>
    </row>
    <row r="226" spans="1:6" x14ac:dyDescent="0.25">
      <c r="A226" s="1">
        <v>26.875</v>
      </c>
      <c r="B226" s="1">
        <v>1.0318075337882</v>
      </c>
      <c r="C226" s="1">
        <v>1.34091334833639</v>
      </c>
      <c r="E226" s="1">
        <v>1.7189913512911299E-4</v>
      </c>
      <c r="F226" s="1">
        <v>2.2339616383284299E-4</v>
      </c>
    </row>
    <row r="227" spans="1:6" x14ac:dyDescent="0.25">
      <c r="A227" s="1">
        <v>27</v>
      </c>
      <c r="B227" s="1">
        <v>1.0330057255313501</v>
      </c>
      <c r="C227" s="1">
        <v>1.34588899171822</v>
      </c>
      <c r="E227" s="1">
        <v>1.7209875387352299E-4</v>
      </c>
      <c r="F227" s="1">
        <v>2.2422510602025501E-4</v>
      </c>
    </row>
    <row r="228" spans="1:6" x14ac:dyDescent="0.25">
      <c r="A228" s="1">
        <v>27.125</v>
      </c>
      <c r="B228" s="1">
        <v>1.0352978079878401</v>
      </c>
      <c r="C228" s="1">
        <v>1.33580183171496</v>
      </c>
      <c r="E228" s="1">
        <v>1.7248061481077499E-4</v>
      </c>
      <c r="F228" s="1">
        <v>2.22544585163712E-4</v>
      </c>
    </row>
    <row r="229" spans="1:6" x14ac:dyDescent="0.25">
      <c r="A229" s="1">
        <v>27.25</v>
      </c>
      <c r="B229" s="1">
        <v>1.0540590705522701</v>
      </c>
      <c r="C229" s="1">
        <v>1.33059902801799</v>
      </c>
      <c r="E229" s="1">
        <v>1.75606241154008E-4</v>
      </c>
      <c r="F229" s="1">
        <v>2.21677798067796E-4</v>
      </c>
    </row>
    <row r="230" spans="1:6" x14ac:dyDescent="0.25">
      <c r="A230" s="1">
        <v>27.375</v>
      </c>
      <c r="B230" s="1">
        <v>1.05529078951788</v>
      </c>
      <c r="C230" s="1">
        <v>1.3182762159346799</v>
      </c>
      <c r="E230" s="1">
        <v>1.7581144553367899E-4</v>
      </c>
      <c r="F230" s="1">
        <v>2.1962481757471699E-4</v>
      </c>
    </row>
    <row r="231" spans="1:6" x14ac:dyDescent="0.25">
      <c r="A231" s="1">
        <v>27.5</v>
      </c>
      <c r="B231" s="1">
        <v>1.0444719182018301</v>
      </c>
      <c r="C231" s="1">
        <v>1.31191133888764</v>
      </c>
      <c r="E231" s="1">
        <v>1.7400902157242501E-4</v>
      </c>
      <c r="F231" s="1">
        <v>2.18564429058681E-4</v>
      </c>
    </row>
    <row r="232" spans="1:6" x14ac:dyDescent="0.25">
      <c r="A232" s="1">
        <v>27.625</v>
      </c>
      <c r="B232" s="1">
        <v>1.0368750597235299</v>
      </c>
      <c r="C232" s="1">
        <v>1.28482109691894</v>
      </c>
      <c r="E232" s="1">
        <v>1.72743384949939E-4</v>
      </c>
      <c r="F232" s="1">
        <v>2.14051194746696E-4</v>
      </c>
    </row>
    <row r="233" spans="1:6" x14ac:dyDescent="0.25">
      <c r="A233" s="1">
        <v>27.75</v>
      </c>
      <c r="B233" s="1">
        <v>1.0955790514311901</v>
      </c>
      <c r="C233" s="1">
        <v>1.2827558298227399</v>
      </c>
      <c r="E233" s="1">
        <v>1.82523469968437E-4</v>
      </c>
      <c r="F233" s="1">
        <v>2.1370712124846899E-4</v>
      </c>
    </row>
    <row r="234" spans="1:6" x14ac:dyDescent="0.25">
      <c r="A234" s="1">
        <v>27.875</v>
      </c>
      <c r="B234" s="1">
        <v>1.1024655547946201</v>
      </c>
      <c r="C234" s="1">
        <v>1.3150042870834899</v>
      </c>
      <c r="E234" s="1">
        <v>1.8367076142878299E-4</v>
      </c>
      <c r="F234" s="1">
        <v>2.1907971422811001E-4</v>
      </c>
    </row>
    <row r="235" spans="1:6" x14ac:dyDescent="0.25">
      <c r="A235" s="1">
        <v>28</v>
      </c>
      <c r="B235" s="1">
        <v>1.1015583201385899</v>
      </c>
      <c r="C235" s="1">
        <v>1.31124266165465</v>
      </c>
      <c r="E235" s="1">
        <v>1.8351961613509001E-4</v>
      </c>
      <c r="F235" s="1">
        <v>2.18453027431665E-4</v>
      </c>
    </row>
    <row r="236" spans="1:6" x14ac:dyDescent="0.25">
      <c r="A236" s="1">
        <v>28.125</v>
      </c>
      <c r="B236" s="1">
        <v>1.09563084422829</v>
      </c>
      <c r="C236" s="1">
        <v>1.3143921714206499</v>
      </c>
      <c r="E236" s="1">
        <v>1.8253209864843399E-4</v>
      </c>
      <c r="F236" s="1">
        <v>2.1897773575868101E-4</v>
      </c>
    </row>
    <row r="237" spans="1:6" x14ac:dyDescent="0.25">
      <c r="A237" s="1">
        <v>28.25</v>
      </c>
      <c r="B237" s="1">
        <v>1.0945065087672301</v>
      </c>
      <c r="C237" s="1">
        <v>1.31114982812698</v>
      </c>
      <c r="E237" s="1">
        <v>1.8234478436061999E-4</v>
      </c>
      <c r="F237" s="1">
        <v>2.1843756136595501E-4</v>
      </c>
    </row>
    <row r="238" spans="1:6" x14ac:dyDescent="0.25">
      <c r="A238" s="1">
        <v>28.375</v>
      </c>
      <c r="B238" s="1">
        <v>1.06330516070013</v>
      </c>
      <c r="C238" s="1">
        <v>1.3052458614584801</v>
      </c>
      <c r="E238" s="1">
        <v>1.77146639772642E-4</v>
      </c>
      <c r="F238" s="1">
        <v>2.17453960518982E-4</v>
      </c>
    </row>
    <row r="239" spans="1:6" x14ac:dyDescent="0.25">
      <c r="A239" s="1">
        <v>28.5</v>
      </c>
      <c r="B239" s="1">
        <v>1.0629775999208499</v>
      </c>
      <c r="C239" s="1">
        <v>1.30463168411175</v>
      </c>
      <c r="E239" s="1">
        <v>1.7709206814681399E-4</v>
      </c>
      <c r="F239" s="1">
        <v>2.1735163857301699E-4</v>
      </c>
    </row>
    <row r="240" spans="1:6" x14ac:dyDescent="0.25">
      <c r="A240" s="1">
        <v>28.625</v>
      </c>
      <c r="B240" s="1">
        <v>1.0488899692840601</v>
      </c>
      <c r="C240" s="1">
        <v>1.2961786554125401</v>
      </c>
      <c r="E240" s="1">
        <v>1.7474506888272401E-4</v>
      </c>
      <c r="F240" s="1">
        <v>2.15943363991729E-4</v>
      </c>
    </row>
    <row r="241" spans="1:6" x14ac:dyDescent="0.25">
      <c r="A241" s="1">
        <v>28.75</v>
      </c>
      <c r="B241" s="1">
        <v>1.0312411660641201</v>
      </c>
      <c r="C241" s="1">
        <v>1.27614282734</v>
      </c>
      <c r="E241" s="1">
        <v>1.71804778266283E-4</v>
      </c>
      <c r="F241" s="1">
        <v>2.1260539503484499E-4</v>
      </c>
    </row>
    <row r="242" spans="1:6" x14ac:dyDescent="0.25">
      <c r="A242" s="1">
        <v>28.875</v>
      </c>
      <c r="B242" s="1">
        <v>1.0100869939972601</v>
      </c>
      <c r="C242" s="1">
        <v>1.2522212417235099</v>
      </c>
      <c r="E242" s="1">
        <v>1.68280493199943E-4</v>
      </c>
      <c r="F242" s="1">
        <v>2.0862005887113699E-4</v>
      </c>
    </row>
    <row r="243" spans="1:6" x14ac:dyDescent="0.25">
      <c r="A243" s="1">
        <v>29</v>
      </c>
      <c r="B243" s="1">
        <v>1.0040983220572</v>
      </c>
      <c r="C243" s="1">
        <v>1.2443653100319501</v>
      </c>
      <c r="E243" s="1">
        <v>1.6728278045472899E-4</v>
      </c>
      <c r="F243" s="1">
        <v>2.0731126065132399E-4</v>
      </c>
    </row>
    <row r="244" spans="1:6" x14ac:dyDescent="0.25">
      <c r="A244" s="1">
        <v>29.125</v>
      </c>
      <c r="B244" s="1">
        <v>0.99703828854179599</v>
      </c>
      <c r="C244" s="1">
        <v>1.23689875064302</v>
      </c>
      <c r="E244" s="1">
        <v>1.6610657887106299E-4</v>
      </c>
      <c r="F244" s="1">
        <v>2.06067331857127E-4</v>
      </c>
    </row>
    <row r="245" spans="1:6" x14ac:dyDescent="0.25">
      <c r="A245" s="1">
        <v>29.25</v>
      </c>
      <c r="B245" s="1">
        <v>0.98700500542665304</v>
      </c>
      <c r="C245" s="1">
        <v>1.21868466694689</v>
      </c>
      <c r="E245" s="1">
        <v>1.6443503390408E-4</v>
      </c>
      <c r="F245" s="1">
        <v>2.0303286551335301E-4</v>
      </c>
    </row>
    <row r="246" spans="1:6" x14ac:dyDescent="0.25">
      <c r="A246" s="1">
        <v>29.375</v>
      </c>
      <c r="B246" s="1">
        <v>0.978862641851585</v>
      </c>
      <c r="C246" s="1">
        <v>1.18929237802497</v>
      </c>
      <c r="E246" s="1">
        <v>1.6307851613247401E-4</v>
      </c>
      <c r="F246" s="1">
        <v>1.9813611017895999E-4</v>
      </c>
    </row>
    <row r="247" spans="1:6" x14ac:dyDescent="0.25">
      <c r="A247" s="1">
        <v>29.5</v>
      </c>
      <c r="B247" s="1">
        <v>0.96265348273722295</v>
      </c>
      <c r="C247" s="1">
        <v>1.18497595082165</v>
      </c>
      <c r="E247" s="1">
        <v>1.6037807022402099E-4</v>
      </c>
      <c r="F247" s="1">
        <v>1.9741699340688801E-4</v>
      </c>
    </row>
    <row r="248" spans="1:6" x14ac:dyDescent="0.25">
      <c r="A248" s="1">
        <v>29.625</v>
      </c>
      <c r="B248" s="1">
        <v>0.95631328323803899</v>
      </c>
      <c r="C248" s="1">
        <v>1.1847892557317301</v>
      </c>
      <c r="E248" s="1">
        <v>1.59321792987457E-4</v>
      </c>
      <c r="F248" s="1">
        <v>1.9738589000490699E-4</v>
      </c>
    </row>
    <row r="249" spans="1:6" x14ac:dyDescent="0.25">
      <c r="A249" s="1">
        <v>29.75</v>
      </c>
      <c r="B249" s="1">
        <v>0.94282071088078401</v>
      </c>
      <c r="C249" s="1">
        <v>1.21346646708577</v>
      </c>
      <c r="E249" s="1">
        <v>1.57073930432739E-4</v>
      </c>
      <c r="F249" s="1">
        <v>2.0216351341648901E-4</v>
      </c>
    </row>
    <row r="250" spans="1:6" x14ac:dyDescent="0.25">
      <c r="A250" s="1">
        <v>29.875</v>
      </c>
      <c r="B250" s="1">
        <v>0.94401583569499703</v>
      </c>
      <c r="C250" s="1">
        <v>1.21028167615162</v>
      </c>
      <c r="E250" s="1">
        <v>1.5727303822678701E-4</v>
      </c>
      <c r="F250" s="1">
        <v>2.0163292724686001E-4</v>
      </c>
    </row>
    <row r="251" spans="1:6" x14ac:dyDescent="0.25">
      <c r="A251" s="1">
        <v>30</v>
      </c>
      <c r="B251" s="1">
        <v>0.94916810597911205</v>
      </c>
      <c r="C251" s="1">
        <v>1.2243956375716001</v>
      </c>
      <c r="E251" s="1">
        <v>1.5813140645612E-4</v>
      </c>
      <c r="F251" s="1">
        <v>2.0398431321942901E-4</v>
      </c>
    </row>
  </sheetData>
  <mergeCells count="3">
    <mergeCell ref="E1:F1"/>
    <mergeCell ref="A1:A2"/>
    <mergeCell ref="B1:C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1"/>
  <sheetViews>
    <sheetView topLeftCell="A231" workbookViewId="0">
      <selection activeCell="B11" sqref="B11:B251"/>
    </sheetView>
  </sheetViews>
  <sheetFormatPr defaultRowHeight="15" x14ac:dyDescent="0.25"/>
  <cols>
    <col min="1" max="1" width="30.140625" style="2" customWidth="1"/>
    <col min="2" max="2" width="23.7109375" style="2" customWidth="1"/>
    <col min="3" max="3" width="24.140625" style="2" customWidth="1"/>
    <col min="5" max="5" width="23.42578125" style="2" customWidth="1"/>
    <col min="6" max="6" width="23.85546875" style="2" customWidth="1"/>
  </cols>
  <sheetData>
    <row r="1" spans="1:6" ht="42" customHeight="1" x14ac:dyDescent="0.25">
      <c r="A1" s="26" t="s">
        <v>2</v>
      </c>
      <c r="B1" s="33" t="s">
        <v>3</v>
      </c>
      <c r="C1" s="33"/>
      <c r="E1" s="33" t="s">
        <v>14</v>
      </c>
      <c r="F1" s="33"/>
    </row>
    <row r="2" spans="1:6" x14ac:dyDescent="0.25">
      <c r="A2" s="26"/>
      <c r="B2" s="9" t="s">
        <v>0</v>
      </c>
      <c r="C2" s="9" t="s">
        <v>1</v>
      </c>
      <c r="E2" s="9" t="s">
        <v>0</v>
      </c>
      <c r="F2" s="9" t="s">
        <v>1</v>
      </c>
    </row>
    <row r="3" spans="1:6" x14ac:dyDescent="0.25">
      <c r="A3" s="3" t="s">
        <v>4</v>
      </c>
      <c r="B3" s="8">
        <v>73</v>
      </c>
      <c r="C3" s="8">
        <v>73</v>
      </c>
      <c r="E3" s="8">
        <v>73</v>
      </c>
      <c r="F3" s="8">
        <v>73</v>
      </c>
    </row>
    <row r="4" spans="1:6" x14ac:dyDescent="0.25">
      <c r="A4" s="3" t="s">
        <v>5</v>
      </c>
      <c r="B4" s="8" t="s">
        <v>13</v>
      </c>
      <c r="C4" s="8" t="s">
        <v>13</v>
      </c>
      <c r="E4" s="8" t="s">
        <v>13</v>
      </c>
      <c r="F4" s="8" t="s">
        <v>13</v>
      </c>
    </row>
    <row r="5" spans="1:6" ht="31.5" x14ac:dyDescent="0.25">
      <c r="A5" s="4" t="s">
        <v>7</v>
      </c>
      <c r="B5" s="3">
        <v>4</v>
      </c>
      <c r="C5" s="3">
        <v>4</v>
      </c>
      <c r="E5" s="3">
        <v>4</v>
      </c>
      <c r="F5" s="3">
        <v>4</v>
      </c>
    </row>
    <row r="6" spans="1:6" x14ac:dyDescent="0.25">
      <c r="A6" s="4" t="s">
        <v>8</v>
      </c>
      <c r="B6" s="8">
        <v>65.536429999999996</v>
      </c>
      <c r="C6" s="8">
        <v>63.257675999999996</v>
      </c>
      <c r="E6" s="8">
        <v>65.536429999999996</v>
      </c>
      <c r="F6" s="8">
        <v>63.257675999999996</v>
      </c>
    </row>
    <row r="7" spans="1:6" ht="33" x14ac:dyDescent="0.25">
      <c r="A7" s="4" t="s">
        <v>9</v>
      </c>
      <c r="B7" s="3">
        <v>37.44</v>
      </c>
      <c r="C7" s="3">
        <v>37.44</v>
      </c>
      <c r="E7" s="3">
        <v>37.44</v>
      </c>
      <c r="F7" s="3">
        <v>37.44</v>
      </c>
    </row>
    <row r="8" spans="1:6" ht="33" x14ac:dyDescent="0.25">
      <c r="A8" s="4" t="s">
        <v>10</v>
      </c>
      <c r="B8" s="3">
        <v>34.768234</v>
      </c>
      <c r="C8" s="3">
        <v>33.623669999999997</v>
      </c>
      <c r="E8" s="3">
        <v>34.768234</v>
      </c>
      <c r="F8" s="3">
        <v>33.623669999999997</v>
      </c>
    </row>
    <row r="9" spans="1:6" x14ac:dyDescent="0.25">
      <c r="A9" s="3" t="s">
        <v>11</v>
      </c>
      <c r="B9" s="8">
        <v>85</v>
      </c>
      <c r="C9" s="8">
        <v>85</v>
      </c>
      <c r="E9" s="8">
        <v>85</v>
      </c>
      <c r="F9" s="8">
        <v>85</v>
      </c>
    </row>
    <row r="10" spans="1:6" ht="18" x14ac:dyDescent="0.25">
      <c r="A10" s="5" t="s">
        <v>12</v>
      </c>
      <c r="B10" s="5" t="s">
        <v>27</v>
      </c>
      <c r="C10" s="5" t="s">
        <v>28</v>
      </c>
      <c r="E10" s="5" t="s">
        <v>27</v>
      </c>
      <c r="F10" s="5" t="s">
        <v>28</v>
      </c>
    </row>
    <row r="11" spans="1:6" x14ac:dyDescent="0.25">
      <c r="A11" s="1">
        <v>0</v>
      </c>
      <c r="B11" s="1">
        <v>3.24536074763718</v>
      </c>
      <c r="C11" s="1">
        <v>1.9181692334318099</v>
      </c>
      <c r="E11" s="1">
        <v>5.4067710055635495E-4</v>
      </c>
      <c r="F11" s="1">
        <v>3.19566994289739E-4</v>
      </c>
    </row>
    <row r="12" spans="1:6" x14ac:dyDescent="0.25">
      <c r="A12" s="1">
        <v>0.125</v>
      </c>
      <c r="B12" s="1">
        <v>3.2541633202687201</v>
      </c>
      <c r="C12" s="1">
        <v>1.91799295094057</v>
      </c>
      <c r="E12" s="1">
        <v>5.42143609156769E-4</v>
      </c>
      <c r="F12" s="1">
        <v>3.1953762562669802E-4</v>
      </c>
    </row>
    <row r="13" spans="1:6" x14ac:dyDescent="0.25">
      <c r="A13" s="1">
        <v>0.25</v>
      </c>
      <c r="B13" s="1">
        <v>3.2674354098469198</v>
      </c>
      <c r="C13" s="1">
        <v>1.9036735143021299</v>
      </c>
      <c r="E13" s="1">
        <v>5.4435473928049797E-4</v>
      </c>
      <c r="F13" s="1">
        <v>3.1715200748273499E-4</v>
      </c>
    </row>
    <row r="14" spans="1:6" x14ac:dyDescent="0.25">
      <c r="A14" s="1">
        <v>0.375</v>
      </c>
      <c r="B14" s="1">
        <v>3.2392222004111</v>
      </c>
      <c r="C14" s="1">
        <v>1.8817432685269899</v>
      </c>
      <c r="E14" s="1">
        <v>5.39654418588491E-4</v>
      </c>
      <c r="F14" s="1">
        <v>3.1349842853659602E-4</v>
      </c>
    </row>
    <row r="15" spans="1:6" x14ac:dyDescent="0.25">
      <c r="A15" s="1">
        <v>0.5</v>
      </c>
      <c r="B15" s="1">
        <v>3.2196598169095401</v>
      </c>
      <c r="C15" s="1">
        <v>1.8697798962301699</v>
      </c>
      <c r="E15" s="1">
        <v>5.3639532549712996E-4</v>
      </c>
      <c r="F15" s="1">
        <v>3.1150533071194498E-4</v>
      </c>
    </row>
    <row r="16" spans="1:6" x14ac:dyDescent="0.25">
      <c r="A16" s="1">
        <v>0.625</v>
      </c>
      <c r="B16" s="1">
        <v>3.2320240548412298</v>
      </c>
      <c r="C16" s="1">
        <v>1.8846563785750201</v>
      </c>
      <c r="E16" s="1">
        <v>5.3845520753654998E-4</v>
      </c>
      <c r="F16" s="1">
        <v>3.1398375267059902E-4</v>
      </c>
    </row>
    <row r="17" spans="1:6" x14ac:dyDescent="0.25">
      <c r="A17" s="1">
        <v>0.75</v>
      </c>
      <c r="B17" s="1">
        <v>3.3288111010296002</v>
      </c>
      <c r="C17" s="1">
        <v>1.8830898300315599</v>
      </c>
      <c r="E17" s="1">
        <v>5.5457992943153296E-4</v>
      </c>
      <c r="F17" s="1">
        <v>3.1372276568325801E-4</v>
      </c>
    </row>
    <row r="18" spans="1:6" x14ac:dyDescent="0.25">
      <c r="A18" s="1">
        <v>0.875</v>
      </c>
      <c r="B18" s="1">
        <v>3.4925638815303399</v>
      </c>
      <c r="C18" s="1">
        <v>1.8648554814479901</v>
      </c>
      <c r="E18" s="1">
        <v>5.8186114266295505E-4</v>
      </c>
      <c r="F18" s="1">
        <v>3.1068492320923501E-4</v>
      </c>
    </row>
    <row r="19" spans="1:6" x14ac:dyDescent="0.25">
      <c r="A19" s="1">
        <v>1</v>
      </c>
      <c r="B19" s="1">
        <v>3.4265595080731401</v>
      </c>
      <c r="C19" s="1">
        <v>1.83304201739854</v>
      </c>
      <c r="E19" s="1">
        <v>5.7086481404498401E-4</v>
      </c>
      <c r="F19" s="1">
        <v>3.0538480009859698E-4</v>
      </c>
    </row>
    <row r="20" spans="1:6" x14ac:dyDescent="0.25">
      <c r="A20" s="1">
        <v>1.125</v>
      </c>
      <c r="B20" s="1">
        <v>3.1900282227488699</v>
      </c>
      <c r="C20" s="1">
        <v>1.8250569637231699</v>
      </c>
      <c r="E20" s="1">
        <v>5.31458701909965E-4</v>
      </c>
      <c r="F20" s="1">
        <v>3.0405449015627901E-4</v>
      </c>
    </row>
    <row r="21" spans="1:6" x14ac:dyDescent="0.25">
      <c r="A21" s="1">
        <v>1.25</v>
      </c>
      <c r="B21" s="1">
        <v>3.01330653815209</v>
      </c>
      <c r="C21" s="1">
        <v>1.8030960323913701</v>
      </c>
      <c r="E21" s="1">
        <v>5.0201686925614004E-4</v>
      </c>
      <c r="F21" s="1">
        <v>3.0039579899640302E-4</v>
      </c>
    </row>
    <row r="22" spans="1:6" x14ac:dyDescent="0.25">
      <c r="A22" s="1">
        <v>1.375</v>
      </c>
      <c r="B22" s="1">
        <v>3.0039091877994601</v>
      </c>
      <c r="C22" s="1">
        <v>1.8488117184867701</v>
      </c>
      <c r="E22" s="1">
        <v>5.00451270687394E-4</v>
      </c>
      <c r="F22" s="1">
        <v>3.08012032299895E-4</v>
      </c>
    </row>
    <row r="23" spans="1:6" x14ac:dyDescent="0.25">
      <c r="A23" s="1">
        <v>1.5</v>
      </c>
      <c r="B23" s="1">
        <v>2.9180787097633698</v>
      </c>
      <c r="C23" s="1">
        <v>1.79058005499471</v>
      </c>
      <c r="E23" s="1">
        <v>4.8615191304658001E-4</v>
      </c>
      <c r="F23" s="1">
        <v>2.9831063716211802E-4</v>
      </c>
    </row>
    <row r="24" spans="1:6" x14ac:dyDescent="0.25">
      <c r="A24" s="1">
        <v>1.625</v>
      </c>
      <c r="B24" s="1">
        <v>2.8854744410322</v>
      </c>
      <c r="C24" s="1">
        <v>1.80755610842978</v>
      </c>
      <c r="E24" s="1">
        <v>4.8072004187596701E-4</v>
      </c>
      <c r="F24" s="1">
        <v>3.0113884766440102E-4</v>
      </c>
    </row>
    <row r="25" spans="1:6" x14ac:dyDescent="0.25">
      <c r="A25" s="1">
        <v>1.75</v>
      </c>
      <c r="B25" s="1">
        <v>2.8729228552083499</v>
      </c>
      <c r="C25" s="1">
        <v>1.8304974432343</v>
      </c>
      <c r="E25" s="1">
        <v>4.7862894767771499E-4</v>
      </c>
      <c r="F25" s="1">
        <v>3.0496087404283502E-4</v>
      </c>
    </row>
    <row r="26" spans="1:6" x14ac:dyDescent="0.25">
      <c r="A26" s="1">
        <v>1.875</v>
      </c>
      <c r="B26" s="1">
        <v>2.8617700713087499</v>
      </c>
      <c r="C26" s="1">
        <v>1.85014842496438</v>
      </c>
      <c r="E26" s="1">
        <v>4.7677089388004101E-4</v>
      </c>
      <c r="F26" s="1">
        <v>3.0823472759906602E-4</v>
      </c>
    </row>
    <row r="27" spans="1:6" x14ac:dyDescent="0.25">
      <c r="A27" s="1">
        <v>2</v>
      </c>
      <c r="B27" s="1">
        <v>2.8624337688399399</v>
      </c>
      <c r="C27" s="1">
        <v>1.8796235850002001</v>
      </c>
      <c r="E27" s="1">
        <v>4.7688146588873603E-4</v>
      </c>
      <c r="F27" s="1">
        <v>3.1314528926103301E-4</v>
      </c>
    </row>
    <row r="28" spans="1:6" x14ac:dyDescent="0.25">
      <c r="A28" s="1">
        <v>2.125</v>
      </c>
      <c r="B28" s="1">
        <v>2.86985074537828</v>
      </c>
      <c r="C28" s="1">
        <v>1.88860022392737</v>
      </c>
      <c r="E28" s="1">
        <v>4.7811713418002399E-4</v>
      </c>
      <c r="F28" s="1">
        <v>3.1464079730629898E-4</v>
      </c>
    </row>
    <row r="29" spans="1:6" x14ac:dyDescent="0.25">
      <c r="A29" s="1">
        <v>2.25</v>
      </c>
      <c r="B29" s="1">
        <v>2.9374788183386902</v>
      </c>
      <c r="C29" s="1">
        <v>1.91696661932962</v>
      </c>
      <c r="E29" s="1">
        <v>4.8938397113522803E-4</v>
      </c>
      <c r="F29" s="1">
        <v>3.1936663878031599E-4</v>
      </c>
    </row>
    <row r="30" spans="1:6" x14ac:dyDescent="0.25">
      <c r="A30" s="1">
        <v>2.375</v>
      </c>
      <c r="B30" s="1">
        <v>2.9302839568548702</v>
      </c>
      <c r="C30" s="1">
        <v>1.87908672926081</v>
      </c>
      <c r="E30" s="1">
        <v>4.8818530721202202E-4</v>
      </c>
      <c r="F30" s="1">
        <v>3.1305584909485201E-4</v>
      </c>
    </row>
    <row r="31" spans="1:6" x14ac:dyDescent="0.25">
      <c r="A31" s="1">
        <v>2.5</v>
      </c>
      <c r="B31" s="1">
        <v>2.9205734689748701</v>
      </c>
      <c r="C31" s="1">
        <v>1.82667019345945</v>
      </c>
      <c r="E31" s="1">
        <v>4.8656753993121397E-4</v>
      </c>
      <c r="F31" s="1">
        <v>3.0432325423034398E-4</v>
      </c>
    </row>
    <row r="32" spans="1:6" x14ac:dyDescent="0.25">
      <c r="A32" s="1">
        <v>2.625</v>
      </c>
      <c r="B32" s="1">
        <v>2.96295812785843</v>
      </c>
      <c r="C32" s="1">
        <v>1.8267278036861601</v>
      </c>
      <c r="E32" s="1">
        <v>4.9362882410121497E-4</v>
      </c>
      <c r="F32" s="1">
        <v>3.0433285209411297E-4</v>
      </c>
    </row>
    <row r="33" spans="1:6" x14ac:dyDescent="0.25">
      <c r="A33" s="1">
        <v>2.75</v>
      </c>
      <c r="B33" s="1">
        <v>2.9681694110558099</v>
      </c>
      <c r="C33" s="1">
        <v>1.82877601417061</v>
      </c>
      <c r="E33" s="1">
        <v>4.9449702388189797E-4</v>
      </c>
      <c r="F33" s="1">
        <v>3.04674083960823E-4</v>
      </c>
    </row>
    <row r="34" spans="1:6" x14ac:dyDescent="0.25">
      <c r="A34" s="1">
        <v>2.875</v>
      </c>
      <c r="B34" s="1">
        <v>2.9595254968287201</v>
      </c>
      <c r="C34" s="1">
        <v>1.8218301764082401</v>
      </c>
      <c r="E34" s="1">
        <v>4.9305694777166504E-4</v>
      </c>
      <c r="F34" s="1">
        <v>3.03516907389612E-4</v>
      </c>
    </row>
    <row r="35" spans="1:6" x14ac:dyDescent="0.25">
      <c r="A35" s="1">
        <v>3</v>
      </c>
      <c r="B35" s="1">
        <v>2.9554060051111701</v>
      </c>
      <c r="C35" s="1">
        <v>1.86566402914768</v>
      </c>
      <c r="E35" s="1">
        <v>4.9237064045152201E-4</v>
      </c>
      <c r="F35" s="1">
        <v>3.1081962725600402E-4</v>
      </c>
    </row>
    <row r="36" spans="1:6" x14ac:dyDescent="0.25">
      <c r="A36" s="1">
        <v>3.125</v>
      </c>
      <c r="B36" s="1">
        <v>3.0105224429393602</v>
      </c>
      <c r="C36" s="1">
        <v>1.90630543305919</v>
      </c>
      <c r="E36" s="1">
        <v>5.0155303899369896E-4</v>
      </c>
      <c r="F36" s="1">
        <v>3.17590485147661E-4</v>
      </c>
    </row>
    <row r="37" spans="1:6" x14ac:dyDescent="0.25">
      <c r="A37" s="1">
        <v>3.25</v>
      </c>
      <c r="B37" s="1">
        <v>3.0202194319461402</v>
      </c>
      <c r="C37" s="1">
        <v>1.8764185755693501</v>
      </c>
      <c r="E37" s="1">
        <v>5.0316855736222605E-4</v>
      </c>
      <c r="F37" s="1">
        <v>3.12611334689853E-4</v>
      </c>
    </row>
    <row r="38" spans="1:6" x14ac:dyDescent="0.25">
      <c r="A38" s="1">
        <v>3.375</v>
      </c>
      <c r="B38" s="1">
        <v>3.05415551622943</v>
      </c>
      <c r="C38" s="1">
        <v>1.82826340546001</v>
      </c>
      <c r="E38" s="1">
        <v>5.0882230900382104E-4</v>
      </c>
      <c r="F38" s="1">
        <v>3.04588683349638E-4</v>
      </c>
    </row>
    <row r="39" spans="1:6" x14ac:dyDescent="0.25">
      <c r="A39" s="1">
        <v>3.5</v>
      </c>
      <c r="B39" s="1">
        <v>3.0641844360734498</v>
      </c>
      <c r="C39" s="1">
        <v>1.76687086643992</v>
      </c>
      <c r="E39" s="1">
        <v>5.1049312704983701E-4</v>
      </c>
      <c r="F39" s="1">
        <v>2.9436068634889099E-4</v>
      </c>
    </row>
    <row r="40" spans="1:6" x14ac:dyDescent="0.25">
      <c r="A40" s="1">
        <v>3.625</v>
      </c>
      <c r="B40" s="1">
        <v>3.0563724375495198</v>
      </c>
      <c r="C40" s="1">
        <v>1.8228503163923</v>
      </c>
      <c r="E40" s="1">
        <v>5.0919164809575196E-4</v>
      </c>
      <c r="F40" s="1">
        <v>3.0368686271095699E-4</v>
      </c>
    </row>
    <row r="41" spans="1:6" x14ac:dyDescent="0.25">
      <c r="A41" s="1">
        <v>3.75</v>
      </c>
      <c r="B41" s="1">
        <v>3.0353120352327299</v>
      </c>
      <c r="C41" s="1">
        <v>1.86281694860818</v>
      </c>
      <c r="E41" s="1">
        <v>5.0568298506977198E-4</v>
      </c>
      <c r="F41" s="1">
        <v>3.1034530363812301E-4</v>
      </c>
    </row>
    <row r="42" spans="1:6" x14ac:dyDescent="0.25">
      <c r="A42" s="1">
        <v>3.875</v>
      </c>
      <c r="B42" s="1">
        <v>3.0012309534159698</v>
      </c>
      <c r="C42" s="1">
        <v>1.82157094971899</v>
      </c>
      <c r="E42" s="1">
        <v>5.0000507683910201E-4</v>
      </c>
      <c r="F42" s="1">
        <v>3.03473720223184E-4</v>
      </c>
    </row>
    <row r="43" spans="1:6" x14ac:dyDescent="0.25">
      <c r="A43" s="1">
        <v>4</v>
      </c>
      <c r="B43" s="1">
        <v>2.9889175724630701</v>
      </c>
      <c r="C43" s="1">
        <v>1.81209713669058</v>
      </c>
      <c r="E43" s="1">
        <v>4.9795366757234797E-4</v>
      </c>
      <c r="F43" s="1">
        <v>3.0189538297265201E-4</v>
      </c>
    </row>
    <row r="44" spans="1:6" x14ac:dyDescent="0.25">
      <c r="A44" s="1">
        <v>4.125</v>
      </c>
      <c r="B44" s="1">
        <v>2.9777695692755701</v>
      </c>
      <c r="C44" s="1">
        <v>1.83192629320784</v>
      </c>
      <c r="E44" s="1">
        <v>4.9609641024131099E-4</v>
      </c>
      <c r="F44" s="1">
        <v>3.0519892044842702E-4</v>
      </c>
    </row>
    <row r="45" spans="1:6" x14ac:dyDescent="0.25">
      <c r="A45" s="1">
        <v>4.25</v>
      </c>
      <c r="B45" s="1">
        <v>2.9367546956490398</v>
      </c>
      <c r="C45" s="1">
        <v>1.86508926619699</v>
      </c>
      <c r="E45" s="1">
        <v>4.8926333229513095E-4</v>
      </c>
      <c r="F45" s="1">
        <v>3.10723871748419E-4</v>
      </c>
    </row>
    <row r="46" spans="1:6" x14ac:dyDescent="0.25">
      <c r="A46" s="1">
        <v>4.375</v>
      </c>
      <c r="B46" s="1">
        <v>2.93161244020926</v>
      </c>
      <c r="C46" s="1">
        <v>1.8240086577866701</v>
      </c>
      <c r="E46" s="1">
        <v>4.8840663253886399E-4</v>
      </c>
      <c r="F46" s="1">
        <v>3.0387984238725902E-4</v>
      </c>
    </row>
    <row r="47" spans="1:6" x14ac:dyDescent="0.25">
      <c r="A47" s="1">
        <v>4.5</v>
      </c>
      <c r="B47" s="1">
        <v>2.9252265202693901</v>
      </c>
      <c r="C47" s="1">
        <v>1.8502347007267701</v>
      </c>
      <c r="E47" s="1">
        <v>4.8734273827687999E-4</v>
      </c>
      <c r="F47" s="1">
        <v>3.0824910114108002E-4</v>
      </c>
    </row>
    <row r="48" spans="1:6" x14ac:dyDescent="0.25">
      <c r="A48" s="1">
        <v>4.625</v>
      </c>
      <c r="B48" s="1">
        <v>2.92354742879008</v>
      </c>
      <c r="C48" s="1">
        <v>1.8464848197361701</v>
      </c>
      <c r="E48" s="1">
        <v>4.8706300163642898E-4</v>
      </c>
      <c r="F48" s="1">
        <v>3.0762437096804599E-4</v>
      </c>
    </row>
    <row r="49" spans="1:6" x14ac:dyDescent="0.25">
      <c r="A49" s="1">
        <v>4.75</v>
      </c>
      <c r="B49" s="1">
        <v>2.93673320728452</v>
      </c>
      <c r="C49" s="1">
        <v>1.84188236953694</v>
      </c>
      <c r="E49" s="1">
        <v>4.8925975233360202E-4</v>
      </c>
      <c r="F49" s="1">
        <v>3.0685760276485399E-4</v>
      </c>
    </row>
    <row r="50" spans="1:6" x14ac:dyDescent="0.25">
      <c r="A50" s="1">
        <v>4.875</v>
      </c>
      <c r="B50" s="1">
        <v>2.9252318855399202</v>
      </c>
      <c r="C50" s="1">
        <v>1.8246443612004599</v>
      </c>
      <c r="E50" s="1">
        <v>4.8734363213095202E-4</v>
      </c>
      <c r="F50" s="1">
        <v>3.0398575057599702E-4</v>
      </c>
    </row>
    <row r="51" spans="1:6" x14ac:dyDescent="0.25">
      <c r="A51" s="1">
        <v>5</v>
      </c>
      <c r="B51" s="1">
        <v>2.92175763826706</v>
      </c>
      <c r="C51" s="1">
        <v>1.8360174413546799</v>
      </c>
      <c r="E51" s="1">
        <v>4.8676482253529399E-4</v>
      </c>
      <c r="F51" s="1">
        <v>3.0588050572969002E-4</v>
      </c>
    </row>
    <row r="52" spans="1:6" x14ac:dyDescent="0.25">
      <c r="A52" s="1">
        <v>5.125</v>
      </c>
      <c r="B52" s="1">
        <v>2.9298636160639702</v>
      </c>
      <c r="C52" s="1">
        <v>1.8335388343253201</v>
      </c>
      <c r="E52" s="1">
        <v>4.8811527843626001E-4</v>
      </c>
      <c r="F52" s="1">
        <v>3.0546756979859797E-4</v>
      </c>
    </row>
    <row r="53" spans="1:6" x14ac:dyDescent="0.25">
      <c r="A53" s="1">
        <v>5.25</v>
      </c>
      <c r="B53" s="1">
        <v>2.92977067046608</v>
      </c>
      <c r="C53" s="1">
        <v>1.84401228538113</v>
      </c>
      <c r="E53" s="1">
        <v>4.8809979369965101E-4</v>
      </c>
      <c r="F53" s="1">
        <v>3.0721244674449699E-4</v>
      </c>
    </row>
    <row r="54" spans="1:6" x14ac:dyDescent="0.25">
      <c r="A54" s="1">
        <v>5.375</v>
      </c>
      <c r="B54" s="1">
        <v>2.9273598046537201</v>
      </c>
      <c r="C54" s="1">
        <v>1.8520652242203599</v>
      </c>
      <c r="E54" s="1">
        <v>4.8769814345531198E-4</v>
      </c>
      <c r="F54" s="1">
        <v>3.08554066355112E-4</v>
      </c>
    </row>
    <row r="55" spans="1:6" x14ac:dyDescent="0.25">
      <c r="A55" s="1">
        <v>5.5</v>
      </c>
      <c r="B55" s="1">
        <v>2.92083188043835</v>
      </c>
      <c r="C55" s="1">
        <v>1.8728825786502501</v>
      </c>
      <c r="E55" s="1">
        <v>4.8661059128103E-4</v>
      </c>
      <c r="F55" s="1">
        <v>3.1202223760313098E-4</v>
      </c>
    </row>
    <row r="56" spans="1:6" x14ac:dyDescent="0.25">
      <c r="A56" s="1">
        <v>5.625</v>
      </c>
      <c r="B56" s="1">
        <v>2.9077721521889002</v>
      </c>
      <c r="C56" s="1">
        <v>1.8682259847810301</v>
      </c>
      <c r="E56" s="1">
        <v>4.8443484055467302E-4</v>
      </c>
      <c r="F56" s="1">
        <v>3.1124644906451999E-4</v>
      </c>
    </row>
    <row r="57" spans="1:6" x14ac:dyDescent="0.25">
      <c r="A57" s="1">
        <v>5.75</v>
      </c>
      <c r="B57" s="1">
        <v>2.9014229807418799</v>
      </c>
      <c r="C57" s="1">
        <v>1.89679988896831</v>
      </c>
      <c r="E57" s="1">
        <v>4.8337706859160001E-4</v>
      </c>
      <c r="F57" s="1">
        <v>3.1600686150211999E-4</v>
      </c>
    </row>
    <row r="58" spans="1:6" x14ac:dyDescent="0.25">
      <c r="A58" s="1">
        <v>5.875</v>
      </c>
      <c r="B58" s="1">
        <v>2.87481091435358</v>
      </c>
      <c r="C58" s="1">
        <v>1.9014842295092</v>
      </c>
      <c r="E58" s="1">
        <v>4.7894349833130798E-4</v>
      </c>
      <c r="F58" s="1">
        <v>3.1678727263623099E-4</v>
      </c>
    </row>
    <row r="59" spans="1:6" x14ac:dyDescent="0.25">
      <c r="A59" s="1">
        <v>6</v>
      </c>
      <c r="B59" s="1">
        <v>2.8681610476094099</v>
      </c>
      <c r="C59" s="1">
        <v>1.9022862341594</v>
      </c>
      <c r="E59" s="1">
        <v>4.7783563053172901E-4</v>
      </c>
      <c r="F59" s="1">
        <v>3.1692088661095598E-4</v>
      </c>
    </row>
    <row r="60" spans="1:6" x14ac:dyDescent="0.25">
      <c r="A60" s="1">
        <v>6.125</v>
      </c>
      <c r="B60" s="1">
        <v>2.8377991934077</v>
      </c>
      <c r="C60" s="1">
        <v>1.9314734226085399</v>
      </c>
      <c r="E60" s="1">
        <v>4.72777345621725E-4</v>
      </c>
      <c r="F60" s="1">
        <v>3.2178347220658099E-4</v>
      </c>
    </row>
    <row r="61" spans="1:6" x14ac:dyDescent="0.25">
      <c r="A61" s="1">
        <v>6.25</v>
      </c>
      <c r="B61" s="1">
        <v>2.81863083815982</v>
      </c>
      <c r="C61" s="1">
        <v>1.94590489007446</v>
      </c>
      <c r="E61" s="1">
        <v>4.6958389763743002E-4</v>
      </c>
      <c r="F61" s="1">
        <v>3.2418775468640498E-4</v>
      </c>
    </row>
    <row r="62" spans="1:6" x14ac:dyDescent="0.25">
      <c r="A62" s="1">
        <v>6.375</v>
      </c>
      <c r="B62" s="1">
        <v>2.8091645187799399</v>
      </c>
      <c r="C62" s="1">
        <v>1.95465450160759</v>
      </c>
      <c r="E62" s="1">
        <v>4.6800680882873899E-4</v>
      </c>
      <c r="F62" s="1">
        <v>3.2564543996782297E-4</v>
      </c>
    </row>
    <row r="63" spans="1:6" x14ac:dyDescent="0.25">
      <c r="A63" s="1">
        <v>6.5</v>
      </c>
      <c r="B63" s="1">
        <v>2.7640445902369302</v>
      </c>
      <c r="C63" s="1">
        <v>1.9713967250478499</v>
      </c>
      <c r="E63" s="1">
        <v>4.6048982873347498E-4</v>
      </c>
      <c r="F63" s="1">
        <v>3.2843469439297097E-4</v>
      </c>
    </row>
    <row r="64" spans="1:6" x14ac:dyDescent="0.25">
      <c r="A64" s="1">
        <v>6.625</v>
      </c>
      <c r="B64" s="1">
        <v>2.7608500317249001</v>
      </c>
      <c r="C64" s="1">
        <v>1.94244194104107</v>
      </c>
      <c r="E64" s="1">
        <v>4.5995761528537E-4</v>
      </c>
      <c r="F64" s="1">
        <v>3.23610827377442E-4</v>
      </c>
    </row>
    <row r="65" spans="1:6" x14ac:dyDescent="0.25">
      <c r="A65" s="1">
        <v>6.75</v>
      </c>
      <c r="B65" s="1">
        <v>2.7540081957529501</v>
      </c>
      <c r="C65" s="1">
        <v>1.9431136005473899</v>
      </c>
      <c r="E65" s="1">
        <v>4.5881776541244402E-4</v>
      </c>
      <c r="F65" s="1">
        <v>3.2372272585119499E-4</v>
      </c>
    </row>
    <row r="66" spans="1:6" x14ac:dyDescent="0.25">
      <c r="A66" s="1">
        <v>6.875</v>
      </c>
      <c r="B66" s="1">
        <v>2.7342842721565601</v>
      </c>
      <c r="C66" s="1">
        <v>1.94264298323671</v>
      </c>
      <c r="E66" s="1">
        <v>4.5553175974128601E-4</v>
      </c>
      <c r="F66" s="1">
        <v>3.2364432100723701E-4</v>
      </c>
    </row>
    <row r="67" spans="1:6" x14ac:dyDescent="0.25">
      <c r="A67" s="1">
        <v>7</v>
      </c>
      <c r="B67" s="1">
        <v>2.7191757844266702</v>
      </c>
      <c r="C67" s="1">
        <v>1.9229056060329901</v>
      </c>
      <c r="E67" s="1">
        <v>4.5301468568548702E-4</v>
      </c>
      <c r="F67" s="1">
        <v>3.2035607396509701E-4</v>
      </c>
    </row>
    <row r="68" spans="1:6" x14ac:dyDescent="0.25">
      <c r="A68" s="1">
        <v>7.125</v>
      </c>
      <c r="B68" s="1">
        <v>2.7124987456668501</v>
      </c>
      <c r="C68" s="1">
        <v>1.92139582572509</v>
      </c>
      <c r="E68" s="1">
        <v>4.5190229102810099E-4</v>
      </c>
      <c r="F68" s="1">
        <v>3.2010454456579999E-4</v>
      </c>
    </row>
    <row r="69" spans="1:6" x14ac:dyDescent="0.25">
      <c r="A69" s="1">
        <v>7.25</v>
      </c>
      <c r="B69" s="1">
        <v>2.7108169450095798</v>
      </c>
      <c r="C69" s="1">
        <v>1.90826057361607</v>
      </c>
      <c r="E69" s="1">
        <v>4.5162210303859902E-4</v>
      </c>
      <c r="F69" s="1">
        <v>3.1791621156443699E-4</v>
      </c>
    </row>
    <row r="70" spans="1:6" x14ac:dyDescent="0.25">
      <c r="A70" s="1">
        <v>7.375</v>
      </c>
      <c r="B70" s="1">
        <v>2.7180972691657801</v>
      </c>
      <c r="C70" s="1">
        <v>1.8724689759530899</v>
      </c>
      <c r="E70" s="1">
        <v>4.5283500504302102E-4</v>
      </c>
      <c r="F70" s="1">
        <v>3.1195333139378401E-4</v>
      </c>
    </row>
    <row r="71" spans="1:6" x14ac:dyDescent="0.25">
      <c r="A71" s="1">
        <v>7.5</v>
      </c>
      <c r="B71" s="1">
        <v>2.71508589951469</v>
      </c>
      <c r="C71" s="1">
        <v>1.8619344088141101</v>
      </c>
      <c r="E71" s="1">
        <v>4.5233331085915002E-4</v>
      </c>
      <c r="F71" s="1">
        <v>3.10198272508431E-4</v>
      </c>
    </row>
    <row r="72" spans="1:6" x14ac:dyDescent="0.25">
      <c r="A72" s="1">
        <v>7.625</v>
      </c>
      <c r="B72" s="1">
        <v>2.7317442250637698</v>
      </c>
      <c r="C72" s="1">
        <v>1.8429310561296799</v>
      </c>
      <c r="E72" s="1">
        <v>4.55108587895627E-4</v>
      </c>
      <c r="F72" s="1">
        <v>3.0703231395120498E-4</v>
      </c>
    </row>
    <row r="73" spans="1:6" x14ac:dyDescent="0.25">
      <c r="A73" s="1">
        <v>7.75</v>
      </c>
      <c r="B73" s="1">
        <v>2.72835371040465</v>
      </c>
      <c r="C73" s="1">
        <v>1.7798866847045201</v>
      </c>
      <c r="E73" s="1">
        <v>4.54543728153418E-4</v>
      </c>
      <c r="F73" s="1">
        <v>2.9652912167177402E-4</v>
      </c>
    </row>
    <row r="74" spans="1:6" x14ac:dyDescent="0.25">
      <c r="A74" s="1">
        <v>7.875</v>
      </c>
      <c r="B74" s="1">
        <v>2.73748655888431</v>
      </c>
      <c r="C74" s="1">
        <v>1.7634640342452701</v>
      </c>
      <c r="E74" s="1">
        <v>4.5606526071012798E-4</v>
      </c>
      <c r="F74" s="1">
        <v>2.93793108105261E-4</v>
      </c>
    </row>
    <row r="75" spans="1:6" x14ac:dyDescent="0.25">
      <c r="A75" s="1">
        <v>8</v>
      </c>
      <c r="B75" s="1">
        <v>2.7385794785169399</v>
      </c>
      <c r="C75" s="1">
        <v>1.7647866661225899</v>
      </c>
      <c r="E75" s="1">
        <v>4.5624734112092498E-4</v>
      </c>
      <c r="F75" s="1">
        <v>2.9401345857602397E-4</v>
      </c>
    </row>
    <row r="76" spans="1:6" x14ac:dyDescent="0.25">
      <c r="A76" s="1">
        <v>8.125</v>
      </c>
      <c r="B76" s="1">
        <v>2.7345813832593402</v>
      </c>
      <c r="C76" s="1">
        <v>1.75726919832581</v>
      </c>
      <c r="E76" s="1">
        <v>4.5558125845100798E-4</v>
      </c>
      <c r="F76" s="1">
        <v>2.92761048441079E-4</v>
      </c>
    </row>
    <row r="77" spans="1:6" x14ac:dyDescent="0.25">
      <c r="A77" s="1">
        <v>8.25</v>
      </c>
      <c r="B77" s="1">
        <v>2.7118211209762899</v>
      </c>
      <c r="C77" s="1">
        <v>1.7275937081605299</v>
      </c>
      <c r="E77" s="1">
        <v>4.5178939875465399E-4</v>
      </c>
      <c r="F77" s="1">
        <v>2.8781711177954401E-4</v>
      </c>
    </row>
    <row r="78" spans="1:6" x14ac:dyDescent="0.25">
      <c r="A78" s="1">
        <v>8.375</v>
      </c>
      <c r="B78" s="1">
        <v>2.7041733357651698</v>
      </c>
      <c r="C78" s="1">
        <v>1.7066380398351999</v>
      </c>
      <c r="E78" s="1">
        <v>4.5051527773848203E-4</v>
      </c>
      <c r="F78" s="1">
        <v>2.8432589743654298E-4</v>
      </c>
    </row>
    <row r="79" spans="1:6" x14ac:dyDescent="0.25">
      <c r="A79" s="1">
        <v>8.5</v>
      </c>
      <c r="B79" s="1">
        <v>2.6636241895941599</v>
      </c>
      <c r="C79" s="1">
        <v>1.67627368660233</v>
      </c>
      <c r="E79" s="1">
        <v>4.4375978998639201E-4</v>
      </c>
      <c r="F79" s="1">
        <v>2.79267196187947E-4</v>
      </c>
    </row>
    <row r="80" spans="1:6" x14ac:dyDescent="0.25">
      <c r="A80" s="1">
        <v>8.625</v>
      </c>
      <c r="B80" s="1">
        <v>2.6708463106750902</v>
      </c>
      <c r="C80" s="1">
        <v>1.65356236209885</v>
      </c>
      <c r="E80" s="1">
        <v>4.44962995358474E-4</v>
      </c>
      <c r="F80" s="1">
        <v>2.7548348952566803E-4</v>
      </c>
    </row>
    <row r="81" spans="1:6" x14ac:dyDescent="0.25">
      <c r="A81" s="1">
        <v>8.75</v>
      </c>
      <c r="B81" s="1">
        <v>2.66443186821874</v>
      </c>
      <c r="C81" s="1">
        <v>1.62723511267279</v>
      </c>
      <c r="E81" s="1">
        <v>4.4389434924524602E-4</v>
      </c>
      <c r="F81" s="1">
        <v>2.7109736977128698E-4</v>
      </c>
    </row>
    <row r="82" spans="1:6" x14ac:dyDescent="0.25">
      <c r="A82" s="1">
        <v>8.875</v>
      </c>
      <c r="B82" s="1">
        <v>2.6700688724658299</v>
      </c>
      <c r="C82" s="1">
        <v>1.62114692325362</v>
      </c>
      <c r="E82" s="1">
        <v>4.4483347415281098E-4</v>
      </c>
      <c r="F82" s="1">
        <v>2.7008307741405299E-4</v>
      </c>
    </row>
    <row r="83" spans="1:6" x14ac:dyDescent="0.25">
      <c r="A83" s="1">
        <v>9</v>
      </c>
      <c r="B83" s="1">
        <v>2.6721293109920099</v>
      </c>
      <c r="C83" s="1">
        <v>1.61198951405311</v>
      </c>
      <c r="E83" s="1">
        <v>4.4517674321127202E-4</v>
      </c>
      <c r="F83" s="1">
        <v>2.6855745304124801E-4</v>
      </c>
    </row>
    <row r="84" spans="1:6" x14ac:dyDescent="0.25">
      <c r="A84" s="1">
        <v>9.125</v>
      </c>
      <c r="B84" s="1">
        <v>2.6821748795000602</v>
      </c>
      <c r="C84" s="1">
        <v>1.6152958918368101</v>
      </c>
      <c r="E84" s="1">
        <v>4.4685033492471301E-4</v>
      </c>
      <c r="F84" s="1">
        <v>2.6910829558001202E-4</v>
      </c>
    </row>
    <row r="85" spans="1:6" x14ac:dyDescent="0.25">
      <c r="A85" s="1">
        <v>9.25</v>
      </c>
      <c r="B85" s="1">
        <v>2.7055499501582698</v>
      </c>
      <c r="C85" s="1">
        <v>1.6093387822057701</v>
      </c>
      <c r="E85" s="1">
        <v>4.5074462169637103E-4</v>
      </c>
      <c r="F85" s="1">
        <v>2.6811584111548198E-4</v>
      </c>
    </row>
    <row r="86" spans="1:6" x14ac:dyDescent="0.25">
      <c r="A86" s="1">
        <v>9.375</v>
      </c>
      <c r="B86" s="1">
        <v>2.6846277303901398</v>
      </c>
      <c r="C86" s="1">
        <v>1.5978307985639699</v>
      </c>
      <c r="E86" s="1">
        <v>4.4725897988300001E-4</v>
      </c>
      <c r="F86" s="1">
        <v>2.6619861104075601E-4</v>
      </c>
    </row>
    <row r="87" spans="1:6" x14ac:dyDescent="0.25">
      <c r="A87" s="1">
        <v>9.5</v>
      </c>
      <c r="B87" s="1">
        <v>2.6583156743597498</v>
      </c>
      <c r="C87" s="1">
        <v>1.61415955309708</v>
      </c>
      <c r="E87" s="1">
        <v>4.4287539134833798E-4</v>
      </c>
      <c r="F87" s="1">
        <v>2.6891898154597199E-4</v>
      </c>
    </row>
    <row r="88" spans="1:6" x14ac:dyDescent="0.25">
      <c r="A88" s="1">
        <v>9.625</v>
      </c>
      <c r="B88" s="1">
        <v>2.6596032647759902</v>
      </c>
      <c r="C88" s="1">
        <v>1.6142099777971199</v>
      </c>
      <c r="E88" s="1">
        <v>4.4308990391168397E-4</v>
      </c>
      <c r="F88" s="1">
        <v>2.6892738230100002E-4</v>
      </c>
    </row>
    <row r="89" spans="1:6" x14ac:dyDescent="0.25">
      <c r="A89" s="1">
        <v>9.75</v>
      </c>
      <c r="B89" s="1">
        <v>2.6924688128535199</v>
      </c>
      <c r="C89" s="1">
        <v>1.6034705503042299</v>
      </c>
      <c r="E89" s="1">
        <v>4.4856530422139899E-4</v>
      </c>
      <c r="F89" s="1">
        <v>2.67138193680684E-4</v>
      </c>
    </row>
    <row r="90" spans="1:6" x14ac:dyDescent="0.25">
      <c r="A90" s="1">
        <v>9.875</v>
      </c>
      <c r="B90" s="1">
        <v>2.6839738643119899</v>
      </c>
      <c r="C90" s="1">
        <v>1.6376920030919</v>
      </c>
      <c r="E90" s="1">
        <v>4.4715004579438001E-4</v>
      </c>
      <c r="F90" s="1">
        <v>2.7283948771511101E-4</v>
      </c>
    </row>
    <row r="91" spans="1:6" x14ac:dyDescent="0.25">
      <c r="A91" s="1">
        <v>10</v>
      </c>
      <c r="B91" s="1">
        <v>2.6872701619654502</v>
      </c>
      <c r="C91" s="1">
        <v>1.6970401531684101</v>
      </c>
      <c r="E91" s="1">
        <v>4.4769920898344602E-4</v>
      </c>
      <c r="F91" s="1">
        <v>2.8272688951785598E-4</v>
      </c>
    </row>
    <row r="92" spans="1:6" x14ac:dyDescent="0.25">
      <c r="A92" s="1">
        <v>10.125</v>
      </c>
      <c r="B92" s="1">
        <v>2.6903231764358999</v>
      </c>
      <c r="C92" s="1">
        <v>1.7294412398897301</v>
      </c>
      <c r="E92" s="1">
        <v>4.4820784119422398E-4</v>
      </c>
      <c r="F92" s="1">
        <v>2.8812491056562801E-4</v>
      </c>
    </row>
    <row r="93" spans="1:6" x14ac:dyDescent="0.25">
      <c r="A93" s="1">
        <v>10.25</v>
      </c>
      <c r="B93" s="1">
        <v>2.7023083383694302</v>
      </c>
      <c r="C93" s="1">
        <v>1.7568568169286001</v>
      </c>
      <c r="E93" s="1">
        <v>4.5020456917234999E-4</v>
      </c>
      <c r="F93" s="1">
        <v>2.9269234570030399E-4</v>
      </c>
    </row>
    <row r="94" spans="1:6" x14ac:dyDescent="0.25">
      <c r="A94" s="1">
        <v>10.375</v>
      </c>
      <c r="B94" s="1">
        <v>2.7280495430770602</v>
      </c>
      <c r="C94" s="1">
        <v>1.7603211927940601</v>
      </c>
      <c r="E94" s="1">
        <v>4.5449305387664098E-4</v>
      </c>
      <c r="F94" s="1">
        <v>2.9326951071949E-4</v>
      </c>
    </row>
    <row r="95" spans="1:6" x14ac:dyDescent="0.25">
      <c r="A95" s="1">
        <v>10.5</v>
      </c>
      <c r="B95" s="1">
        <v>2.7288191505712498</v>
      </c>
      <c r="C95" s="1">
        <v>1.7609496187362299</v>
      </c>
      <c r="E95" s="1">
        <v>4.5462127048517402E-4</v>
      </c>
      <c r="F95" s="1">
        <v>2.9337420648145498E-4</v>
      </c>
    </row>
    <row r="96" spans="1:6" x14ac:dyDescent="0.25">
      <c r="A96" s="1">
        <v>10.625</v>
      </c>
      <c r="B96" s="1">
        <v>2.71962408164134</v>
      </c>
      <c r="C96" s="1">
        <v>1.75787056702313</v>
      </c>
      <c r="E96" s="1">
        <v>4.5308937200144999E-4</v>
      </c>
      <c r="F96" s="1">
        <v>2.9286123646605301E-4</v>
      </c>
    </row>
    <row r="97" spans="1:6" x14ac:dyDescent="0.25">
      <c r="A97" s="1">
        <v>10.75</v>
      </c>
      <c r="B97" s="1">
        <v>2.71699320618325</v>
      </c>
      <c r="C97" s="1">
        <v>1.8785650887874501</v>
      </c>
      <c r="E97" s="1">
        <v>4.5265106815013201E-4</v>
      </c>
      <c r="F97" s="1">
        <v>3.1296894379198901E-4</v>
      </c>
    </row>
    <row r="98" spans="1:6" x14ac:dyDescent="0.25">
      <c r="A98" s="1">
        <v>10.875</v>
      </c>
      <c r="B98" s="1">
        <v>2.7034350736821402</v>
      </c>
      <c r="C98" s="1">
        <v>1.86380198750864</v>
      </c>
      <c r="E98" s="1">
        <v>4.5039228327544702E-4</v>
      </c>
      <c r="F98" s="1">
        <v>3.1050941111893901E-4</v>
      </c>
    </row>
    <row r="99" spans="1:6" x14ac:dyDescent="0.25">
      <c r="A99" s="1">
        <v>11</v>
      </c>
      <c r="B99" s="1">
        <v>2.6904777719325899</v>
      </c>
      <c r="C99" s="1">
        <v>1.8616996096815901</v>
      </c>
      <c r="E99" s="1">
        <v>4.4823359680397199E-4</v>
      </c>
      <c r="F99" s="1">
        <v>3.1015915497295202E-4</v>
      </c>
    </row>
    <row r="100" spans="1:6" x14ac:dyDescent="0.25">
      <c r="A100" s="1">
        <v>11.125</v>
      </c>
      <c r="B100" s="1">
        <v>2.6804729448095799</v>
      </c>
      <c r="C100" s="1">
        <v>1.8431479769793799</v>
      </c>
      <c r="E100" s="1">
        <v>4.4656679260528102E-4</v>
      </c>
      <c r="F100" s="1">
        <v>3.07068452964765E-4</v>
      </c>
    </row>
    <row r="101" spans="1:6" x14ac:dyDescent="0.25">
      <c r="A101" s="1">
        <v>11.25</v>
      </c>
      <c r="B101" s="1">
        <v>2.6927843389871202</v>
      </c>
      <c r="C101" s="1">
        <v>1.8163867866174901</v>
      </c>
      <c r="E101" s="1">
        <v>4.48617870875257E-4</v>
      </c>
      <c r="F101" s="1">
        <v>3.0261003865047402E-4</v>
      </c>
    </row>
    <row r="102" spans="1:6" x14ac:dyDescent="0.25">
      <c r="A102" s="1">
        <v>11.375</v>
      </c>
      <c r="B102" s="1">
        <v>2.6862110298404702</v>
      </c>
      <c r="C102" s="1">
        <v>1.79147098604885</v>
      </c>
      <c r="E102" s="1">
        <v>4.47522757571426E-4</v>
      </c>
      <c r="F102" s="1">
        <v>2.9845906627573701E-4</v>
      </c>
    </row>
    <row r="103" spans="1:6" x14ac:dyDescent="0.25">
      <c r="A103" s="1">
        <v>11.5</v>
      </c>
      <c r="B103" s="1">
        <v>2.6759352523527999</v>
      </c>
      <c r="C103" s="1">
        <v>1.77942513157536</v>
      </c>
      <c r="E103" s="1">
        <v>4.4581081304197998E-4</v>
      </c>
      <c r="F103" s="1">
        <v>2.96452226920454E-4</v>
      </c>
    </row>
    <row r="104" spans="1:6" x14ac:dyDescent="0.25">
      <c r="A104" s="1">
        <v>11.625</v>
      </c>
      <c r="B104" s="1">
        <v>2.6496535388669602</v>
      </c>
      <c r="C104" s="1">
        <v>1.76735363210625</v>
      </c>
      <c r="E104" s="1">
        <v>4.4143227957523803E-4</v>
      </c>
      <c r="F104" s="1">
        <v>2.9444111510890098E-4</v>
      </c>
    </row>
    <row r="105" spans="1:6" x14ac:dyDescent="0.25">
      <c r="A105" s="1">
        <v>11.75</v>
      </c>
      <c r="B105" s="1">
        <v>2.6458622266638399</v>
      </c>
      <c r="C105" s="1">
        <v>1.75395209599011</v>
      </c>
      <c r="E105" s="1">
        <v>4.4080064696219799E-4</v>
      </c>
      <c r="F105" s="1">
        <v>2.9220841919195103E-4</v>
      </c>
    </row>
    <row r="106" spans="1:6" x14ac:dyDescent="0.25">
      <c r="A106" s="1">
        <v>11.875</v>
      </c>
      <c r="B106" s="1">
        <v>2.5955128090560802</v>
      </c>
      <c r="C106" s="1">
        <v>1.7518646421978501</v>
      </c>
      <c r="E106" s="1">
        <v>4.3241243398874698E-4</v>
      </c>
      <c r="F106" s="1">
        <v>2.9186064939016199E-4</v>
      </c>
    </row>
    <row r="107" spans="1:6" x14ac:dyDescent="0.25">
      <c r="A107" s="1">
        <v>12</v>
      </c>
      <c r="B107" s="1">
        <v>2.5770489609645599</v>
      </c>
      <c r="C107" s="1">
        <v>1.83201848553878</v>
      </c>
      <c r="E107" s="1">
        <v>4.2933635689670099E-4</v>
      </c>
      <c r="F107" s="1">
        <v>3.0521427969076197E-4</v>
      </c>
    </row>
    <row r="108" spans="1:6" x14ac:dyDescent="0.25">
      <c r="A108" s="1">
        <v>12.125</v>
      </c>
      <c r="B108" s="1">
        <v>2.55882760059318</v>
      </c>
      <c r="C108" s="1">
        <v>1.78571788799214</v>
      </c>
      <c r="E108" s="1">
        <v>4.2630067825882899E-4</v>
      </c>
      <c r="F108" s="1">
        <v>2.9750060013948999E-4</v>
      </c>
    </row>
    <row r="109" spans="1:6" x14ac:dyDescent="0.25">
      <c r="A109" s="1">
        <v>12.25</v>
      </c>
      <c r="B109" s="1">
        <v>2.5917872071692698</v>
      </c>
      <c r="C109" s="1">
        <v>1.79639464323665</v>
      </c>
      <c r="E109" s="1">
        <v>4.3179174871440601E-4</v>
      </c>
      <c r="F109" s="1">
        <v>2.9927934756322598E-4</v>
      </c>
    </row>
    <row r="110" spans="1:6" x14ac:dyDescent="0.25">
      <c r="A110" s="1">
        <v>12.375</v>
      </c>
      <c r="B110" s="1">
        <v>2.6079596375661298</v>
      </c>
      <c r="C110" s="1">
        <v>1.81886029114368</v>
      </c>
      <c r="E110" s="1">
        <v>4.3448607561852402E-4</v>
      </c>
      <c r="F110" s="1">
        <v>3.0302212450453598E-4</v>
      </c>
    </row>
    <row r="111" spans="1:6" x14ac:dyDescent="0.25">
      <c r="A111" s="1">
        <v>12.5</v>
      </c>
      <c r="B111" s="1">
        <v>2.6212760868692602</v>
      </c>
      <c r="C111" s="1">
        <v>1.83307119278625</v>
      </c>
      <c r="E111" s="1">
        <v>4.3670459607242303E-4</v>
      </c>
      <c r="F111" s="1">
        <v>3.0538966071818799E-4</v>
      </c>
    </row>
    <row r="112" spans="1:6" x14ac:dyDescent="0.25">
      <c r="A112" s="1">
        <v>12.625</v>
      </c>
      <c r="B112" s="1">
        <v>2.6299426670624801</v>
      </c>
      <c r="C112" s="1">
        <v>1.83075521879315</v>
      </c>
      <c r="E112" s="1">
        <v>4.38148448332614E-4</v>
      </c>
      <c r="F112" s="1">
        <v>3.0500381945093802E-4</v>
      </c>
    </row>
    <row r="113" spans="1:6" x14ac:dyDescent="0.25">
      <c r="A113" s="1">
        <v>12.75</v>
      </c>
      <c r="B113" s="1">
        <v>2.73653626583984</v>
      </c>
      <c r="C113" s="1">
        <v>1.8444802952875301</v>
      </c>
      <c r="E113" s="1">
        <v>4.5590694188892098E-4</v>
      </c>
      <c r="F113" s="1">
        <v>3.0729041719490102E-4</v>
      </c>
    </row>
    <row r="114" spans="1:6" x14ac:dyDescent="0.25">
      <c r="A114" s="1">
        <v>12.875</v>
      </c>
      <c r="B114" s="1">
        <v>2.7351348367266701</v>
      </c>
      <c r="C114" s="1">
        <v>1.85810485643332</v>
      </c>
      <c r="E114" s="1">
        <v>4.5567346379866801E-4</v>
      </c>
      <c r="F114" s="1">
        <v>3.0956026908179001E-4</v>
      </c>
    </row>
    <row r="115" spans="1:6" x14ac:dyDescent="0.25">
      <c r="A115" s="1">
        <v>13</v>
      </c>
      <c r="B115" s="1">
        <v>2.73473927718703</v>
      </c>
      <c r="C115" s="1">
        <v>1.85959702199362</v>
      </c>
      <c r="E115" s="1">
        <v>4.5560756357936402E-4</v>
      </c>
      <c r="F115" s="1">
        <v>3.0980886386413502E-4</v>
      </c>
    </row>
    <row r="116" spans="1:6" x14ac:dyDescent="0.25">
      <c r="A116" s="1">
        <v>13.125</v>
      </c>
      <c r="B116" s="1">
        <v>2.73243378519311</v>
      </c>
      <c r="C116" s="1">
        <v>1.84544133392469</v>
      </c>
      <c r="E116" s="1">
        <v>4.5522346861317598E-4</v>
      </c>
      <c r="F116" s="1">
        <v>3.07450526231852E-4</v>
      </c>
    </row>
    <row r="117" spans="1:6" x14ac:dyDescent="0.25">
      <c r="A117" s="1">
        <v>13.25</v>
      </c>
      <c r="B117" s="1">
        <v>2.71722210268877</v>
      </c>
      <c r="C117" s="1">
        <v>1.8392037677969999</v>
      </c>
      <c r="E117" s="1">
        <v>4.5268920230795298E-4</v>
      </c>
      <c r="F117" s="1">
        <v>3.0641134771497902E-4</v>
      </c>
    </row>
    <row r="118" spans="1:6" x14ac:dyDescent="0.25">
      <c r="A118" s="1">
        <v>13.375</v>
      </c>
      <c r="B118" s="1">
        <v>2.7935116752419402</v>
      </c>
      <c r="C118" s="1">
        <v>1.8247288898393199</v>
      </c>
      <c r="E118" s="1">
        <v>4.6539904509530902E-4</v>
      </c>
      <c r="F118" s="1">
        <v>3.0399983304722999E-4</v>
      </c>
    </row>
    <row r="119" spans="1:6" x14ac:dyDescent="0.25">
      <c r="A119" s="1">
        <v>13.5</v>
      </c>
      <c r="B119" s="1">
        <v>2.82084540047145</v>
      </c>
      <c r="C119" s="1">
        <v>1.8451450289623901</v>
      </c>
      <c r="E119" s="1">
        <v>4.6995284371854603E-4</v>
      </c>
      <c r="F119" s="1">
        <v>3.0740116182513202E-4</v>
      </c>
    </row>
    <row r="120" spans="1:6" x14ac:dyDescent="0.25">
      <c r="A120" s="1">
        <v>13.625</v>
      </c>
      <c r="B120" s="1">
        <v>2.8254566570333401</v>
      </c>
      <c r="C120" s="1">
        <v>1.83271859891491</v>
      </c>
      <c r="E120" s="1">
        <v>4.7072107906175899E-4</v>
      </c>
      <c r="F120" s="1">
        <v>3.0533091857922303E-4</v>
      </c>
    </row>
    <row r="121" spans="1:6" x14ac:dyDescent="0.25">
      <c r="A121" s="1">
        <v>13.75</v>
      </c>
      <c r="B121" s="1">
        <v>2.86279700136294</v>
      </c>
      <c r="C121" s="1">
        <v>1.81820078035303</v>
      </c>
      <c r="E121" s="1">
        <v>4.7694198042706699E-4</v>
      </c>
      <c r="F121" s="1">
        <v>3.0291225000681502E-4</v>
      </c>
    </row>
    <row r="122" spans="1:6" x14ac:dyDescent="0.25">
      <c r="A122" s="1">
        <v>13.875</v>
      </c>
      <c r="B122" s="1">
        <v>2.8864080020993201</v>
      </c>
      <c r="C122" s="1">
        <v>1.8079897016058799</v>
      </c>
      <c r="E122" s="1">
        <v>4.8087557314974801E-4</v>
      </c>
      <c r="F122" s="1">
        <v>3.0121108428754099E-4</v>
      </c>
    </row>
    <row r="123" spans="1:6" x14ac:dyDescent="0.25">
      <c r="A123" s="1">
        <v>14</v>
      </c>
      <c r="B123" s="1">
        <v>2.9127059185105302</v>
      </c>
      <c r="C123" s="1">
        <v>1.79081858338045</v>
      </c>
      <c r="E123" s="1">
        <v>4.8525680602385599E-4</v>
      </c>
      <c r="F123" s="1">
        <v>2.9835037599118297E-4</v>
      </c>
    </row>
    <row r="124" spans="1:6" x14ac:dyDescent="0.25">
      <c r="A124" s="1">
        <v>14.125</v>
      </c>
      <c r="B124" s="1">
        <v>2.9910819807028002</v>
      </c>
      <c r="C124" s="1">
        <v>1.78944636645392</v>
      </c>
      <c r="E124" s="1">
        <v>4.9831425798508699E-4</v>
      </c>
      <c r="F124" s="1">
        <v>2.9812176465122199E-4</v>
      </c>
    </row>
    <row r="125" spans="1:6" x14ac:dyDescent="0.25">
      <c r="A125" s="1">
        <v>14.25</v>
      </c>
      <c r="B125" s="1">
        <v>3.0218096990568899</v>
      </c>
      <c r="C125" s="1">
        <v>1.7834560430712001</v>
      </c>
      <c r="E125" s="1">
        <v>5.0343349586287904E-4</v>
      </c>
      <c r="F125" s="1">
        <v>2.9712377677566202E-4</v>
      </c>
    </row>
    <row r="126" spans="1:6" x14ac:dyDescent="0.25">
      <c r="A126" s="1">
        <v>14.375</v>
      </c>
      <c r="B126" s="1">
        <v>3.0347004066139101</v>
      </c>
      <c r="C126" s="1">
        <v>1.7843258135626301</v>
      </c>
      <c r="E126" s="1">
        <v>5.0558108774187698E-4</v>
      </c>
      <c r="F126" s="1">
        <v>2.9726868053953298E-4</v>
      </c>
    </row>
    <row r="127" spans="1:6" x14ac:dyDescent="0.25">
      <c r="A127" s="1">
        <v>14.5</v>
      </c>
      <c r="B127" s="1">
        <v>3.0273220331269499</v>
      </c>
      <c r="C127" s="1">
        <v>1.7711421072221201</v>
      </c>
      <c r="E127" s="1">
        <v>5.0435185071895003E-4</v>
      </c>
      <c r="F127" s="1">
        <v>2.9507227506320502E-4</v>
      </c>
    </row>
    <row r="128" spans="1:6" x14ac:dyDescent="0.25">
      <c r="A128" s="1">
        <v>14.625</v>
      </c>
      <c r="B128" s="1">
        <v>3.01938061973908</v>
      </c>
      <c r="C128" s="1">
        <v>1.7770526446910699</v>
      </c>
      <c r="E128" s="1">
        <v>5.0302881124853101E-4</v>
      </c>
      <c r="F128" s="1">
        <v>2.9605697060553198E-4</v>
      </c>
    </row>
    <row r="129" spans="1:6" x14ac:dyDescent="0.25">
      <c r="A129" s="1">
        <v>14.75</v>
      </c>
      <c r="B129" s="1">
        <v>3.0018345848996799</v>
      </c>
      <c r="C129" s="1">
        <v>1.76141983332279</v>
      </c>
      <c r="E129" s="1">
        <v>5.0010564184428902E-4</v>
      </c>
      <c r="F129" s="1">
        <v>2.9345254423157499E-4</v>
      </c>
    </row>
    <row r="130" spans="1:6" x14ac:dyDescent="0.25">
      <c r="A130" s="1">
        <v>14.875</v>
      </c>
      <c r="B130" s="1">
        <v>2.9655528142978902</v>
      </c>
      <c r="C130" s="1">
        <v>1.7916552852424701</v>
      </c>
      <c r="E130" s="1">
        <v>4.9406109886202801E-4</v>
      </c>
      <c r="F130" s="1">
        <v>2.9848977052139499E-4</v>
      </c>
    </row>
    <row r="131" spans="1:6" x14ac:dyDescent="0.25">
      <c r="A131" s="1">
        <v>15</v>
      </c>
      <c r="B131" s="1">
        <v>2.9606358541340598</v>
      </c>
      <c r="C131" s="1">
        <v>1.8487318601468099</v>
      </c>
      <c r="E131" s="1">
        <v>4.9324193329873403E-4</v>
      </c>
      <c r="F131" s="1">
        <v>3.0799872790045701E-4</v>
      </c>
    </row>
    <row r="132" spans="1:6" x14ac:dyDescent="0.25">
      <c r="A132" s="1">
        <v>15.125</v>
      </c>
      <c r="B132" s="1">
        <v>2.95179411069758</v>
      </c>
      <c r="C132" s="1">
        <v>1.88629379698662</v>
      </c>
      <c r="E132" s="1">
        <v>4.9176889884221698E-4</v>
      </c>
      <c r="F132" s="1">
        <v>3.1425654657797001E-4</v>
      </c>
    </row>
    <row r="133" spans="1:6" x14ac:dyDescent="0.25">
      <c r="A133" s="1">
        <v>15.25</v>
      </c>
      <c r="B133" s="1">
        <v>2.9176708883067102</v>
      </c>
      <c r="C133" s="1">
        <v>1.9555752775087301</v>
      </c>
      <c r="E133" s="1">
        <v>4.86083969991898E-4</v>
      </c>
      <c r="F133" s="1">
        <v>3.2579884123295501E-4</v>
      </c>
    </row>
    <row r="134" spans="1:6" x14ac:dyDescent="0.25">
      <c r="A134" s="1">
        <v>15.375</v>
      </c>
      <c r="B134" s="1">
        <v>2.8866387082225899</v>
      </c>
      <c r="C134" s="1">
        <v>1.94893079042416</v>
      </c>
      <c r="E134" s="1">
        <v>4.8091400878988699E-4</v>
      </c>
      <c r="F134" s="1">
        <v>3.2469186968466499E-4</v>
      </c>
    </row>
    <row r="135" spans="1:6" x14ac:dyDescent="0.25">
      <c r="A135" s="1">
        <v>15.5</v>
      </c>
      <c r="B135" s="1">
        <v>2.8829698702041999</v>
      </c>
      <c r="C135" s="1">
        <v>1.94384885612528</v>
      </c>
      <c r="E135" s="1">
        <v>4.8030278037602199E-4</v>
      </c>
      <c r="F135" s="1">
        <v>3.2384521943047001E-4</v>
      </c>
    </row>
    <row r="136" spans="1:6" x14ac:dyDescent="0.25">
      <c r="A136" s="1">
        <v>15.625</v>
      </c>
      <c r="B136" s="1">
        <v>2.8874917552000299</v>
      </c>
      <c r="C136" s="1">
        <v>1.93513226122599</v>
      </c>
      <c r="E136" s="1">
        <v>4.8105612641632798E-4</v>
      </c>
      <c r="F136" s="1">
        <v>3.2239303472024998E-4</v>
      </c>
    </row>
    <row r="137" spans="1:6" x14ac:dyDescent="0.25">
      <c r="A137" s="1">
        <v>15.75</v>
      </c>
      <c r="B137" s="1">
        <v>2.8868474637611601</v>
      </c>
      <c r="C137" s="1">
        <v>1.94105838745531</v>
      </c>
      <c r="E137" s="1">
        <v>4.8094878746261099E-4</v>
      </c>
      <c r="F137" s="1">
        <v>3.2338032735005398E-4</v>
      </c>
    </row>
    <row r="138" spans="1:6" x14ac:dyDescent="0.25">
      <c r="A138" s="1">
        <v>15.875</v>
      </c>
      <c r="B138" s="1">
        <v>2.88671452385316</v>
      </c>
      <c r="C138" s="1">
        <v>1.93045926197176</v>
      </c>
      <c r="E138" s="1">
        <v>4.8092663967393801E-4</v>
      </c>
      <c r="F138" s="1">
        <v>3.2161451304449498E-4</v>
      </c>
    </row>
    <row r="139" spans="1:6" x14ac:dyDescent="0.25">
      <c r="A139" s="1">
        <v>16</v>
      </c>
      <c r="B139" s="1">
        <v>2.8827947999924799</v>
      </c>
      <c r="C139" s="1">
        <v>1.9060577131513501</v>
      </c>
      <c r="E139" s="1">
        <v>4.8027361367874798E-4</v>
      </c>
      <c r="F139" s="1">
        <v>3.1754921501101402E-4</v>
      </c>
    </row>
    <row r="140" spans="1:6" x14ac:dyDescent="0.25">
      <c r="A140" s="1">
        <v>16.125</v>
      </c>
      <c r="B140" s="1">
        <v>2.8766029640715498</v>
      </c>
      <c r="C140" s="1">
        <v>1.90952855599791</v>
      </c>
      <c r="E140" s="1">
        <v>4.7924205381431997E-4</v>
      </c>
      <c r="F140" s="1">
        <v>3.1812745742925102E-4</v>
      </c>
    </row>
    <row r="141" spans="1:6" x14ac:dyDescent="0.25">
      <c r="A141" s="1">
        <v>16.25</v>
      </c>
      <c r="B141" s="1">
        <v>2.8852538228663902</v>
      </c>
      <c r="C141" s="1">
        <v>1.8882877645866301</v>
      </c>
      <c r="E141" s="1">
        <v>4.8068328688954199E-4</v>
      </c>
      <c r="F141" s="1">
        <v>3.14588741580133E-4</v>
      </c>
    </row>
    <row r="142" spans="1:6" x14ac:dyDescent="0.25">
      <c r="A142" s="1">
        <v>16.375</v>
      </c>
      <c r="B142" s="1">
        <v>2.8647776520906501</v>
      </c>
      <c r="C142" s="1">
        <v>1.90372530088989</v>
      </c>
      <c r="E142" s="1">
        <v>4.7727195683830399E-4</v>
      </c>
      <c r="F142" s="1">
        <v>3.1716063512825498E-4</v>
      </c>
    </row>
    <row r="143" spans="1:6" x14ac:dyDescent="0.25">
      <c r="A143" s="1">
        <v>16.5</v>
      </c>
      <c r="B143" s="1">
        <v>2.8580848546700399</v>
      </c>
      <c r="C143" s="1">
        <v>1.9093041348681801</v>
      </c>
      <c r="E143" s="1">
        <v>4.7615693678803E-4</v>
      </c>
      <c r="F143" s="1">
        <v>3.1809006886903801E-4</v>
      </c>
    </row>
    <row r="144" spans="1:6" x14ac:dyDescent="0.25">
      <c r="A144" s="1">
        <v>16.625</v>
      </c>
      <c r="B144" s="1">
        <v>2.8478775826837301</v>
      </c>
      <c r="C144" s="1">
        <v>1.8878360747257401</v>
      </c>
      <c r="E144" s="1">
        <v>4.7445640527511002E-4</v>
      </c>
      <c r="F144" s="1">
        <v>3.1451349004930798E-4</v>
      </c>
    </row>
    <row r="145" spans="1:6" x14ac:dyDescent="0.25">
      <c r="A145" s="1">
        <v>16.75</v>
      </c>
      <c r="B145" s="1">
        <v>2.8166822781288601</v>
      </c>
      <c r="C145" s="1">
        <v>1.8621741006897801</v>
      </c>
      <c r="E145" s="1">
        <v>4.6925926753627197E-4</v>
      </c>
      <c r="F145" s="1">
        <v>3.1023820517491602E-4</v>
      </c>
    </row>
    <row r="146" spans="1:6" x14ac:dyDescent="0.25">
      <c r="A146" s="1">
        <v>16.875</v>
      </c>
      <c r="B146" s="1">
        <v>2.8034238562393101</v>
      </c>
      <c r="C146" s="1">
        <v>1.8642220411466699</v>
      </c>
      <c r="E146" s="1">
        <v>4.6705041444947202E-4</v>
      </c>
      <c r="F146" s="1">
        <v>3.1057939205503601E-4</v>
      </c>
    </row>
    <row r="147" spans="1:6" x14ac:dyDescent="0.25">
      <c r="A147" s="1">
        <v>17</v>
      </c>
      <c r="B147" s="1">
        <v>2.7546914300265901</v>
      </c>
      <c r="C147" s="1">
        <v>1.8573808704971999</v>
      </c>
      <c r="E147" s="1">
        <v>4.5893159224243602E-4</v>
      </c>
      <c r="F147" s="1">
        <v>3.0943965302483403E-4</v>
      </c>
    </row>
    <row r="148" spans="1:6" x14ac:dyDescent="0.25">
      <c r="A148" s="1">
        <v>17.125</v>
      </c>
      <c r="B148" s="1">
        <v>2.7304604392618401</v>
      </c>
      <c r="C148" s="1">
        <v>1.83547850159821</v>
      </c>
      <c r="E148" s="1">
        <v>4.5489470918102701E-4</v>
      </c>
      <c r="F148" s="1">
        <v>3.05790718366262E-4</v>
      </c>
    </row>
    <row r="149" spans="1:6" x14ac:dyDescent="0.25">
      <c r="A149" s="1">
        <v>17.25</v>
      </c>
      <c r="B149" s="1">
        <v>2.72208235417702</v>
      </c>
      <c r="C149" s="1">
        <v>1.81821220517978</v>
      </c>
      <c r="E149" s="1">
        <v>4.5349892020589698E-4</v>
      </c>
      <c r="F149" s="1">
        <v>3.0291415338295E-4</v>
      </c>
    </row>
    <row r="150" spans="1:6" x14ac:dyDescent="0.25">
      <c r="A150" s="1">
        <v>17.375</v>
      </c>
      <c r="B150" s="1">
        <v>2.70640778653783</v>
      </c>
      <c r="C150" s="1">
        <v>1.7771350425169301</v>
      </c>
      <c r="E150" s="1">
        <v>4.5088753723720798E-4</v>
      </c>
      <c r="F150" s="1">
        <v>2.9607069808331902E-4</v>
      </c>
    </row>
    <row r="151" spans="1:6" x14ac:dyDescent="0.25">
      <c r="A151" s="1">
        <v>17.5</v>
      </c>
      <c r="B151" s="1">
        <v>2.6721497924538902</v>
      </c>
      <c r="C151" s="1">
        <v>1.7675773297406301</v>
      </c>
      <c r="E151" s="1">
        <v>4.4518015542282401E-4</v>
      </c>
      <c r="F151" s="1">
        <v>2.9447838313478798E-4</v>
      </c>
    </row>
    <row r="152" spans="1:6" x14ac:dyDescent="0.25">
      <c r="A152" s="1">
        <v>17.625</v>
      </c>
      <c r="B152" s="1">
        <v>2.6569972392830201</v>
      </c>
      <c r="C152" s="1">
        <v>1.72405671422373</v>
      </c>
      <c r="E152" s="1">
        <v>4.4265574006455702E-4</v>
      </c>
      <c r="F152" s="1">
        <v>2.8722784858967198E-4</v>
      </c>
    </row>
    <row r="153" spans="1:6" x14ac:dyDescent="0.25">
      <c r="A153" s="1">
        <v>17.75</v>
      </c>
      <c r="B153" s="1">
        <v>2.6487166924375498</v>
      </c>
      <c r="C153" s="1">
        <v>1.71895196216533</v>
      </c>
      <c r="E153" s="1">
        <v>4.4127620096010202E-4</v>
      </c>
      <c r="F153" s="1">
        <v>2.86377396896743E-4</v>
      </c>
    </row>
    <row r="154" spans="1:6" x14ac:dyDescent="0.25">
      <c r="A154" s="1">
        <v>17.875</v>
      </c>
      <c r="B154" s="1">
        <v>2.6410883373989602</v>
      </c>
      <c r="C154" s="1">
        <v>1.7336179085493599</v>
      </c>
      <c r="E154" s="1">
        <v>4.4000531701067301E-4</v>
      </c>
      <c r="F154" s="1">
        <v>2.88820743564322E-4</v>
      </c>
    </row>
    <row r="155" spans="1:6" x14ac:dyDescent="0.25">
      <c r="A155" s="1">
        <v>18</v>
      </c>
      <c r="B155" s="1">
        <v>2.6443110870963502</v>
      </c>
      <c r="C155" s="1">
        <v>1.74318085144866</v>
      </c>
      <c r="E155" s="1">
        <v>4.4054222711025799E-4</v>
      </c>
      <c r="F155" s="1">
        <v>2.9041392985134702E-4</v>
      </c>
    </row>
    <row r="156" spans="1:6" x14ac:dyDescent="0.25">
      <c r="A156" s="1">
        <v>18.125</v>
      </c>
      <c r="B156" s="1">
        <v>2.6406320739838698</v>
      </c>
      <c r="C156" s="1">
        <v>1.74755660193406</v>
      </c>
      <c r="E156" s="1">
        <v>4.39929303525718E-4</v>
      </c>
      <c r="F156" s="1">
        <v>2.9114292988221299E-4</v>
      </c>
    </row>
    <row r="157" spans="1:6" x14ac:dyDescent="0.25">
      <c r="A157" s="1">
        <v>18.25</v>
      </c>
      <c r="B157" s="1">
        <v>2.6573113749457602</v>
      </c>
      <c r="C157" s="1">
        <v>1.7272771360435699</v>
      </c>
      <c r="E157" s="1">
        <v>4.42708075065969E-4</v>
      </c>
      <c r="F157" s="1">
        <v>2.8776437086485801E-4</v>
      </c>
    </row>
    <row r="158" spans="1:6" x14ac:dyDescent="0.25">
      <c r="A158" s="1">
        <v>18.375</v>
      </c>
      <c r="B158" s="1">
        <v>2.6725728692244202</v>
      </c>
      <c r="C158" s="1">
        <v>1.7532011207415801</v>
      </c>
      <c r="E158" s="1">
        <v>4.4525064001279201E-4</v>
      </c>
      <c r="F158" s="1">
        <v>2.9208330671554701E-4</v>
      </c>
    </row>
    <row r="159" spans="1:6" x14ac:dyDescent="0.25">
      <c r="A159" s="1">
        <v>18.5</v>
      </c>
      <c r="B159" s="1">
        <v>2.70634767358791</v>
      </c>
      <c r="C159" s="1">
        <v>1.73662382405864</v>
      </c>
      <c r="E159" s="1">
        <v>4.5087752241975099E-4</v>
      </c>
      <c r="F159" s="1">
        <v>2.8932152908816899E-4</v>
      </c>
    </row>
    <row r="160" spans="1:6" x14ac:dyDescent="0.25">
      <c r="A160" s="1">
        <v>18.625</v>
      </c>
      <c r="B160" s="1">
        <v>2.7034207380284099</v>
      </c>
      <c r="C160" s="1">
        <v>1.7065405679985399</v>
      </c>
      <c r="E160" s="1">
        <v>4.50389894955538E-4</v>
      </c>
      <c r="F160" s="1">
        <v>2.8430965862855703E-4</v>
      </c>
    </row>
    <row r="161" spans="1:6" x14ac:dyDescent="0.25">
      <c r="A161" s="1">
        <v>18.75</v>
      </c>
      <c r="B161" s="1">
        <v>2.6905594657540499</v>
      </c>
      <c r="C161" s="1">
        <v>1.6842469889531699</v>
      </c>
      <c r="E161" s="1">
        <v>4.4824720699463002E-4</v>
      </c>
      <c r="F161" s="1">
        <v>2.8059554835959701E-4</v>
      </c>
    </row>
    <row r="162" spans="1:6" x14ac:dyDescent="0.25">
      <c r="A162" s="1">
        <v>18.875</v>
      </c>
      <c r="B162" s="1">
        <v>2.6799585843607199</v>
      </c>
      <c r="C162" s="1">
        <v>1.69423841211396</v>
      </c>
      <c r="E162" s="1">
        <v>4.4648110015450002E-4</v>
      </c>
      <c r="F162" s="1">
        <v>2.8226011945818602E-4</v>
      </c>
    </row>
    <row r="163" spans="1:6" x14ac:dyDescent="0.25">
      <c r="A163" s="1">
        <v>19</v>
      </c>
      <c r="B163" s="1">
        <v>2.6585509428885898</v>
      </c>
      <c r="C163" s="1">
        <v>1.7042936237649999</v>
      </c>
      <c r="E163" s="1">
        <v>4.4291458708524401E-4</v>
      </c>
      <c r="F163" s="1">
        <v>2.8393531771924899E-4</v>
      </c>
    </row>
    <row r="164" spans="1:6" x14ac:dyDescent="0.25">
      <c r="A164" s="1">
        <v>19.125</v>
      </c>
      <c r="B164" s="1">
        <v>2.6391737277708098</v>
      </c>
      <c r="C164" s="1">
        <v>1.6909891149846901</v>
      </c>
      <c r="E164" s="1">
        <v>4.3968634304662399E-4</v>
      </c>
      <c r="F164" s="1">
        <v>2.8171878655644999E-4</v>
      </c>
    </row>
    <row r="165" spans="1:6" x14ac:dyDescent="0.25">
      <c r="A165" s="1">
        <v>19.25</v>
      </c>
      <c r="B165" s="1">
        <v>2.5937752502510998</v>
      </c>
      <c r="C165" s="1">
        <v>1.6874542311087799</v>
      </c>
      <c r="E165" s="1">
        <v>4.3212295669183898E-4</v>
      </c>
      <c r="F165" s="1">
        <v>2.8112987490272299E-4</v>
      </c>
    </row>
    <row r="166" spans="1:6" x14ac:dyDescent="0.25">
      <c r="A166" s="1">
        <v>19.375</v>
      </c>
      <c r="B166" s="1">
        <v>2.5229413711931001</v>
      </c>
      <c r="C166" s="1">
        <v>1.66690815039951</v>
      </c>
      <c r="E166" s="1">
        <v>4.2032203244077602E-4</v>
      </c>
      <c r="F166" s="1">
        <v>2.7770689785655702E-4</v>
      </c>
    </row>
    <row r="167" spans="1:6" x14ac:dyDescent="0.25">
      <c r="A167" s="1">
        <v>19.5</v>
      </c>
      <c r="B167" s="1">
        <v>2.5165011338346699</v>
      </c>
      <c r="C167" s="1">
        <v>1.6420234967294001</v>
      </c>
      <c r="E167" s="1">
        <v>4.1924908889686303E-4</v>
      </c>
      <c r="F167" s="1">
        <v>2.7356111455511698E-4</v>
      </c>
    </row>
    <row r="168" spans="1:6" x14ac:dyDescent="0.25">
      <c r="A168" s="1">
        <v>19.625</v>
      </c>
      <c r="B168" s="1">
        <v>2.5111817130016201</v>
      </c>
      <c r="C168" s="1">
        <v>1.64795816953756</v>
      </c>
      <c r="E168" s="1">
        <v>4.18362873386076E-4</v>
      </c>
      <c r="F168" s="1">
        <v>2.7454983104495699E-4</v>
      </c>
    </row>
    <row r="169" spans="1:6" x14ac:dyDescent="0.25">
      <c r="A169" s="1">
        <v>19.75</v>
      </c>
      <c r="B169" s="1">
        <v>2.4945238472343099</v>
      </c>
      <c r="C169" s="1">
        <v>1.63398899619223</v>
      </c>
      <c r="E169" s="1">
        <v>4.1558767294924101E-4</v>
      </c>
      <c r="F169" s="1">
        <v>2.7222256676562599E-4</v>
      </c>
    </row>
    <row r="170" spans="1:6" x14ac:dyDescent="0.25">
      <c r="A170" s="1">
        <v>19.875</v>
      </c>
      <c r="B170" s="1">
        <v>2.4046163115526702</v>
      </c>
      <c r="C170" s="1">
        <v>1.6283203065107099</v>
      </c>
      <c r="E170" s="1">
        <v>4.0060907750467901E-4</v>
      </c>
      <c r="F170" s="1">
        <v>2.7127816306468498E-4</v>
      </c>
    </row>
    <row r="171" spans="1:6" x14ac:dyDescent="0.25">
      <c r="A171" s="1">
        <v>20</v>
      </c>
      <c r="B171" s="1">
        <v>2.3885902644174801</v>
      </c>
      <c r="C171" s="1">
        <v>1.6942017719840301</v>
      </c>
      <c r="E171" s="1">
        <v>3.9793913805195597E-4</v>
      </c>
      <c r="F171" s="1">
        <v>2.82254015212538E-4</v>
      </c>
    </row>
    <row r="172" spans="1:6" x14ac:dyDescent="0.25">
      <c r="A172" s="1">
        <v>20.125</v>
      </c>
      <c r="B172" s="1">
        <v>2.3713007824458399</v>
      </c>
      <c r="C172" s="1">
        <v>1.7780050827662299</v>
      </c>
      <c r="E172" s="1">
        <v>3.9505871035548298E-4</v>
      </c>
      <c r="F172" s="1">
        <v>2.9621564678885398E-4</v>
      </c>
    </row>
    <row r="173" spans="1:6" x14ac:dyDescent="0.25">
      <c r="A173" s="1">
        <v>20.25</v>
      </c>
      <c r="B173" s="1">
        <v>2.3717022845837099</v>
      </c>
      <c r="C173" s="1">
        <v>1.76643898180467</v>
      </c>
      <c r="E173" s="1">
        <v>3.9512560061165099E-4</v>
      </c>
      <c r="F173" s="1">
        <v>2.9428873436865798E-4</v>
      </c>
    </row>
    <row r="174" spans="1:6" x14ac:dyDescent="0.25">
      <c r="A174" s="1">
        <v>20.375</v>
      </c>
      <c r="B174" s="1">
        <v>2.3683788803648298</v>
      </c>
      <c r="C174" s="1">
        <v>1.74178029618857</v>
      </c>
      <c r="E174" s="1">
        <v>3.9457192146878601E-4</v>
      </c>
      <c r="F174" s="1">
        <v>2.9018059734501499E-4</v>
      </c>
    </row>
    <row r="175" spans="1:6" x14ac:dyDescent="0.25">
      <c r="A175" s="1">
        <v>20.5</v>
      </c>
      <c r="B175" s="1">
        <v>2.3676729759159101</v>
      </c>
      <c r="C175" s="1">
        <v>1.7323812881302101</v>
      </c>
      <c r="E175" s="1">
        <v>3.9445431778759699E-4</v>
      </c>
      <c r="F175" s="1">
        <v>2.8861472260249197E-4</v>
      </c>
    </row>
    <row r="176" spans="1:6" x14ac:dyDescent="0.25">
      <c r="A176" s="1">
        <v>20.625</v>
      </c>
      <c r="B176" s="1">
        <v>2.3696252497233501</v>
      </c>
      <c r="C176" s="1">
        <v>1.6784893057913499</v>
      </c>
      <c r="E176" s="1">
        <v>3.9477956660391602E-4</v>
      </c>
      <c r="F176" s="1">
        <v>2.79636318344838E-4</v>
      </c>
    </row>
    <row r="177" spans="1:6" x14ac:dyDescent="0.25">
      <c r="A177" s="1">
        <v>20.75</v>
      </c>
      <c r="B177" s="1">
        <v>2.3867992330766898</v>
      </c>
      <c r="C177" s="1">
        <v>1.6343787393537601</v>
      </c>
      <c r="E177" s="1">
        <v>3.9764075223058202E-4</v>
      </c>
      <c r="F177" s="1">
        <v>2.7228749797633602E-4</v>
      </c>
    </row>
    <row r="178" spans="1:6" x14ac:dyDescent="0.25">
      <c r="A178" s="1">
        <v>20.875</v>
      </c>
      <c r="B178" s="1">
        <v>2.39432178328624</v>
      </c>
      <c r="C178" s="1">
        <v>1.6307752869316601</v>
      </c>
      <c r="E178" s="1">
        <v>3.9889400909549297E-4</v>
      </c>
      <c r="F178" s="1">
        <v>2.7168716280281501E-4</v>
      </c>
    </row>
    <row r="179" spans="1:6" x14ac:dyDescent="0.25">
      <c r="A179" s="1">
        <v>21</v>
      </c>
      <c r="B179" s="1">
        <v>2.38204647815347</v>
      </c>
      <c r="C179" s="1">
        <v>1.5683895575192801</v>
      </c>
      <c r="E179" s="1">
        <v>3.9684894326037399E-4</v>
      </c>
      <c r="F179" s="1">
        <v>2.6129370028271198E-4</v>
      </c>
    </row>
    <row r="180" spans="1:6" x14ac:dyDescent="0.25">
      <c r="A180" s="1">
        <v>21.125</v>
      </c>
      <c r="B180" s="1">
        <v>2.3754159885406501</v>
      </c>
      <c r="C180" s="1">
        <v>1.5502973637519699</v>
      </c>
      <c r="E180" s="1">
        <v>3.9574430369087801E-4</v>
      </c>
      <c r="F180" s="1">
        <v>2.58279540801078E-4</v>
      </c>
    </row>
    <row r="181" spans="1:6" x14ac:dyDescent="0.25">
      <c r="A181" s="1">
        <v>21.25</v>
      </c>
      <c r="B181" s="1">
        <v>2.3745307297235598</v>
      </c>
      <c r="C181" s="1">
        <v>1.56176105311214</v>
      </c>
      <c r="E181" s="1">
        <v>3.9559681957194998E-4</v>
      </c>
      <c r="F181" s="1">
        <v>2.6018939144848102E-4</v>
      </c>
    </row>
    <row r="182" spans="1:6" x14ac:dyDescent="0.25">
      <c r="A182" s="1">
        <v>21.375</v>
      </c>
      <c r="B182" s="1">
        <v>2.3647628655464499</v>
      </c>
      <c r="C182" s="1">
        <v>1.55893794602844</v>
      </c>
      <c r="E182" s="1">
        <v>3.93969493400044E-4</v>
      </c>
      <c r="F182" s="1">
        <v>2.5971906180833698E-4</v>
      </c>
    </row>
    <row r="183" spans="1:6" x14ac:dyDescent="0.25">
      <c r="A183" s="1">
        <v>21.5</v>
      </c>
      <c r="B183" s="1">
        <v>2.3004754707757402</v>
      </c>
      <c r="C183" s="1">
        <v>1.5520583709969999</v>
      </c>
      <c r="E183" s="1">
        <v>3.83259213431243E-4</v>
      </c>
      <c r="F183" s="1">
        <v>2.58572924608099E-4</v>
      </c>
    </row>
    <row r="184" spans="1:6" x14ac:dyDescent="0.25">
      <c r="A184" s="1">
        <v>21.625</v>
      </c>
      <c r="B184" s="1">
        <v>2.27804243955313</v>
      </c>
      <c r="C184" s="1">
        <v>1.52166903710068</v>
      </c>
      <c r="E184" s="1">
        <v>3.79521870429557E-4</v>
      </c>
      <c r="F184" s="1">
        <v>2.5351006158097299E-4</v>
      </c>
    </row>
    <row r="185" spans="1:6" x14ac:dyDescent="0.25">
      <c r="A185" s="1">
        <v>21.75</v>
      </c>
      <c r="B185" s="1">
        <v>2.2715455227736401</v>
      </c>
      <c r="C185" s="1">
        <v>1.48080384851129</v>
      </c>
      <c r="E185" s="1">
        <v>3.7843948409409202E-4</v>
      </c>
      <c r="F185" s="1">
        <v>2.46701921161981E-4</v>
      </c>
    </row>
    <row r="186" spans="1:6" x14ac:dyDescent="0.25">
      <c r="A186" s="1">
        <v>21.875</v>
      </c>
      <c r="B186" s="1">
        <v>2.2477096279762701</v>
      </c>
      <c r="C186" s="1">
        <v>1.4646605679364399</v>
      </c>
      <c r="E186" s="1">
        <v>3.7446842402084999E-4</v>
      </c>
      <c r="F186" s="1">
        <v>2.4401245061821E-4</v>
      </c>
    </row>
    <row r="187" spans="1:6" x14ac:dyDescent="0.25">
      <c r="A187" s="1">
        <v>22</v>
      </c>
      <c r="B187" s="1">
        <v>2.2258692644419802</v>
      </c>
      <c r="C187" s="1">
        <v>1.4596367151207801</v>
      </c>
      <c r="E187" s="1">
        <v>3.70829819456038E-4</v>
      </c>
      <c r="F187" s="1">
        <v>2.4317547673912199E-4</v>
      </c>
    </row>
    <row r="188" spans="1:6" x14ac:dyDescent="0.25">
      <c r="A188" s="1">
        <v>22.125</v>
      </c>
      <c r="B188" s="1">
        <v>2.2227448611971701</v>
      </c>
      <c r="C188" s="1">
        <v>1.46138770011518</v>
      </c>
      <c r="E188" s="1">
        <v>3.70309293875452E-4</v>
      </c>
      <c r="F188" s="1">
        <v>2.4346719083918799E-4</v>
      </c>
    </row>
    <row r="189" spans="1:6" x14ac:dyDescent="0.25">
      <c r="A189" s="1">
        <v>22.25</v>
      </c>
      <c r="B189" s="1">
        <v>2.2379801301731899</v>
      </c>
      <c r="C189" s="1">
        <v>1.4551971230809999</v>
      </c>
      <c r="E189" s="1">
        <v>3.72847489686858E-4</v>
      </c>
      <c r="F189" s="1">
        <v>2.42435840705294E-4</v>
      </c>
    </row>
    <row r="190" spans="1:6" x14ac:dyDescent="0.25">
      <c r="A190" s="1">
        <v>22.375</v>
      </c>
      <c r="B190" s="1">
        <v>2.2691182259703302</v>
      </c>
      <c r="C190" s="1">
        <v>1.4515449649343299</v>
      </c>
      <c r="E190" s="1">
        <v>3.7803509644666102E-4</v>
      </c>
      <c r="F190" s="1">
        <v>2.41827391158058E-4</v>
      </c>
    </row>
    <row r="191" spans="1:6" x14ac:dyDescent="0.25">
      <c r="A191" s="1">
        <v>22.5</v>
      </c>
      <c r="B191" s="1">
        <v>2.2738606793819001</v>
      </c>
      <c r="C191" s="1">
        <v>1.4043798140308299</v>
      </c>
      <c r="E191" s="1">
        <v>3.7882518918502898E-4</v>
      </c>
      <c r="F191" s="1">
        <v>2.33969677017536E-4</v>
      </c>
    </row>
    <row r="192" spans="1:6" x14ac:dyDescent="0.25">
      <c r="A192" s="1">
        <v>22.625</v>
      </c>
      <c r="B192" s="1">
        <v>2.2828956166477199</v>
      </c>
      <c r="C192" s="1">
        <v>1.39388069375854</v>
      </c>
      <c r="E192" s="1">
        <v>3.8033040973351498E-4</v>
      </c>
      <c r="F192" s="1">
        <v>2.32220523580172E-4</v>
      </c>
    </row>
    <row r="193" spans="1:6" x14ac:dyDescent="0.25">
      <c r="A193" s="1">
        <v>22.75</v>
      </c>
      <c r="B193" s="1">
        <v>2.2837064710528199</v>
      </c>
      <c r="C193" s="1">
        <v>1.3965582367888201</v>
      </c>
      <c r="E193" s="1">
        <v>3.8046549807740497E-4</v>
      </c>
      <c r="F193" s="1">
        <v>2.3266660224901701E-4</v>
      </c>
    </row>
    <row r="194" spans="1:6" x14ac:dyDescent="0.25">
      <c r="A194" s="1">
        <v>22.875</v>
      </c>
      <c r="B194" s="1">
        <v>2.3057530892938098</v>
      </c>
      <c r="C194" s="1">
        <v>1.39272344583295</v>
      </c>
      <c r="E194" s="1">
        <v>3.8413846467635302E-4</v>
      </c>
      <c r="F194" s="1">
        <v>2.32027726075769E-4</v>
      </c>
    </row>
    <row r="195" spans="1:6" x14ac:dyDescent="0.25">
      <c r="A195" s="1">
        <v>23</v>
      </c>
      <c r="B195" s="1">
        <v>2.3156689874598202</v>
      </c>
      <c r="C195" s="1">
        <v>1.40344820868387</v>
      </c>
      <c r="E195" s="1">
        <v>3.8579045331081001E-4</v>
      </c>
      <c r="F195" s="1">
        <v>2.33814471566733E-4</v>
      </c>
    </row>
    <row r="196" spans="1:6" x14ac:dyDescent="0.25">
      <c r="A196" s="1">
        <v>23.125</v>
      </c>
      <c r="B196" s="1">
        <v>2.3245801746775299</v>
      </c>
      <c r="C196" s="1">
        <v>1.39737723979749</v>
      </c>
      <c r="E196" s="1">
        <v>3.87275057101282E-4</v>
      </c>
      <c r="F196" s="1">
        <v>2.32803048150261E-4</v>
      </c>
    </row>
    <row r="197" spans="1:6" x14ac:dyDescent="0.25">
      <c r="A197" s="1">
        <v>23.25</v>
      </c>
      <c r="B197" s="1">
        <v>2.3740047016688801</v>
      </c>
      <c r="C197" s="1">
        <v>1.40386658045097</v>
      </c>
      <c r="E197" s="1">
        <v>3.9550918329803999E-4</v>
      </c>
      <c r="F197" s="1">
        <v>2.33884172303131E-4</v>
      </c>
    </row>
    <row r="198" spans="1:6" x14ac:dyDescent="0.25">
      <c r="A198" s="1">
        <v>23.375</v>
      </c>
      <c r="B198" s="1">
        <v>2.4135089323683698</v>
      </c>
      <c r="C198" s="1">
        <v>1.4112987226265901</v>
      </c>
      <c r="E198" s="1">
        <v>4.0209058813257597E-4</v>
      </c>
      <c r="F198" s="1">
        <v>2.35122367189589E-4</v>
      </c>
    </row>
    <row r="199" spans="1:6" x14ac:dyDescent="0.25">
      <c r="A199" s="1">
        <v>23.5</v>
      </c>
      <c r="B199" s="1">
        <v>2.4437665103798598</v>
      </c>
      <c r="C199" s="1">
        <v>1.38003827392047</v>
      </c>
      <c r="E199" s="1">
        <v>4.0713150062928898E-4</v>
      </c>
      <c r="F199" s="1">
        <v>2.2991437643514999E-4</v>
      </c>
    </row>
    <row r="200" spans="1:6" x14ac:dyDescent="0.25">
      <c r="A200" s="1">
        <v>23.625</v>
      </c>
      <c r="B200" s="1">
        <v>2.42903922976432</v>
      </c>
      <c r="C200" s="1">
        <v>1.3459479514799499</v>
      </c>
      <c r="E200" s="1">
        <v>4.0467793567874102E-4</v>
      </c>
      <c r="F200" s="1">
        <v>2.24234928716558E-4</v>
      </c>
    </row>
    <row r="201" spans="1:6" x14ac:dyDescent="0.25">
      <c r="A201" s="1">
        <v>23.75</v>
      </c>
      <c r="B201" s="1">
        <v>2.4210727499668301</v>
      </c>
      <c r="C201" s="1">
        <v>1.3410251826926201</v>
      </c>
      <c r="E201" s="1">
        <v>4.0335072014447901E-4</v>
      </c>
      <c r="F201" s="1">
        <v>2.2341479543659001E-4</v>
      </c>
    </row>
    <row r="202" spans="1:6" x14ac:dyDescent="0.25">
      <c r="A202" s="1">
        <v>23.875</v>
      </c>
      <c r="B202" s="1">
        <v>2.4167514299625799</v>
      </c>
      <c r="C202" s="1">
        <v>1.33731378056885</v>
      </c>
      <c r="E202" s="1">
        <v>4.0263078823177001E-4</v>
      </c>
      <c r="F202" s="1">
        <v>2.2279647584277099E-4</v>
      </c>
    </row>
    <row r="203" spans="1:6" x14ac:dyDescent="0.25">
      <c r="A203" s="1">
        <v>24</v>
      </c>
      <c r="B203" s="1">
        <v>2.43109673519207</v>
      </c>
      <c r="C203" s="1">
        <v>1.33786035255848</v>
      </c>
      <c r="E203" s="1">
        <v>4.05020716083004E-4</v>
      </c>
      <c r="F203" s="1">
        <v>2.2288753473624301E-4</v>
      </c>
    </row>
    <row r="204" spans="1:6" x14ac:dyDescent="0.25">
      <c r="A204" s="1">
        <v>24.125</v>
      </c>
      <c r="B204" s="1">
        <v>2.4435833939040701</v>
      </c>
      <c r="C204" s="1">
        <v>1.3369384773123101</v>
      </c>
      <c r="E204" s="1">
        <v>4.0710099342442402E-4</v>
      </c>
      <c r="F204" s="1">
        <v>2.2273395032023E-4</v>
      </c>
    </row>
    <row r="205" spans="1:6" x14ac:dyDescent="0.25">
      <c r="A205" s="1">
        <v>24.25</v>
      </c>
      <c r="B205" s="1">
        <v>2.5136738179916902</v>
      </c>
      <c r="C205" s="1">
        <v>1.33224971103584</v>
      </c>
      <c r="E205" s="1">
        <v>4.1877805807741898E-4</v>
      </c>
      <c r="F205" s="1">
        <v>2.2195280185857E-4</v>
      </c>
    </row>
    <row r="206" spans="1:6" x14ac:dyDescent="0.25">
      <c r="A206" s="1">
        <v>24.375</v>
      </c>
      <c r="B206" s="1">
        <v>2.5052284613781799</v>
      </c>
      <c r="C206" s="1">
        <v>1.26111915615623</v>
      </c>
      <c r="E206" s="1">
        <v>4.1737106166560799E-4</v>
      </c>
      <c r="F206" s="1">
        <v>2.1010245141562801E-4</v>
      </c>
    </row>
    <row r="207" spans="1:6" x14ac:dyDescent="0.25">
      <c r="A207" s="1">
        <v>24.5</v>
      </c>
      <c r="B207" s="1">
        <v>2.5039977807525702</v>
      </c>
      <c r="C207" s="1">
        <v>1.2367638931437099</v>
      </c>
      <c r="E207" s="1">
        <v>4.1716603027338098E-4</v>
      </c>
      <c r="F207" s="1">
        <v>2.0604486459774299E-4</v>
      </c>
    </row>
    <row r="208" spans="1:6" x14ac:dyDescent="0.25">
      <c r="A208" s="1">
        <v>24.625</v>
      </c>
      <c r="B208" s="1">
        <v>2.4942773211778602</v>
      </c>
      <c r="C208" s="1">
        <v>1.1991153559250001</v>
      </c>
      <c r="E208" s="1">
        <v>4.1554660170823498E-4</v>
      </c>
      <c r="F208" s="1">
        <v>1.99772618297105E-4</v>
      </c>
    </row>
    <row r="209" spans="1:6" x14ac:dyDescent="0.25">
      <c r="A209" s="1">
        <v>24.75</v>
      </c>
      <c r="B209" s="1">
        <v>2.4703112941291701</v>
      </c>
      <c r="C209" s="1">
        <v>1.19128519088545</v>
      </c>
      <c r="E209" s="1">
        <v>4.1155386160192402E-4</v>
      </c>
      <c r="F209" s="1">
        <v>1.9846811280151499E-4</v>
      </c>
    </row>
    <row r="210" spans="1:6" x14ac:dyDescent="0.25">
      <c r="A210" s="1">
        <v>24.875</v>
      </c>
      <c r="B210" s="1">
        <v>2.5105881355986601</v>
      </c>
      <c r="C210" s="1">
        <v>1.19012730415275</v>
      </c>
      <c r="E210" s="1">
        <v>4.1826398339074301E-4</v>
      </c>
      <c r="F210" s="1">
        <v>1.9827520887184699E-4</v>
      </c>
    </row>
    <row r="211" spans="1:6" x14ac:dyDescent="0.25">
      <c r="A211" s="1">
        <v>25</v>
      </c>
      <c r="B211" s="1">
        <v>2.5104936961441102</v>
      </c>
      <c r="C211" s="1">
        <v>1.19158050045083</v>
      </c>
      <c r="E211" s="1">
        <v>4.1824824977761398E-4</v>
      </c>
      <c r="F211" s="1">
        <v>1.9851731137510801E-4</v>
      </c>
    </row>
    <row r="212" spans="1:6" x14ac:dyDescent="0.25">
      <c r="A212" s="1">
        <v>25.125</v>
      </c>
      <c r="B212" s="1">
        <v>2.49717574934223</v>
      </c>
      <c r="C212" s="1">
        <v>1.1902788025477899</v>
      </c>
      <c r="E212" s="1">
        <v>4.1602947984042E-4</v>
      </c>
      <c r="F212" s="1">
        <v>1.98300448504462E-4</v>
      </c>
    </row>
    <row r="213" spans="1:6" x14ac:dyDescent="0.25">
      <c r="A213" s="1">
        <v>25.25</v>
      </c>
      <c r="B213" s="1">
        <v>2.4821247989614701</v>
      </c>
      <c r="C213" s="1">
        <v>1.1909912723599301</v>
      </c>
      <c r="E213" s="1">
        <v>4.1352199150698402E-4</v>
      </c>
      <c r="F213" s="1">
        <v>1.9841914597516501E-4</v>
      </c>
    </row>
    <row r="214" spans="1:6" x14ac:dyDescent="0.25">
      <c r="A214" s="1">
        <v>25.375</v>
      </c>
      <c r="B214" s="1">
        <v>2.4905500600036401</v>
      </c>
      <c r="C214" s="1">
        <v>1.22380602539367</v>
      </c>
      <c r="E214" s="1">
        <v>4.1492563999660998E-4</v>
      </c>
      <c r="F214" s="1">
        <v>2.0388608383058499E-4</v>
      </c>
    </row>
    <row r="215" spans="1:6" x14ac:dyDescent="0.25">
      <c r="A215" s="1">
        <v>25.5</v>
      </c>
      <c r="B215" s="1">
        <v>2.4899643168091399</v>
      </c>
      <c r="C215" s="1">
        <v>1.2256980640455299</v>
      </c>
      <c r="E215" s="1">
        <v>4.1482805518040799E-4</v>
      </c>
      <c r="F215" s="1">
        <v>2.04201297469985E-4</v>
      </c>
    </row>
    <row r="216" spans="1:6" x14ac:dyDescent="0.25">
      <c r="A216" s="1">
        <v>25.625</v>
      </c>
      <c r="B216" s="1">
        <v>2.5106288390614901</v>
      </c>
      <c r="C216" s="1">
        <v>1.21975743768916</v>
      </c>
      <c r="E216" s="1">
        <v>4.1827076458764801E-4</v>
      </c>
      <c r="F216" s="1">
        <v>2.0321158911901401E-4</v>
      </c>
    </row>
    <row r="217" spans="1:6" x14ac:dyDescent="0.25">
      <c r="A217" s="1">
        <v>25.75</v>
      </c>
      <c r="B217" s="1">
        <v>2.5207935982640302</v>
      </c>
      <c r="C217" s="1">
        <v>1.1867360363205099</v>
      </c>
      <c r="E217" s="1">
        <v>4.1996421347079198E-4</v>
      </c>
      <c r="F217" s="1">
        <v>1.9771022365099801E-4</v>
      </c>
    </row>
    <row r="218" spans="1:6" x14ac:dyDescent="0.25">
      <c r="A218" s="1">
        <v>25.875</v>
      </c>
      <c r="B218" s="1">
        <v>2.5222120862656698</v>
      </c>
      <c r="C218" s="1">
        <v>1.1709490716972499</v>
      </c>
      <c r="E218" s="1">
        <v>4.2020053357186602E-4</v>
      </c>
      <c r="F218" s="1">
        <v>1.9508011534476199E-4</v>
      </c>
    </row>
    <row r="219" spans="1:6" x14ac:dyDescent="0.25">
      <c r="A219" s="1">
        <v>26</v>
      </c>
      <c r="B219" s="1">
        <v>2.51087043167594</v>
      </c>
      <c r="C219" s="1">
        <v>1.17420345611485</v>
      </c>
      <c r="E219" s="1">
        <v>4.18311013917218E-4</v>
      </c>
      <c r="F219" s="1">
        <v>1.9562229578873501E-4</v>
      </c>
    </row>
    <row r="220" spans="1:6" x14ac:dyDescent="0.25">
      <c r="A220" s="1">
        <v>26.125</v>
      </c>
      <c r="B220" s="1">
        <v>2.5126588856915499</v>
      </c>
      <c r="C220" s="1">
        <v>1.18263338675013</v>
      </c>
      <c r="E220" s="1">
        <v>4.1860897035621698E-4</v>
      </c>
      <c r="F220" s="1">
        <v>1.97026722232571E-4</v>
      </c>
    </row>
    <row r="221" spans="1:6" x14ac:dyDescent="0.25">
      <c r="A221" s="1">
        <v>26.25</v>
      </c>
      <c r="B221" s="1">
        <v>2.5057816290536601</v>
      </c>
      <c r="C221" s="1">
        <v>1.18064233237801</v>
      </c>
      <c r="E221" s="1">
        <v>4.1746321940034498E-4</v>
      </c>
      <c r="F221" s="1">
        <v>1.9669501257417701E-4</v>
      </c>
    </row>
    <row r="222" spans="1:6" x14ac:dyDescent="0.25">
      <c r="A222" s="1">
        <v>26.375</v>
      </c>
      <c r="B222" s="1">
        <v>2.4979014623063298</v>
      </c>
      <c r="C222" s="1">
        <v>1.16642035498343</v>
      </c>
      <c r="E222" s="1">
        <v>4.1615038362024002E-4</v>
      </c>
      <c r="F222" s="1">
        <v>1.9432563114024E-4</v>
      </c>
    </row>
    <row r="223" spans="1:6" x14ac:dyDescent="0.25">
      <c r="A223" s="1">
        <v>26.5</v>
      </c>
      <c r="B223" s="1">
        <v>2.5018725716602899</v>
      </c>
      <c r="C223" s="1">
        <v>1.17182163499154</v>
      </c>
      <c r="E223" s="1">
        <v>4.1681197043860898E-4</v>
      </c>
      <c r="F223" s="1">
        <v>1.9522548438959101E-4</v>
      </c>
    </row>
    <row r="224" spans="1:6" x14ac:dyDescent="0.25">
      <c r="A224" s="1">
        <v>26.625</v>
      </c>
      <c r="B224" s="1">
        <v>2.4944746502872399</v>
      </c>
      <c r="C224" s="1">
        <v>1.1723813474834099</v>
      </c>
      <c r="E224" s="1">
        <v>4.15579476737859E-4</v>
      </c>
      <c r="F224" s="1">
        <v>1.95318732490736E-4</v>
      </c>
    </row>
    <row r="225" spans="1:6" x14ac:dyDescent="0.25">
      <c r="A225" s="1">
        <v>26.75</v>
      </c>
      <c r="B225" s="1">
        <v>2.4534974842576398</v>
      </c>
      <c r="C225" s="1">
        <v>1.17642278381816</v>
      </c>
      <c r="E225" s="1">
        <v>4.0875268087732698E-4</v>
      </c>
      <c r="F225" s="1">
        <v>1.9599203578410599E-4</v>
      </c>
    </row>
    <row r="226" spans="1:6" x14ac:dyDescent="0.25">
      <c r="A226" s="1">
        <v>26.875</v>
      </c>
      <c r="B226" s="1">
        <v>2.45402981095505</v>
      </c>
      <c r="C226" s="1">
        <v>1.17726636789302</v>
      </c>
      <c r="E226" s="1">
        <v>4.0884136650511701E-4</v>
      </c>
      <c r="F226" s="1">
        <v>1.9613257689097801E-4</v>
      </c>
    </row>
    <row r="227" spans="1:6" x14ac:dyDescent="0.25">
      <c r="A227" s="1">
        <v>27</v>
      </c>
      <c r="B227" s="1">
        <v>2.4568483631122602</v>
      </c>
      <c r="C227" s="1">
        <v>1.17291813009054</v>
      </c>
      <c r="E227" s="1">
        <v>4.0931093729450798E-4</v>
      </c>
      <c r="F227" s="1">
        <v>1.9540816047308301E-4</v>
      </c>
    </row>
    <row r="228" spans="1:6" x14ac:dyDescent="0.25">
      <c r="A228" s="1">
        <v>27.125</v>
      </c>
      <c r="B228" s="1">
        <v>2.4444030797457499</v>
      </c>
      <c r="C228" s="1">
        <v>1.17494435758777</v>
      </c>
      <c r="E228" s="1">
        <v>4.0723755308564702E-4</v>
      </c>
      <c r="F228" s="1">
        <v>1.9574572997412199E-4</v>
      </c>
    </row>
    <row r="229" spans="1:6" x14ac:dyDescent="0.25">
      <c r="A229" s="1">
        <v>27.25</v>
      </c>
      <c r="B229" s="1">
        <v>2.4561681661959498</v>
      </c>
      <c r="C229" s="1">
        <v>1.17095402648726</v>
      </c>
      <c r="E229" s="1">
        <v>4.0919761648824899E-4</v>
      </c>
      <c r="F229" s="1">
        <v>1.95080940812777E-4</v>
      </c>
    </row>
    <row r="230" spans="1:6" x14ac:dyDescent="0.25">
      <c r="A230" s="1">
        <v>27.375</v>
      </c>
      <c r="B230" s="1">
        <v>2.4151154819568901</v>
      </c>
      <c r="C230" s="1">
        <v>1.16691843723786</v>
      </c>
      <c r="E230" s="1">
        <v>4.0235823929402298E-4</v>
      </c>
      <c r="F230" s="1">
        <v>1.9440861164382801E-4</v>
      </c>
    </row>
    <row r="231" spans="1:6" x14ac:dyDescent="0.25">
      <c r="A231" s="1">
        <v>27.5</v>
      </c>
      <c r="B231" s="1">
        <v>2.4205763158815099</v>
      </c>
      <c r="C231" s="1">
        <v>1.1607978939495001</v>
      </c>
      <c r="E231" s="1">
        <v>4.0326801422586498E-4</v>
      </c>
      <c r="F231" s="1">
        <v>1.9338892913198699E-4</v>
      </c>
    </row>
    <row r="232" spans="1:6" x14ac:dyDescent="0.25">
      <c r="A232" s="1">
        <v>27.625</v>
      </c>
      <c r="B232" s="1">
        <v>2.4132791098919899</v>
      </c>
      <c r="C232" s="1">
        <v>1.1839504105263201</v>
      </c>
      <c r="E232" s="1">
        <v>4.0205229970801201E-4</v>
      </c>
      <c r="F232" s="1">
        <v>1.9724613839368501E-4</v>
      </c>
    </row>
    <row r="233" spans="1:6" x14ac:dyDescent="0.25">
      <c r="A233" s="1">
        <v>27.75</v>
      </c>
      <c r="B233" s="1">
        <v>2.39618502152867</v>
      </c>
      <c r="C233" s="1">
        <v>1.1876890669256299</v>
      </c>
      <c r="E233" s="1">
        <v>3.9920442458668299E-4</v>
      </c>
      <c r="F233" s="1">
        <v>1.9786899854981E-4</v>
      </c>
    </row>
    <row r="234" spans="1:6" x14ac:dyDescent="0.25">
      <c r="A234" s="1">
        <v>27.875</v>
      </c>
      <c r="B234" s="1">
        <v>2.3932901282213099</v>
      </c>
      <c r="C234" s="1">
        <v>1.1897267597753101</v>
      </c>
      <c r="E234" s="1">
        <v>3.9872213536167598E-4</v>
      </c>
      <c r="F234" s="1">
        <v>1.9820847817856601E-4</v>
      </c>
    </row>
    <row r="235" spans="1:6" x14ac:dyDescent="0.25">
      <c r="A235" s="1">
        <v>28</v>
      </c>
      <c r="B235" s="1">
        <v>2.4052817491184602</v>
      </c>
      <c r="C235" s="1">
        <v>1.2234501955362</v>
      </c>
      <c r="E235" s="1">
        <v>4.0071993940314198E-4</v>
      </c>
      <c r="F235" s="1">
        <v>2.0382680257633099E-4</v>
      </c>
    </row>
    <row r="236" spans="1:6" x14ac:dyDescent="0.25">
      <c r="A236" s="1">
        <v>28.125</v>
      </c>
      <c r="B236" s="1">
        <v>2.4362739340158002</v>
      </c>
      <c r="C236" s="1">
        <v>1.26473156397845</v>
      </c>
      <c r="E236" s="1">
        <v>4.0588323740703799E-4</v>
      </c>
      <c r="F236" s="1">
        <v>2.1070427855881E-4</v>
      </c>
    </row>
    <row r="237" spans="1:6" x14ac:dyDescent="0.25">
      <c r="A237" s="1">
        <v>28.25</v>
      </c>
      <c r="B237" s="1">
        <v>2.4870442366414101</v>
      </c>
      <c r="C237" s="1">
        <v>1.24735864156799</v>
      </c>
      <c r="E237" s="1">
        <v>4.1434156982446499E-4</v>
      </c>
      <c r="F237" s="1">
        <v>2.0780994968522701E-4</v>
      </c>
    </row>
    <row r="238" spans="1:6" x14ac:dyDescent="0.25">
      <c r="A238" s="1">
        <v>28.375</v>
      </c>
      <c r="B238" s="1">
        <v>2.67905160527972</v>
      </c>
      <c r="C238" s="1">
        <v>1.24025037496859</v>
      </c>
      <c r="E238" s="1">
        <v>4.4632999743960501E-4</v>
      </c>
      <c r="F238" s="1">
        <v>2.0662571246976699E-4</v>
      </c>
    </row>
    <row r="239" spans="1:6" x14ac:dyDescent="0.25">
      <c r="A239" s="1">
        <v>28.5</v>
      </c>
      <c r="B239" s="1">
        <v>2.6718874374867498</v>
      </c>
      <c r="C239" s="1">
        <v>1.21989077653028</v>
      </c>
      <c r="E239" s="1">
        <v>4.4513644708529701E-4</v>
      </c>
      <c r="F239" s="1">
        <v>2.0323380336994499E-4</v>
      </c>
    </row>
    <row r="240" spans="1:6" x14ac:dyDescent="0.25">
      <c r="A240" s="1">
        <v>28.625</v>
      </c>
      <c r="B240" s="1">
        <v>2.6723498915870501</v>
      </c>
      <c r="C240" s="1">
        <v>1.15460647252808</v>
      </c>
      <c r="E240" s="1">
        <v>4.4521349193840702E-4</v>
      </c>
      <c r="F240" s="1">
        <v>1.9235743832317801E-4</v>
      </c>
    </row>
    <row r="241" spans="1:6" x14ac:dyDescent="0.25">
      <c r="A241" s="1">
        <v>28.75</v>
      </c>
      <c r="B241" s="1">
        <v>2.6552034338927202</v>
      </c>
      <c r="C241" s="1">
        <v>1.14470329701689</v>
      </c>
      <c r="E241" s="1">
        <v>4.4235689208653299E-4</v>
      </c>
      <c r="F241" s="1">
        <v>1.9070756928301399E-4</v>
      </c>
    </row>
    <row r="242" spans="1:6" x14ac:dyDescent="0.25">
      <c r="A242" s="1">
        <v>28.875</v>
      </c>
      <c r="B242" s="1">
        <v>2.6423006993792901</v>
      </c>
      <c r="C242" s="1">
        <v>1.1486402081657401</v>
      </c>
      <c r="E242" s="1">
        <v>4.4020729651659402E-4</v>
      </c>
      <c r="F242" s="1">
        <v>1.9136345868041299E-4</v>
      </c>
    </row>
    <row r="243" spans="1:6" x14ac:dyDescent="0.25">
      <c r="A243" s="1">
        <v>29</v>
      </c>
      <c r="B243" s="1">
        <v>2.6393002556632199</v>
      </c>
      <c r="C243" s="1">
        <v>1.1317504300268999</v>
      </c>
      <c r="E243" s="1">
        <v>4.3970742259349699E-4</v>
      </c>
      <c r="F243" s="1">
        <v>1.88549621642482E-4</v>
      </c>
    </row>
    <row r="244" spans="1:6" x14ac:dyDescent="0.25">
      <c r="A244" s="1">
        <v>29.125</v>
      </c>
      <c r="B244" s="1">
        <v>2.6082151017038702</v>
      </c>
      <c r="C244" s="1">
        <v>1.1409283595681099</v>
      </c>
      <c r="E244" s="1">
        <v>4.3452863594386798E-4</v>
      </c>
      <c r="F244" s="1">
        <v>1.9007866470404801E-4</v>
      </c>
    </row>
    <row r="245" spans="1:6" x14ac:dyDescent="0.25">
      <c r="A245" s="1">
        <v>29.25</v>
      </c>
      <c r="B245" s="1">
        <v>2.6042488922788598</v>
      </c>
      <c r="C245" s="1">
        <v>1.1538646520483999</v>
      </c>
      <c r="E245" s="1">
        <v>4.3386786545366202E-4</v>
      </c>
      <c r="F245" s="1">
        <v>1.92233851031262E-4</v>
      </c>
    </row>
    <row r="246" spans="1:6" x14ac:dyDescent="0.25">
      <c r="A246" s="1">
        <v>29.375</v>
      </c>
      <c r="B246" s="1">
        <v>2.5914456294496202</v>
      </c>
      <c r="C246" s="1">
        <v>1.15104737172619</v>
      </c>
      <c r="E246" s="1">
        <v>4.3173484186631101E-4</v>
      </c>
      <c r="F246" s="1">
        <v>1.9176449212958199E-4</v>
      </c>
    </row>
    <row r="247" spans="1:6" x14ac:dyDescent="0.25">
      <c r="A247" s="1">
        <v>29.5</v>
      </c>
      <c r="B247" s="1">
        <v>2.6022233244607702</v>
      </c>
      <c r="C247" s="1">
        <v>1.16928512138834</v>
      </c>
      <c r="E247" s="1">
        <v>4.33530405855168E-4</v>
      </c>
      <c r="F247" s="1">
        <v>1.9480290122329699E-4</v>
      </c>
    </row>
    <row r="248" spans="1:6" x14ac:dyDescent="0.25">
      <c r="A248" s="1">
        <v>29.625</v>
      </c>
      <c r="B248" s="1">
        <v>2.5894216740599401</v>
      </c>
      <c r="C248" s="1">
        <v>1.17535984322371</v>
      </c>
      <c r="E248" s="1">
        <v>4.3139765089839099E-4</v>
      </c>
      <c r="F248" s="1">
        <v>1.95814949881069E-4</v>
      </c>
    </row>
    <row r="249" spans="1:6" x14ac:dyDescent="0.25">
      <c r="A249" s="1">
        <v>29.75</v>
      </c>
      <c r="B249" s="1">
        <v>2.5975673335762401</v>
      </c>
      <c r="C249" s="1">
        <v>1.1700680719066301</v>
      </c>
      <c r="E249" s="1">
        <v>4.3275471777380598E-4</v>
      </c>
      <c r="F249" s="1">
        <v>1.94933340779644E-4</v>
      </c>
    </row>
    <row r="250" spans="1:6" x14ac:dyDescent="0.25">
      <c r="A250" s="1">
        <v>29.875</v>
      </c>
      <c r="B250" s="1">
        <v>2.5731501469001601</v>
      </c>
      <c r="C250" s="1">
        <v>1.1560981791026299</v>
      </c>
      <c r="E250" s="1">
        <v>4.2868681447357198E-4</v>
      </c>
      <c r="F250" s="1">
        <v>1.9260595663849901E-4</v>
      </c>
    </row>
    <row r="251" spans="1:6" x14ac:dyDescent="0.25">
      <c r="A251" s="1">
        <v>30</v>
      </c>
      <c r="B251" s="1">
        <v>2.576986377801</v>
      </c>
      <c r="C251" s="1">
        <v>1.15946050882114</v>
      </c>
      <c r="E251" s="1">
        <v>4.2932593054165202E-4</v>
      </c>
      <c r="F251" s="1">
        <v>1.9316612076960199E-4</v>
      </c>
    </row>
  </sheetData>
  <mergeCells count="3">
    <mergeCell ref="E1:F1"/>
    <mergeCell ref="A1:A2"/>
    <mergeCell ref="B1:C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1"/>
  <sheetViews>
    <sheetView topLeftCell="A231" workbookViewId="0">
      <selection activeCell="B11" sqref="B11:B251"/>
    </sheetView>
  </sheetViews>
  <sheetFormatPr defaultRowHeight="15" x14ac:dyDescent="0.25"/>
  <cols>
    <col min="1" max="1" width="30.140625" style="2" customWidth="1"/>
    <col min="2" max="2" width="23" style="2" customWidth="1"/>
    <col min="3" max="3" width="25.42578125" style="2" customWidth="1"/>
    <col min="5" max="5" width="24.5703125" style="2" customWidth="1"/>
    <col min="6" max="6" width="22.7109375" style="2" customWidth="1"/>
  </cols>
  <sheetData>
    <row r="1" spans="1:6" ht="38.25" customHeight="1" x14ac:dyDescent="0.25">
      <c r="A1" s="26" t="s">
        <v>2</v>
      </c>
      <c r="B1" s="31" t="s">
        <v>3</v>
      </c>
      <c r="C1" s="32"/>
      <c r="E1" s="31" t="s">
        <v>14</v>
      </c>
      <c r="F1" s="32"/>
    </row>
    <row r="2" spans="1:6" x14ac:dyDescent="0.25">
      <c r="A2" s="26"/>
      <c r="B2" s="9" t="s">
        <v>0</v>
      </c>
      <c r="C2" s="9" t="s">
        <v>1</v>
      </c>
      <c r="E2" s="9" t="s">
        <v>0</v>
      </c>
      <c r="F2" s="9" t="s">
        <v>1</v>
      </c>
    </row>
    <row r="3" spans="1:6" x14ac:dyDescent="0.25">
      <c r="A3" s="3" t="s">
        <v>4</v>
      </c>
      <c r="B3" s="8">
        <v>47</v>
      </c>
      <c r="C3" s="8">
        <v>47</v>
      </c>
      <c r="E3" s="8">
        <v>47</v>
      </c>
      <c r="F3" s="8">
        <v>47</v>
      </c>
    </row>
    <row r="4" spans="1:6" x14ac:dyDescent="0.25">
      <c r="A4" s="3" t="s">
        <v>5</v>
      </c>
      <c r="B4" s="8" t="s">
        <v>13</v>
      </c>
      <c r="C4" s="8" t="s">
        <v>13</v>
      </c>
      <c r="E4" s="8" t="s">
        <v>13</v>
      </c>
      <c r="F4" s="8" t="s">
        <v>13</v>
      </c>
    </row>
    <row r="5" spans="1:6" ht="31.5" x14ac:dyDescent="0.25">
      <c r="A5" s="4" t="s">
        <v>7</v>
      </c>
      <c r="B5" s="3">
        <v>4</v>
      </c>
      <c r="C5" s="3">
        <v>4</v>
      </c>
      <c r="E5" s="3">
        <v>4</v>
      </c>
      <c r="F5" s="3">
        <v>4</v>
      </c>
    </row>
    <row r="6" spans="1:6" x14ac:dyDescent="0.25">
      <c r="A6" s="4" t="s">
        <v>8</v>
      </c>
      <c r="B6" s="8">
        <v>67.416627906976743</v>
      </c>
      <c r="C6" s="8">
        <v>66.525488372093022</v>
      </c>
      <c r="E6" s="8">
        <v>67.416627906976743</v>
      </c>
      <c r="F6" s="8">
        <v>66.525488372093022</v>
      </c>
    </row>
    <row r="7" spans="1:6" ht="33" x14ac:dyDescent="0.25">
      <c r="A7" s="4" t="s">
        <v>9</v>
      </c>
      <c r="B7" s="3">
        <v>37.44</v>
      </c>
      <c r="C7" s="3">
        <v>37.44</v>
      </c>
      <c r="E7" s="3">
        <v>37.44</v>
      </c>
      <c r="F7" s="3">
        <v>37.44</v>
      </c>
    </row>
    <row r="8" spans="1:6" ht="33" x14ac:dyDescent="0.25">
      <c r="A8" s="4" t="s">
        <v>10</v>
      </c>
      <c r="B8" s="3">
        <v>32.878162790697687</v>
      </c>
      <c r="C8" s="3">
        <v>33.670116279069767</v>
      </c>
      <c r="E8" s="3">
        <v>32.878162790697687</v>
      </c>
      <c r="F8" s="3">
        <v>33.670116279069767</v>
      </c>
    </row>
    <row r="9" spans="1:6" x14ac:dyDescent="0.25">
      <c r="A9" s="3" t="s">
        <v>11</v>
      </c>
      <c r="B9" s="8">
        <v>85</v>
      </c>
      <c r="C9" s="8">
        <v>85</v>
      </c>
      <c r="E9" s="8">
        <v>85</v>
      </c>
      <c r="F9" s="8">
        <v>85</v>
      </c>
    </row>
    <row r="10" spans="1:6" s="6" customFormat="1" ht="18" x14ac:dyDescent="0.25">
      <c r="A10" s="5" t="s">
        <v>12</v>
      </c>
      <c r="B10" s="5" t="s">
        <v>25</v>
      </c>
      <c r="C10" s="5" t="s">
        <v>26</v>
      </c>
      <c r="E10" s="5" t="s">
        <v>25</v>
      </c>
      <c r="F10" s="5" t="s">
        <v>26</v>
      </c>
    </row>
    <row r="11" spans="1:6" x14ac:dyDescent="0.25">
      <c r="A11" s="1">
        <v>0</v>
      </c>
      <c r="B11" s="1">
        <v>0.49547962392967698</v>
      </c>
      <c r="C11" s="1">
        <v>8.6520477457332698E-2</v>
      </c>
      <c r="E11" s="14">
        <v>8.2546905346684698E-5</v>
      </c>
      <c r="F11" s="14">
        <v>1.4414311544391801E-5</v>
      </c>
    </row>
    <row r="12" spans="1:6" x14ac:dyDescent="0.25">
      <c r="A12" s="1">
        <v>0.125</v>
      </c>
      <c r="B12" s="1">
        <v>0.492976256841688</v>
      </c>
      <c r="C12" s="1">
        <v>8.6280198223356599E-2</v>
      </c>
      <c r="E12" s="14">
        <v>8.2129844389825502E-5</v>
      </c>
      <c r="F12" s="14">
        <v>1.4374281024011301E-5</v>
      </c>
    </row>
    <row r="13" spans="1:6" x14ac:dyDescent="0.25">
      <c r="A13" s="1">
        <v>0.25</v>
      </c>
      <c r="B13" s="1">
        <v>0.49429061068906599</v>
      </c>
      <c r="C13" s="1">
        <v>8.7808901283754501E-2</v>
      </c>
      <c r="E13" s="14">
        <v>8.23488157407987E-5</v>
      </c>
      <c r="F13" s="14">
        <v>1.46289629538736E-5</v>
      </c>
    </row>
    <row r="14" spans="1:6" x14ac:dyDescent="0.25">
      <c r="A14" s="1">
        <v>0.375</v>
      </c>
      <c r="B14" s="1">
        <v>0.49269204516472298</v>
      </c>
      <c r="C14" s="1">
        <v>8.7785303588930996E-2</v>
      </c>
      <c r="E14" s="14">
        <v>8.2082494724443206E-5</v>
      </c>
      <c r="F14" s="14">
        <v>1.46250315779159E-5</v>
      </c>
    </row>
    <row r="15" spans="1:6" x14ac:dyDescent="0.25">
      <c r="A15" s="1">
        <v>0.5</v>
      </c>
      <c r="B15" s="1">
        <v>0.49147054800888401</v>
      </c>
      <c r="C15" s="1">
        <v>8.9957572182119097E-2</v>
      </c>
      <c r="E15" s="14">
        <v>8.1878993298280505E-5</v>
      </c>
      <c r="F15" s="14">
        <v>1.4986931525540999E-5</v>
      </c>
    </row>
    <row r="16" spans="1:6" x14ac:dyDescent="0.25">
      <c r="A16" s="1">
        <v>0.625</v>
      </c>
      <c r="B16" s="1">
        <v>0.48976737678300503</v>
      </c>
      <c r="C16" s="1">
        <v>8.9924284009354497E-2</v>
      </c>
      <c r="E16" s="14">
        <v>8.1595244972048906E-5</v>
      </c>
      <c r="F16" s="14">
        <v>1.4981385715958499E-5</v>
      </c>
    </row>
    <row r="17" spans="1:6" x14ac:dyDescent="0.25">
      <c r="A17" s="1">
        <v>0.75</v>
      </c>
      <c r="B17" s="1">
        <v>0.48745669694306498</v>
      </c>
      <c r="C17" s="1">
        <v>9.4093171379224003E-2</v>
      </c>
      <c r="E17" s="14">
        <v>8.1210285710714897E-5</v>
      </c>
      <c r="F17" s="14">
        <v>1.5675922351778801E-5</v>
      </c>
    </row>
    <row r="18" spans="1:6" x14ac:dyDescent="0.25">
      <c r="A18" s="1">
        <v>0.875</v>
      </c>
      <c r="B18" s="1">
        <v>0.48592727031918598</v>
      </c>
      <c r="C18" s="1">
        <v>9.5854130172602803E-2</v>
      </c>
      <c r="E18" s="14">
        <v>8.09554832351767E-5</v>
      </c>
      <c r="F18" s="14">
        <v>1.5969298086755701E-5</v>
      </c>
    </row>
    <row r="19" spans="1:6" x14ac:dyDescent="0.25">
      <c r="A19" s="1">
        <v>1</v>
      </c>
      <c r="B19" s="1">
        <v>0.48533317094706901</v>
      </c>
      <c r="C19" s="1">
        <v>9.5902004186858403E-2</v>
      </c>
      <c r="E19" s="14">
        <v>8.0856506279782095E-5</v>
      </c>
      <c r="F19" s="14">
        <v>1.5977273897530598E-5</v>
      </c>
    </row>
    <row r="20" spans="1:6" x14ac:dyDescent="0.25">
      <c r="A20" s="1">
        <v>1.125</v>
      </c>
      <c r="B20" s="1">
        <v>0.48075214166316099</v>
      </c>
      <c r="C20" s="1">
        <v>9.3923676609554196E-2</v>
      </c>
      <c r="E20" s="14">
        <v>8.0093306801083E-5</v>
      </c>
      <c r="F20" s="14">
        <v>1.5647684523151701E-5</v>
      </c>
    </row>
    <row r="21" spans="1:6" x14ac:dyDescent="0.25">
      <c r="A21" s="1">
        <v>1.25</v>
      </c>
      <c r="B21" s="1">
        <v>0.47677366710485602</v>
      </c>
      <c r="C21" s="1">
        <v>9.2708017241162705E-2</v>
      </c>
      <c r="E21" s="14">
        <v>7.9430492939669298E-5</v>
      </c>
      <c r="F21" s="14">
        <v>1.5445155672377799E-5</v>
      </c>
    </row>
    <row r="22" spans="1:6" x14ac:dyDescent="0.25">
      <c r="A22" s="1">
        <v>1.375</v>
      </c>
      <c r="B22" s="1">
        <v>0.476593360935611</v>
      </c>
      <c r="C22" s="1">
        <v>9.3604671126711794E-2</v>
      </c>
      <c r="E22" s="14">
        <v>7.9400453931873093E-5</v>
      </c>
      <c r="F22" s="14">
        <v>1.5594538209710201E-5</v>
      </c>
    </row>
    <row r="23" spans="1:6" x14ac:dyDescent="0.25">
      <c r="A23" s="1">
        <v>1.5</v>
      </c>
      <c r="B23" s="1">
        <v>0.471947493627486</v>
      </c>
      <c r="C23" s="1">
        <v>9.3344236238054906E-2</v>
      </c>
      <c r="E23" s="14">
        <v>7.86264524383394E-5</v>
      </c>
      <c r="F23" s="14">
        <v>1.5551149757259999E-5</v>
      </c>
    </row>
    <row r="24" spans="1:6" x14ac:dyDescent="0.25">
      <c r="A24" s="1">
        <v>1.625</v>
      </c>
      <c r="B24" s="1">
        <v>0.469257585306675</v>
      </c>
      <c r="C24" s="1">
        <v>9.2863200572970706E-2</v>
      </c>
      <c r="E24" s="14">
        <v>7.8178313712092202E-5</v>
      </c>
      <c r="F24" s="14">
        <v>1.54710092154569E-5</v>
      </c>
    </row>
    <row r="25" spans="1:6" x14ac:dyDescent="0.25">
      <c r="A25" s="1">
        <v>1.75</v>
      </c>
      <c r="B25" s="1">
        <v>0.45550820245469698</v>
      </c>
      <c r="C25" s="1">
        <v>9.2860619176551196E-2</v>
      </c>
      <c r="E25" s="14">
        <v>7.5887666528952704E-5</v>
      </c>
      <c r="F25" s="14">
        <v>1.5470579154813401E-5</v>
      </c>
    </row>
    <row r="26" spans="1:6" x14ac:dyDescent="0.25">
      <c r="A26" s="1">
        <v>1.875</v>
      </c>
      <c r="B26" s="1">
        <v>0.45030039273841299</v>
      </c>
      <c r="C26" s="1">
        <v>9.27547578301611E-2</v>
      </c>
      <c r="E26" s="14">
        <v>7.5020045430219696E-5</v>
      </c>
      <c r="F26" s="14">
        <v>1.54529426545049E-5</v>
      </c>
    </row>
    <row r="27" spans="1:6" x14ac:dyDescent="0.25">
      <c r="A27" s="1">
        <v>2</v>
      </c>
      <c r="B27" s="1">
        <v>0.45025403371799799</v>
      </c>
      <c r="C27" s="1">
        <v>9.2498747656317798E-2</v>
      </c>
      <c r="E27" s="14">
        <v>7.5012322017418799E-5</v>
      </c>
      <c r="F27" s="14">
        <v>1.5410291359542598E-5</v>
      </c>
    </row>
    <row r="28" spans="1:6" x14ac:dyDescent="0.25">
      <c r="A28" s="1">
        <v>2.125</v>
      </c>
      <c r="B28" s="1">
        <v>0.447944824250397</v>
      </c>
      <c r="C28" s="1">
        <v>9.1249480596564694E-2</v>
      </c>
      <c r="E28" s="14">
        <v>7.4627607720116406E-5</v>
      </c>
      <c r="F28" s="14">
        <v>1.52021634673877E-5</v>
      </c>
    </row>
    <row r="29" spans="1:6" x14ac:dyDescent="0.25">
      <c r="A29" s="1">
        <v>2.25</v>
      </c>
      <c r="B29" s="1">
        <v>0.449009914439082</v>
      </c>
      <c r="C29" s="1">
        <v>8.94752870017788E-2</v>
      </c>
      <c r="E29" s="14">
        <v>7.4805051745551203E-5</v>
      </c>
      <c r="F29" s="14">
        <v>1.4906582814496301E-5</v>
      </c>
    </row>
    <row r="30" spans="1:6" x14ac:dyDescent="0.25">
      <c r="A30" s="1">
        <v>2.375</v>
      </c>
      <c r="B30" s="1">
        <v>0.454929397017378</v>
      </c>
      <c r="C30" s="1">
        <v>8.8962474169263797E-2</v>
      </c>
      <c r="E30" s="14">
        <v>7.5791237543095403E-5</v>
      </c>
      <c r="F30" s="14">
        <v>1.4821148196599401E-5</v>
      </c>
    </row>
    <row r="31" spans="1:6" x14ac:dyDescent="0.25">
      <c r="A31" s="1">
        <v>2.5</v>
      </c>
      <c r="B31" s="1">
        <v>0.46827325252076601</v>
      </c>
      <c r="C31" s="1">
        <v>8.9215626819484098E-2</v>
      </c>
      <c r="E31" s="14">
        <v>7.8014323869959906E-5</v>
      </c>
      <c r="F31" s="14">
        <v>1.48633234281261E-5</v>
      </c>
    </row>
    <row r="32" spans="1:6" x14ac:dyDescent="0.25">
      <c r="A32" s="1">
        <v>2.625</v>
      </c>
      <c r="B32" s="1">
        <v>0.48395831168734099</v>
      </c>
      <c r="C32" s="1">
        <v>8.8531623136669693E-2</v>
      </c>
      <c r="E32" s="14">
        <v>8.0627454727111406E-5</v>
      </c>
      <c r="F32" s="14">
        <v>1.4749368414569201E-5</v>
      </c>
    </row>
    <row r="33" spans="1:6" x14ac:dyDescent="0.25">
      <c r="A33" s="1">
        <v>2.75</v>
      </c>
      <c r="B33" s="1">
        <v>0.48491603668852401</v>
      </c>
      <c r="C33" s="1">
        <v>8.8836567947890896E-2</v>
      </c>
      <c r="E33" s="14">
        <v>8.0787011712308502E-5</v>
      </c>
      <c r="F33" s="14">
        <v>1.4800172220118601E-5</v>
      </c>
    </row>
    <row r="34" spans="1:6" x14ac:dyDescent="0.25">
      <c r="A34" s="1">
        <v>2.875</v>
      </c>
      <c r="B34" s="1">
        <v>0.48653985256544202</v>
      </c>
      <c r="C34" s="1">
        <v>8.8515219135569506E-2</v>
      </c>
      <c r="E34" s="14">
        <v>8.1057539437402997E-5</v>
      </c>
      <c r="F34" s="14">
        <v>1.47466355079859E-5</v>
      </c>
    </row>
    <row r="35" spans="1:6" x14ac:dyDescent="0.25">
      <c r="A35" s="1">
        <v>3</v>
      </c>
      <c r="B35" s="1">
        <v>0.49195508477837302</v>
      </c>
      <c r="C35" s="1">
        <v>9.0450461069451399E-2</v>
      </c>
      <c r="E35" s="14">
        <v>8.19597171240771E-5</v>
      </c>
      <c r="F35" s="14">
        <v>1.50690468141706E-5</v>
      </c>
    </row>
    <row r="36" spans="1:6" x14ac:dyDescent="0.25">
      <c r="A36" s="1">
        <v>3.125</v>
      </c>
      <c r="B36" s="1">
        <v>0.49900894695537301</v>
      </c>
      <c r="C36" s="1">
        <v>9.1098761322551E-2</v>
      </c>
      <c r="E36" s="14">
        <v>8.3134890562765304E-5</v>
      </c>
      <c r="F36" s="14">
        <v>1.5177053636337E-5</v>
      </c>
    </row>
    <row r="37" spans="1:6" x14ac:dyDescent="0.25">
      <c r="A37" s="1">
        <v>3.25</v>
      </c>
      <c r="B37" s="1">
        <v>0.50003200919939905</v>
      </c>
      <c r="C37" s="1">
        <v>9.3508823535203095E-2</v>
      </c>
      <c r="E37" s="14">
        <v>8.3305332732619997E-5</v>
      </c>
      <c r="F37" s="14">
        <v>1.5578570000964901E-5</v>
      </c>
    </row>
    <row r="38" spans="1:6" x14ac:dyDescent="0.25">
      <c r="A38" s="1">
        <v>3.375</v>
      </c>
      <c r="B38" s="1">
        <v>0.50063258820045198</v>
      </c>
      <c r="C38" s="1">
        <v>9.3869232619161094E-2</v>
      </c>
      <c r="E38" s="14">
        <v>8.3405389194195499E-5</v>
      </c>
      <c r="F38" s="14">
        <v>1.5638614154352301E-5</v>
      </c>
    </row>
    <row r="39" spans="1:6" x14ac:dyDescent="0.25">
      <c r="A39" s="1">
        <v>3.5</v>
      </c>
      <c r="B39" s="1">
        <v>0.50240035480738698</v>
      </c>
      <c r="C39" s="1">
        <v>9.5175317451539704E-2</v>
      </c>
      <c r="E39" s="14">
        <v>8.3699899110910994E-5</v>
      </c>
      <c r="F39" s="14">
        <v>1.58562078874265E-5</v>
      </c>
    </row>
    <row r="40" spans="1:6" x14ac:dyDescent="0.25">
      <c r="A40" s="1">
        <v>3.625</v>
      </c>
      <c r="B40" s="1">
        <v>0.50349921309436996</v>
      </c>
      <c r="C40" s="1">
        <v>9.3421137629492806E-2</v>
      </c>
      <c r="E40" s="14">
        <v>8.3882968901522294E-5</v>
      </c>
      <c r="F40" s="14">
        <v>1.5563961529073501E-5</v>
      </c>
    </row>
    <row r="41" spans="1:6" x14ac:dyDescent="0.25">
      <c r="A41" s="1">
        <v>3.75</v>
      </c>
      <c r="B41" s="1">
        <v>0.50685754642024805</v>
      </c>
      <c r="C41" s="1">
        <v>9.4620099635536997E-2</v>
      </c>
      <c r="E41" s="14">
        <v>8.4442467233613604E-5</v>
      </c>
      <c r="F41" s="14">
        <v>1.5763708599280501E-5</v>
      </c>
    </row>
    <row r="42" spans="1:6" x14ac:dyDescent="0.25">
      <c r="A42" s="1">
        <v>3.875</v>
      </c>
      <c r="B42" s="1">
        <v>0.50722858339480403</v>
      </c>
      <c r="C42" s="1">
        <v>9.4725553248407299E-2</v>
      </c>
      <c r="E42" s="14">
        <v>8.4504281993574504E-5</v>
      </c>
      <c r="F42" s="14">
        <v>1.5781277171184601E-5</v>
      </c>
    </row>
    <row r="43" spans="1:6" x14ac:dyDescent="0.25">
      <c r="A43" s="1">
        <v>4</v>
      </c>
      <c r="B43" s="1">
        <v>0.50968252723805296</v>
      </c>
      <c r="C43" s="1">
        <v>9.4888092418602396E-2</v>
      </c>
      <c r="E43" s="14">
        <v>8.4913109037860004E-5</v>
      </c>
      <c r="F43" s="14">
        <v>1.5808356196939201E-5</v>
      </c>
    </row>
    <row r="44" spans="1:6" x14ac:dyDescent="0.25">
      <c r="A44" s="1">
        <v>4.125</v>
      </c>
      <c r="B44" s="1">
        <v>0.50698703727099903</v>
      </c>
      <c r="C44" s="1">
        <v>9.4388372337888896E-2</v>
      </c>
      <c r="E44" s="14">
        <v>8.4464040409348796E-5</v>
      </c>
      <c r="F44" s="14">
        <v>1.57251028314923E-5</v>
      </c>
    </row>
    <row r="45" spans="1:6" x14ac:dyDescent="0.25">
      <c r="A45" s="1">
        <v>4.25</v>
      </c>
      <c r="B45" s="1">
        <v>0.50177186397242601</v>
      </c>
      <c r="C45" s="1">
        <v>9.4645572407639003E-2</v>
      </c>
      <c r="E45" s="14">
        <v>8.3595192537806501E-5</v>
      </c>
      <c r="F45" s="14">
        <v>1.5767952363112698E-5</v>
      </c>
    </row>
    <row r="46" spans="1:6" x14ac:dyDescent="0.25">
      <c r="A46" s="1">
        <v>4.375</v>
      </c>
      <c r="B46" s="1">
        <v>0.50045554790737101</v>
      </c>
      <c r="C46" s="1">
        <v>9.4219652275495003E-2</v>
      </c>
      <c r="E46" s="14">
        <v>8.3375894281368298E-5</v>
      </c>
      <c r="F46" s="14">
        <v>1.56969940690974E-5</v>
      </c>
    </row>
    <row r="47" spans="1:6" x14ac:dyDescent="0.25">
      <c r="A47" s="1">
        <v>4.5</v>
      </c>
      <c r="B47" s="1">
        <v>0.49443609255937299</v>
      </c>
      <c r="C47" s="1">
        <v>9.3935760658299297E-2</v>
      </c>
      <c r="E47" s="14">
        <v>8.2373053020391997E-5</v>
      </c>
      <c r="F47" s="14">
        <v>1.5649697725672701E-5</v>
      </c>
    </row>
    <row r="48" spans="1:6" x14ac:dyDescent="0.25">
      <c r="A48" s="1">
        <v>4.625</v>
      </c>
      <c r="B48" s="1">
        <v>0.48649720071083002</v>
      </c>
      <c r="C48" s="1">
        <v>9.1247912242403806E-2</v>
      </c>
      <c r="E48" s="14">
        <v>8.1050433638424598E-5</v>
      </c>
      <c r="F48" s="14">
        <v>1.52019021795845E-5</v>
      </c>
    </row>
    <row r="49" spans="1:6" x14ac:dyDescent="0.25">
      <c r="A49" s="1">
        <v>4.75</v>
      </c>
      <c r="B49" s="1">
        <v>0.475790522264878</v>
      </c>
      <c r="C49" s="1">
        <v>9.0844653837327094E-2</v>
      </c>
      <c r="E49" s="14">
        <v>7.9266701009329005E-5</v>
      </c>
      <c r="F49" s="14">
        <v>1.51347193292987E-5</v>
      </c>
    </row>
    <row r="50" spans="1:6" x14ac:dyDescent="0.25">
      <c r="A50" s="1">
        <v>4.875</v>
      </c>
      <c r="B50" s="1">
        <v>0.45386562049031498</v>
      </c>
      <c r="C50" s="1">
        <v>9.0610234989429703E-2</v>
      </c>
      <c r="E50" s="14">
        <v>7.56140123736866E-5</v>
      </c>
      <c r="F50" s="14">
        <v>1.5095665149239E-5</v>
      </c>
    </row>
    <row r="51" spans="1:6" x14ac:dyDescent="0.25">
      <c r="A51" s="1">
        <v>5</v>
      </c>
      <c r="B51" s="1">
        <v>0.45311928007587998</v>
      </c>
      <c r="C51" s="1">
        <v>9.0058370315417594E-2</v>
      </c>
      <c r="E51" s="14">
        <v>7.5489672060641806E-5</v>
      </c>
      <c r="F51" s="14">
        <v>1.50037244945486E-5</v>
      </c>
    </row>
    <row r="52" spans="1:6" x14ac:dyDescent="0.25">
      <c r="A52" s="1">
        <v>5.125</v>
      </c>
      <c r="B52" s="1">
        <v>0.45449105262936801</v>
      </c>
      <c r="C52" s="1">
        <v>8.9690409818535405E-2</v>
      </c>
      <c r="E52" s="14">
        <v>7.5718209368052906E-5</v>
      </c>
      <c r="F52" s="14">
        <v>1.49424222757679E-5</v>
      </c>
    </row>
    <row r="53" spans="1:6" x14ac:dyDescent="0.25">
      <c r="A53" s="1">
        <v>5.25</v>
      </c>
      <c r="B53" s="1">
        <v>0.457178988246358</v>
      </c>
      <c r="C53" s="1">
        <v>8.9115757046425603E-2</v>
      </c>
      <c r="E53" s="14">
        <v>7.6166019441843699E-5</v>
      </c>
      <c r="F53" s="14">
        <v>1.48466851239345E-5</v>
      </c>
    </row>
    <row r="54" spans="1:6" x14ac:dyDescent="0.25">
      <c r="A54" s="1">
        <v>5.375</v>
      </c>
      <c r="B54" s="1">
        <v>0.45932547509237698</v>
      </c>
      <c r="C54" s="1">
        <v>9.0231938698669203E-2</v>
      </c>
      <c r="E54" s="14">
        <v>7.6523624150390198E-5</v>
      </c>
      <c r="F54" s="14">
        <v>1.5032640987198299E-5</v>
      </c>
    </row>
    <row r="55" spans="1:6" x14ac:dyDescent="0.25">
      <c r="A55" s="1">
        <v>5.5</v>
      </c>
      <c r="B55" s="1">
        <v>0.46115811658656702</v>
      </c>
      <c r="C55" s="1">
        <v>9.1567813196438294E-2</v>
      </c>
      <c r="E55" s="14">
        <v>7.6828942223322304E-5</v>
      </c>
      <c r="F55" s="14">
        <v>1.5255197678526601E-5</v>
      </c>
    </row>
    <row r="56" spans="1:6" x14ac:dyDescent="0.25">
      <c r="A56" s="1">
        <v>5.625</v>
      </c>
      <c r="B56" s="1">
        <v>0.47889279918423999</v>
      </c>
      <c r="C56" s="1">
        <v>9.6359835582270695E-2</v>
      </c>
      <c r="E56" s="14">
        <v>7.9783540344094601E-5</v>
      </c>
      <c r="F56" s="14">
        <v>1.60535486080063E-5</v>
      </c>
    </row>
    <row r="57" spans="1:6" x14ac:dyDescent="0.25">
      <c r="A57" s="1">
        <v>5.75</v>
      </c>
      <c r="B57" s="1">
        <v>0.48902446973755098</v>
      </c>
      <c r="C57" s="1">
        <v>9.6559280996872707E-2</v>
      </c>
      <c r="E57" s="14">
        <v>8.1471476658276197E-5</v>
      </c>
      <c r="F57" s="14">
        <v>1.6086776214079E-5</v>
      </c>
    </row>
    <row r="58" spans="1:6" x14ac:dyDescent="0.25">
      <c r="A58" s="1">
        <v>5.875</v>
      </c>
      <c r="B58" s="1">
        <v>0.49252284961651299</v>
      </c>
      <c r="C58" s="1">
        <v>9.6458332967443605E-2</v>
      </c>
      <c r="E58" s="14">
        <v>8.2054306746111297E-5</v>
      </c>
      <c r="F58" s="14">
        <v>1.6069958272376199E-5</v>
      </c>
    </row>
    <row r="59" spans="1:6" x14ac:dyDescent="0.25">
      <c r="A59" s="1">
        <v>6</v>
      </c>
      <c r="B59" s="1">
        <v>0.49916812077417999</v>
      </c>
      <c r="C59" s="1">
        <v>9.9709544755494206E-2</v>
      </c>
      <c r="E59" s="14">
        <v>8.3161408920978905E-5</v>
      </c>
      <c r="F59" s="14">
        <v>1.6611610156265401E-5</v>
      </c>
    </row>
    <row r="60" spans="1:6" x14ac:dyDescent="0.25">
      <c r="A60" s="1">
        <v>6.125</v>
      </c>
      <c r="B60" s="1">
        <v>0.49891501277567002</v>
      </c>
      <c r="C60" s="1">
        <v>9.9442383979868099E-2</v>
      </c>
      <c r="E60" s="14">
        <v>8.3119241128426906E-5</v>
      </c>
      <c r="F60" s="14">
        <v>1.6567101171046098E-5</v>
      </c>
    </row>
    <row r="61" spans="1:6" x14ac:dyDescent="0.25">
      <c r="A61" s="1">
        <v>6.25</v>
      </c>
      <c r="B61" s="1">
        <v>0.51813425034274896</v>
      </c>
      <c r="C61" s="1">
        <v>0.100247329607449</v>
      </c>
      <c r="E61" s="14">
        <v>8.6321166107102305E-5</v>
      </c>
      <c r="F61" s="14">
        <v>1.67012051126011E-5</v>
      </c>
    </row>
    <row r="62" spans="1:6" x14ac:dyDescent="0.25">
      <c r="A62" s="1">
        <v>6.375</v>
      </c>
      <c r="B62" s="1">
        <v>0.52330279802769397</v>
      </c>
      <c r="C62" s="1">
        <v>9.8335295224629193E-2</v>
      </c>
      <c r="E62" s="14">
        <v>8.71822461514142E-5</v>
      </c>
      <c r="F62" s="14">
        <v>1.6382660184423202E-5</v>
      </c>
    </row>
    <row r="63" spans="1:6" x14ac:dyDescent="0.25">
      <c r="A63" s="1">
        <v>6.5</v>
      </c>
      <c r="B63" s="1">
        <v>0.52724734236861803</v>
      </c>
      <c r="C63" s="1">
        <v>9.5543430435169094E-2</v>
      </c>
      <c r="E63" s="14">
        <v>8.7839407238612106E-5</v>
      </c>
      <c r="F63" s="14">
        <v>1.5917535510499199E-5</v>
      </c>
    </row>
    <row r="64" spans="1:6" x14ac:dyDescent="0.25">
      <c r="A64" s="1">
        <v>6.625</v>
      </c>
      <c r="B64" s="1">
        <v>0.52499648282068201</v>
      </c>
      <c r="C64" s="1">
        <v>9.4573256396390901E-2</v>
      </c>
      <c r="E64" s="14">
        <v>8.7464414037926002E-5</v>
      </c>
      <c r="F64" s="14">
        <v>1.57559045156387E-5</v>
      </c>
    </row>
    <row r="65" spans="1:6" x14ac:dyDescent="0.25">
      <c r="A65" s="1">
        <v>6.75</v>
      </c>
      <c r="B65" s="1">
        <v>0.52444474289250198</v>
      </c>
      <c r="C65" s="1">
        <v>9.4216000821190901E-2</v>
      </c>
      <c r="E65" s="14">
        <v>8.7372494165891302E-5</v>
      </c>
      <c r="F65" s="14">
        <v>1.56963857368104E-5</v>
      </c>
    </row>
    <row r="66" spans="1:6" x14ac:dyDescent="0.25">
      <c r="A66" s="1">
        <v>6.875</v>
      </c>
      <c r="B66" s="1">
        <v>0.52178716864383601</v>
      </c>
      <c r="C66" s="1">
        <v>9.3993420260230706E-2</v>
      </c>
      <c r="E66" s="14">
        <v>8.6929742296063504E-5</v>
      </c>
      <c r="F66" s="14">
        <v>1.5659303815354399E-5</v>
      </c>
    </row>
    <row r="67" spans="1:6" x14ac:dyDescent="0.25">
      <c r="A67" s="1">
        <v>7</v>
      </c>
      <c r="B67" s="1">
        <v>0.52084557727227998</v>
      </c>
      <c r="C67" s="1">
        <v>9.3993376765408101E-2</v>
      </c>
      <c r="E67" s="14">
        <v>8.6772873173562401E-5</v>
      </c>
      <c r="F67" s="14">
        <v>1.5659296569116999E-5</v>
      </c>
    </row>
    <row r="68" spans="1:6" x14ac:dyDescent="0.25">
      <c r="A68" s="1">
        <v>7.125</v>
      </c>
      <c r="B68" s="1">
        <v>0.52073113776971602</v>
      </c>
      <c r="C68" s="1">
        <v>9.3575935745459304E-2</v>
      </c>
      <c r="E68" s="14">
        <v>8.6753807552435202E-5</v>
      </c>
      <c r="F68" s="14">
        <v>1.55897508951935E-5</v>
      </c>
    </row>
    <row r="69" spans="1:6" x14ac:dyDescent="0.25">
      <c r="A69" s="1">
        <v>7.25</v>
      </c>
      <c r="B69" s="1">
        <v>0.51870559059427002</v>
      </c>
      <c r="C69" s="1">
        <v>9.3035768571178096E-2</v>
      </c>
      <c r="E69" s="14">
        <v>8.6416351393005602E-5</v>
      </c>
      <c r="F69" s="14">
        <v>1.5499759043958301E-5</v>
      </c>
    </row>
    <row r="70" spans="1:6" x14ac:dyDescent="0.25">
      <c r="A70" s="1">
        <v>7.375</v>
      </c>
      <c r="B70" s="1">
        <v>0.51477337919951605</v>
      </c>
      <c r="C70" s="1">
        <v>9.1750121150303898E-2</v>
      </c>
      <c r="E70" s="14">
        <v>8.5761244974639798E-5</v>
      </c>
      <c r="F70" s="14">
        <v>1.5285570183640601E-5</v>
      </c>
    </row>
    <row r="71" spans="1:6" x14ac:dyDescent="0.25">
      <c r="A71" s="1">
        <v>7.5</v>
      </c>
      <c r="B71" s="1">
        <v>0.50933236300956797</v>
      </c>
      <c r="C71" s="1">
        <v>9.0566564382619494E-2</v>
      </c>
      <c r="E71" s="14">
        <v>8.4854771677394495E-5</v>
      </c>
      <c r="F71" s="14">
        <v>1.5088389626144399E-5</v>
      </c>
    </row>
    <row r="72" spans="1:6" x14ac:dyDescent="0.25">
      <c r="A72" s="1">
        <v>7.625</v>
      </c>
      <c r="B72" s="1">
        <v>0.50884086781225601</v>
      </c>
      <c r="C72" s="1">
        <v>8.8853723604868901E-2</v>
      </c>
      <c r="E72" s="14">
        <v>8.4772888577522401E-5</v>
      </c>
      <c r="F72" s="14">
        <v>1.48030303525712E-5</v>
      </c>
    </row>
    <row r="73" spans="1:6" x14ac:dyDescent="0.25">
      <c r="A73" s="1">
        <v>7.75</v>
      </c>
      <c r="B73" s="1">
        <v>0.50676183810340403</v>
      </c>
      <c r="C73" s="1">
        <v>8.7881094741006194E-2</v>
      </c>
      <c r="E73" s="14">
        <v>8.4426522228027499E-5</v>
      </c>
      <c r="F73" s="14">
        <v>1.46409903838516E-5</v>
      </c>
    </row>
    <row r="74" spans="1:6" x14ac:dyDescent="0.25">
      <c r="A74" s="1">
        <v>7.875</v>
      </c>
      <c r="B74" s="1">
        <v>0.50331221691375205</v>
      </c>
      <c r="C74" s="1">
        <v>8.66289203201661E-2</v>
      </c>
      <c r="E74" s="14">
        <v>8.3851815337831505E-5</v>
      </c>
      <c r="F74" s="14">
        <v>1.4432378125339699E-5</v>
      </c>
    </row>
    <row r="75" spans="1:6" x14ac:dyDescent="0.25">
      <c r="A75" s="1">
        <v>8</v>
      </c>
      <c r="B75" s="1">
        <v>0.49276406574402898</v>
      </c>
      <c r="C75" s="1">
        <v>8.5697399294633103E-2</v>
      </c>
      <c r="E75" s="14">
        <v>8.2094493352955606E-5</v>
      </c>
      <c r="F75" s="14">
        <v>1.42771867224859E-5</v>
      </c>
    </row>
    <row r="76" spans="1:6" x14ac:dyDescent="0.25">
      <c r="A76" s="1">
        <v>8.125</v>
      </c>
      <c r="B76" s="1">
        <v>0.46457246051204498</v>
      </c>
      <c r="C76" s="1">
        <v>8.5284222015172204E-2</v>
      </c>
      <c r="E76" s="14">
        <v>7.7397771921306895E-5</v>
      </c>
      <c r="F76" s="14">
        <v>1.4208351387727701E-5</v>
      </c>
    </row>
    <row r="77" spans="1:6" x14ac:dyDescent="0.25">
      <c r="A77" s="1">
        <v>8.25</v>
      </c>
      <c r="B77" s="1">
        <v>0.44616646868039</v>
      </c>
      <c r="C77" s="1">
        <v>8.5515979961640801E-2</v>
      </c>
      <c r="E77" s="14">
        <v>7.4331333682152998E-5</v>
      </c>
      <c r="F77" s="14">
        <v>1.4246962261609301E-5</v>
      </c>
    </row>
    <row r="78" spans="1:6" x14ac:dyDescent="0.25">
      <c r="A78" s="1">
        <v>8.375</v>
      </c>
      <c r="B78" s="1">
        <v>0.445852370050833</v>
      </c>
      <c r="C78" s="1">
        <v>8.5679950040448996E-2</v>
      </c>
      <c r="E78" s="14">
        <v>7.4279004850468902E-5</v>
      </c>
      <c r="F78" s="14">
        <v>1.42742796767388E-5</v>
      </c>
    </row>
    <row r="79" spans="1:6" x14ac:dyDescent="0.25">
      <c r="A79" s="1">
        <v>8.5</v>
      </c>
      <c r="B79" s="1">
        <v>0.44911112863193298</v>
      </c>
      <c r="C79" s="1">
        <v>8.4260200837921601E-2</v>
      </c>
      <c r="E79" s="14">
        <v>7.4821914030080201E-5</v>
      </c>
      <c r="F79" s="14">
        <v>1.4037749459597701E-5</v>
      </c>
    </row>
    <row r="80" spans="1:6" x14ac:dyDescent="0.25">
      <c r="A80" s="1">
        <v>8.625</v>
      </c>
      <c r="B80" s="1">
        <v>0.46474725322953703</v>
      </c>
      <c r="C80" s="1">
        <v>8.6365394926313205E-2</v>
      </c>
      <c r="E80" s="14">
        <v>7.7426892388041094E-5</v>
      </c>
      <c r="F80" s="14">
        <v>1.4388474794723799E-5</v>
      </c>
    </row>
    <row r="81" spans="1:6" x14ac:dyDescent="0.25">
      <c r="A81" s="1">
        <v>8.75</v>
      </c>
      <c r="B81" s="1">
        <v>0.469083257513006</v>
      </c>
      <c r="C81" s="1">
        <v>8.6396100216759003E-2</v>
      </c>
      <c r="E81" s="14">
        <v>7.8149270701667001E-5</v>
      </c>
      <c r="F81" s="14">
        <v>1.4393590296112E-5</v>
      </c>
    </row>
    <row r="82" spans="1:6" x14ac:dyDescent="0.25">
      <c r="A82" s="1">
        <v>8.875</v>
      </c>
      <c r="B82" s="1">
        <v>0.48099050303642499</v>
      </c>
      <c r="C82" s="1">
        <v>8.7643479097564397E-2</v>
      </c>
      <c r="E82" s="14">
        <v>8.0133017805868704E-5</v>
      </c>
      <c r="F82" s="14">
        <v>1.46014036176542E-5</v>
      </c>
    </row>
    <row r="83" spans="1:6" x14ac:dyDescent="0.25">
      <c r="A83" s="1">
        <v>9</v>
      </c>
      <c r="B83" s="1">
        <v>0.484200690880215</v>
      </c>
      <c r="C83" s="1">
        <v>8.7720111612791002E-2</v>
      </c>
      <c r="E83" s="14">
        <v>8.0667835100644105E-5</v>
      </c>
      <c r="F83" s="14">
        <v>1.4614170594691E-5</v>
      </c>
    </row>
    <row r="84" spans="1:6" x14ac:dyDescent="0.25">
      <c r="A84" s="1">
        <v>9.125</v>
      </c>
      <c r="B84" s="1">
        <v>0.49706047400320302</v>
      </c>
      <c r="C84" s="1">
        <v>8.76172535050741E-2</v>
      </c>
      <c r="E84" s="14">
        <v>8.2810274968933895E-5</v>
      </c>
      <c r="F84" s="14">
        <v>1.45970344339453E-5</v>
      </c>
    </row>
    <row r="85" spans="1:6" x14ac:dyDescent="0.25">
      <c r="A85" s="1">
        <v>9.25</v>
      </c>
      <c r="B85" s="1">
        <v>0.50002374367019198</v>
      </c>
      <c r="C85" s="1">
        <v>8.9425840028267201E-2</v>
      </c>
      <c r="E85" s="14">
        <v>8.3303955695454197E-5</v>
      </c>
      <c r="F85" s="14">
        <v>1.48983449487093E-5</v>
      </c>
    </row>
    <row r="86" spans="1:6" x14ac:dyDescent="0.25">
      <c r="A86" s="1">
        <v>9.375</v>
      </c>
      <c r="B86" s="1">
        <v>0.50747532832990105</v>
      </c>
      <c r="C86" s="1">
        <v>9.0986657368011301E-2</v>
      </c>
      <c r="E86" s="14">
        <v>8.4545389699761797E-5</v>
      </c>
      <c r="F86" s="14">
        <v>1.5158377117510699E-5</v>
      </c>
    </row>
    <row r="87" spans="1:6" x14ac:dyDescent="0.25">
      <c r="A87" s="1">
        <v>9.5</v>
      </c>
      <c r="B87" s="1">
        <v>0.51578279481273803</v>
      </c>
      <c r="C87" s="1">
        <v>9.0066916781217796E-2</v>
      </c>
      <c r="E87" s="14">
        <v>8.5929413615802493E-5</v>
      </c>
      <c r="F87" s="14">
        <v>1.50051483357509E-5</v>
      </c>
    </row>
    <row r="88" spans="1:6" x14ac:dyDescent="0.25">
      <c r="A88" s="1">
        <v>9.625</v>
      </c>
      <c r="B88" s="1">
        <v>0.52411484926212604</v>
      </c>
      <c r="C88" s="1">
        <v>8.9657679476136204E-2</v>
      </c>
      <c r="E88" s="14">
        <v>8.7317533887070598E-5</v>
      </c>
      <c r="F88" s="14">
        <v>1.4936969400724301E-5</v>
      </c>
    </row>
    <row r="89" spans="1:6" x14ac:dyDescent="0.25">
      <c r="A89" s="1">
        <v>9.75</v>
      </c>
      <c r="B89" s="1">
        <v>0.53574830324035305</v>
      </c>
      <c r="C89" s="1">
        <v>8.6979581035166301E-2</v>
      </c>
      <c r="E89" s="14">
        <v>8.92556673198431E-5</v>
      </c>
      <c r="F89" s="14">
        <v>1.44907982004587E-5</v>
      </c>
    </row>
    <row r="90" spans="1:6" x14ac:dyDescent="0.25">
      <c r="A90" s="1">
        <v>9.875</v>
      </c>
      <c r="B90" s="1">
        <v>0.55387694295291801</v>
      </c>
      <c r="C90" s="1">
        <v>8.5584889104515102E-2</v>
      </c>
      <c r="E90" s="14">
        <v>9.2275898695956594E-5</v>
      </c>
      <c r="F90" s="14">
        <v>1.4258442524812301E-5</v>
      </c>
    </row>
    <row r="91" spans="1:6" x14ac:dyDescent="0.25">
      <c r="A91" s="1">
        <v>10</v>
      </c>
      <c r="B91" s="1">
        <v>0.55649774425395904</v>
      </c>
      <c r="C91" s="1">
        <v>8.6170086218320896E-2</v>
      </c>
      <c r="E91" s="14">
        <v>9.2712524192709993E-5</v>
      </c>
      <c r="F91" s="14">
        <v>1.43559363639723E-5</v>
      </c>
    </row>
    <row r="92" spans="1:6" x14ac:dyDescent="0.25">
      <c r="A92" s="1">
        <v>10.125</v>
      </c>
      <c r="B92" s="1">
        <v>0.56227821544637502</v>
      </c>
      <c r="C92" s="1">
        <v>8.8219788240142802E-2</v>
      </c>
      <c r="E92" s="14">
        <v>9.3675550693366803E-5</v>
      </c>
      <c r="F92" s="14">
        <v>1.4697416720807801E-5</v>
      </c>
    </row>
    <row r="93" spans="1:6" x14ac:dyDescent="0.25">
      <c r="A93" s="1">
        <v>10.25</v>
      </c>
      <c r="B93" s="1">
        <v>0.56229358014577702</v>
      </c>
      <c r="C93" s="1">
        <v>8.8217054529629094E-2</v>
      </c>
      <c r="E93" s="14">
        <v>9.3678110452286999E-5</v>
      </c>
      <c r="F93" s="14">
        <v>1.4696961284636199E-5</v>
      </c>
    </row>
    <row r="94" spans="1:6" x14ac:dyDescent="0.25">
      <c r="A94" s="1">
        <v>10.375</v>
      </c>
      <c r="B94" s="1">
        <v>0.55710028718903204</v>
      </c>
      <c r="C94" s="1">
        <v>8.7659835059970798E-2</v>
      </c>
      <c r="E94" s="14">
        <v>9.2812907845693198E-5</v>
      </c>
      <c r="F94" s="14">
        <v>1.46041285209911E-5</v>
      </c>
    </row>
    <row r="95" spans="1:6" x14ac:dyDescent="0.25">
      <c r="A95" s="1">
        <v>10.5</v>
      </c>
      <c r="B95" s="1">
        <v>0.55705496330844395</v>
      </c>
      <c r="C95" s="1">
        <v>8.6827364344604502E-2</v>
      </c>
      <c r="E95" s="14">
        <v>9.28053568871873E-5</v>
      </c>
      <c r="F95" s="14">
        <v>1.44654388998111E-5</v>
      </c>
    </row>
    <row r="96" spans="1:6" x14ac:dyDescent="0.25">
      <c r="A96" s="1">
        <v>10.625</v>
      </c>
      <c r="B96" s="1">
        <v>0.55366377952839396</v>
      </c>
      <c r="C96" s="1">
        <v>8.5386630367725799E-2</v>
      </c>
      <c r="E96" s="14">
        <v>9.2240385669431E-5</v>
      </c>
      <c r="F96" s="14">
        <v>1.42254126192631E-5</v>
      </c>
    </row>
    <row r="97" spans="1:6" x14ac:dyDescent="0.25">
      <c r="A97" s="1">
        <v>10.75</v>
      </c>
      <c r="B97" s="1">
        <v>0.55059040109573698</v>
      </c>
      <c r="C97" s="1">
        <v>8.2176351338163395E-2</v>
      </c>
      <c r="E97" s="14">
        <v>9.1728360822550305E-5</v>
      </c>
      <c r="F97" s="14">
        <v>1.3690580132938E-5</v>
      </c>
    </row>
    <row r="98" spans="1:6" x14ac:dyDescent="0.25">
      <c r="A98" s="1">
        <v>10.875</v>
      </c>
      <c r="B98" s="1">
        <v>0.54134616305993499</v>
      </c>
      <c r="C98" s="1">
        <v>8.1555268958371702E-2</v>
      </c>
      <c r="E98" s="14">
        <v>9.0188270765785604E-5</v>
      </c>
      <c r="F98" s="14">
        <v>1.3587107808464699E-5</v>
      </c>
    </row>
    <row r="99" spans="1:6" x14ac:dyDescent="0.25">
      <c r="A99" s="1">
        <v>11</v>
      </c>
      <c r="B99" s="1">
        <v>0.53207263704255903</v>
      </c>
      <c r="C99" s="1">
        <v>8.2389576770851E-2</v>
      </c>
      <c r="E99" s="14">
        <v>8.8643301331290905E-5</v>
      </c>
      <c r="F99" s="14">
        <v>1.37261034900237E-5</v>
      </c>
    </row>
    <row r="100" spans="1:6" x14ac:dyDescent="0.25">
      <c r="A100" s="1">
        <v>11.125</v>
      </c>
      <c r="B100" s="1">
        <v>0.52277998067447695</v>
      </c>
      <c r="C100" s="1">
        <v>8.1867322414324997E-2</v>
      </c>
      <c r="E100" s="14">
        <v>8.7095144780368106E-5</v>
      </c>
      <c r="F100" s="14">
        <v>1.36390959142265E-5</v>
      </c>
    </row>
    <row r="101" spans="1:6" x14ac:dyDescent="0.25">
      <c r="A101" s="1">
        <v>11.25</v>
      </c>
      <c r="B101" s="1">
        <v>0.51945393284972996</v>
      </c>
      <c r="C101" s="1">
        <v>7.8469013081025399E-2</v>
      </c>
      <c r="E101" s="14">
        <v>8.65410252127651E-5</v>
      </c>
      <c r="F101" s="14">
        <v>1.30729375792988E-5</v>
      </c>
    </row>
    <row r="102" spans="1:6" x14ac:dyDescent="0.25">
      <c r="A102" s="1">
        <v>11.375</v>
      </c>
      <c r="B102" s="1">
        <v>0.51899629874044995</v>
      </c>
      <c r="C102" s="1">
        <v>7.89648197096504E-2</v>
      </c>
      <c r="E102" s="14">
        <v>8.64647833701593E-5</v>
      </c>
      <c r="F102" s="14">
        <v>1.31555389636277E-5</v>
      </c>
    </row>
    <row r="103" spans="1:6" x14ac:dyDescent="0.25">
      <c r="A103" s="1">
        <v>11.5</v>
      </c>
      <c r="B103" s="1">
        <v>0.50710183657068097</v>
      </c>
      <c r="C103" s="1">
        <v>7.9162064544392702E-2</v>
      </c>
      <c r="E103" s="14">
        <v>8.4483165972675705E-5</v>
      </c>
      <c r="F103" s="14">
        <v>1.31883999530958E-5</v>
      </c>
    </row>
    <row r="104" spans="1:6" x14ac:dyDescent="0.25">
      <c r="A104" s="1">
        <v>11.625</v>
      </c>
      <c r="B104" s="1">
        <v>0.47857860855324202</v>
      </c>
      <c r="C104" s="1">
        <v>7.93350718948196E-2</v>
      </c>
      <c r="E104" s="14">
        <v>7.9731196184970504E-5</v>
      </c>
      <c r="F104" s="14">
        <v>1.32172229776769E-5</v>
      </c>
    </row>
    <row r="105" spans="1:6" x14ac:dyDescent="0.25">
      <c r="A105" s="1">
        <v>11.75</v>
      </c>
      <c r="B105" s="1">
        <v>0.46912371770106198</v>
      </c>
      <c r="C105" s="1">
        <v>7.9159401853071507E-2</v>
      </c>
      <c r="E105" s="14">
        <v>7.8156011368997203E-5</v>
      </c>
      <c r="F105" s="14">
        <v>1.31879563487217E-5</v>
      </c>
    </row>
    <row r="106" spans="1:6" x14ac:dyDescent="0.25">
      <c r="A106" s="1">
        <v>11.875</v>
      </c>
      <c r="B106" s="1">
        <v>0.47023021604615001</v>
      </c>
      <c r="C106" s="1">
        <v>7.9145954757982903E-2</v>
      </c>
      <c r="E106" s="14">
        <v>7.8340353993288904E-5</v>
      </c>
      <c r="F106" s="14">
        <v>1.31857160626799E-5</v>
      </c>
    </row>
    <row r="107" spans="1:6" x14ac:dyDescent="0.25">
      <c r="A107" s="1">
        <v>12</v>
      </c>
      <c r="B107" s="1">
        <v>0.47265465195026501</v>
      </c>
      <c r="C107" s="1">
        <v>7.9191585159927302E-2</v>
      </c>
      <c r="E107" s="14">
        <v>7.8744265014914504E-5</v>
      </c>
      <c r="F107" s="14">
        <v>1.31933180876439E-5</v>
      </c>
    </row>
    <row r="108" spans="1:6" x14ac:dyDescent="0.25">
      <c r="A108" s="1">
        <v>12.125</v>
      </c>
      <c r="B108" s="1">
        <v>0.48360780132069497</v>
      </c>
      <c r="C108" s="1">
        <v>8.35121574407897E-2</v>
      </c>
      <c r="E108" s="14">
        <v>8.0569059700027996E-5</v>
      </c>
      <c r="F108" s="14">
        <v>1.39131254296356E-5</v>
      </c>
    </row>
    <row r="109" spans="1:6" x14ac:dyDescent="0.25">
      <c r="A109" s="1">
        <v>12.25</v>
      </c>
      <c r="B109" s="1">
        <v>0.50127716357705698</v>
      </c>
      <c r="C109" s="1">
        <v>8.5207745583514002E-2</v>
      </c>
      <c r="E109" s="14">
        <v>8.3512775451937996E-5</v>
      </c>
      <c r="F109" s="14">
        <v>1.41956104142134E-5</v>
      </c>
    </row>
    <row r="110" spans="1:6" x14ac:dyDescent="0.25">
      <c r="A110" s="1">
        <v>12.375</v>
      </c>
      <c r="B110" s="1">
        <v>0.52190093844718699</v>
      </c>
      <c r="C110" s="1">
        <v>8.4510230809790907E-2</v>
      </c>
      <c r="E110" s="14">
        <v>8.6948696345301796E-5</v>
      </c>
      <c r="F110" s="14">
        <v>1.4079404452911101E-5</v>
      </c>
    </row>
    <row r="111" spans="1:6" x14ac:dyDescent="0.25">
      <c r="A111" s="1">
        <v>12.5</v>
      </c>
      <c r="B111" s="1">
        <v>0.52436672902167203</v>
      </c>
      <c r="C111" s="1">
        <v>8.2468029478647897E-2</v>
      </c>
      <c r="E111" s="14">
        <v>8.7359497055011003E-5</v>
      </c>
      <c r="F111" s="14">
        <v>1.3739173711142699E-5</v>
      </c>
    </row>
    <row r="112" spans="1:6" x14ac:dyDescent="0.25">
      <c r="A112" s="1">
        <v>12.625</v>
      </c>
      <c r="B112" s="1">
        <v>0.54366853327613796</v>
      </c>
      <c r="C112" s="1">
        <v>7.8742714450408799E-2</v>
      </c>
      <c r="E112" s="14">
        <v>9.0575177643805E-5</v>
      </c>
      <c r="F112" s="14">
        <v>1.3118536227438101E-5</v>
      </c>
    </row>
    <row r="113" spans="1:6" x14ac:dyDescent="0.25">
      <c r="A113" s="1">
        <v>12.75</v>
      </c>
      <c r="B113" s="1">
        <v>0.54859796662406202</v>
      </c>
      <c r="C113" s="1">
        <v>7.8175429523701795E-2</v>
      </c>
      <c r="E113" s="14">
        <v>9.1396421239569299E-5</v>
      </c>
      <c r="F113" s="14">
        <v>1.30240265586487E-5</v>
      </c>
    </row>
    <row r="114" spans="1:6" x14ac:dyDescent="0.25">
      <c r="A114" s="1">
        <v>12.875</v>
      </c>
      <c r="B114" s="1">
        <v>0.54945396704119198</v>
      </c>
      <c r="C114" s="1">
        <v>7.7988574238834096E-2</v>
      </c>
      <c r="E114" s="14">
        <v>9.1539030909062994E-5</v>
      </c>
      <c r="F114" s="14">
        <v>1.2992896468189801E-5</v>
      </c>
    </row>
    <row r="115" spans="1:6" x14ac:dyDescent="0.25">
      <c r="A115" s="1">
        <v>13</v>
      </c>
      <c r="B115" s="1">
        <v>0.55362870391435703</v>
      </c>
      <c r="C115" s="1">
        <v>7.9009655112085797E-2</v>
      </c>
      <c r="E115" s="14">
        <v>9.2234542072132405E-5</v>
      </c>
      <c r="F115" s="14">
        <v>1.31630085416735E-5</v>
      </c>
    </row>
    <row r="116" spans="1:6" x14ac:dyDescent="0.25">
      <c r="A116" s="1">
        <v>13.125</v>
      </c>
      <c r="B116" s="1">
        <v>0.55745277934987503</v>
      </c>
      <c r="C116" s="1">
        <v>7.8815835538879594E-2</v>
      </c>
      <c r="E116" s="14">
        <v>9.2871633039689894E-5</v>
      </c>
      <c r="F116" s="14">
        <v>1.31307182007773E-5</v>
      </c>
    </row>
    <row r="117" spans="1:6" x14ac:dyDescent="0.25">
      <c r="A117" s="1">
        <v>13.25</v>
      </c>
      <c r="B117" s="1">
        <v>0.57109996207042601</v>
      </c>
      <c r="C117" s="1">
        <v>7.9455743932251396E-2</v>
      </c>
      <c r="E117" s="14">
        <v>9.5145253680933503E-5</v>
      </c>
      <c r="F117" s="14">
        <v>1.3237326939113E-5</v>
      </c>
    </row>
    <row r="118" spans="1:6" x14ac:dyDescent="0.25">
      <c r="A118" s="1">
        <v>13.375</v>
      </c>
      <c r="B118" s="1">
        <v>0.57576969182179005</v>
      </c>
      <c r="C118" s="1">
        <v>7.9652352802759702E-2</v>
      </c>
      <c r="E118" s="14">
        <v>9.5923230657510896E-5</v>
      </c>
      <c r="F118" s="14">
        <v>1.32700819769398E-5</v>
      </c>
    </row>
    <row r="119" spans="1:6" x14ac:dyDescent="0.25">
      <c r="A119" s="1">
        <v>13.5</v>
      </c>
      <c r="B119" s="1">
        <v>0.57575764174306698</v>
      </c>
      <c r="C119" s="1">
        <v>8.1486175788306206E-2</v>
      </c>
      <c r="E119" s="14">
        <v>9.5921223114395495E-5</v>
      </c>
      <c r="F119" s="14">
        <v>1.35755968863318E-5</v>
      </c>
    </row>
    <row r="120" spans="1:6" x14ac:dyDescent="0.25">
      <c r="A120" s="1">
        <v>13.625</v>
      </c>
      <c r="B120" s="1">
        <v>0.57308566003511696</v>
      </c>
      <c r="C120" s="1">
        <v>8.2344992355587093E-2</v>
      </c>
      <c r="E120" s="14">
        <v>9.5476070961850699E-5</v>
      </c>
      <c r="F120" s="14">
        <v>1.37186757264408E-5</v>
      </c>
    </row>
    <row r="121" spans="1:6" x14ac:dyDescent="0.25">
      <c r="A121" s="1">
        <v>13.75</v>
      </c>
      <c r="B121" s="1">
        <v>0.56963889690296199</v>
      </c>
      <c r="C121" s="1">
        <v>8.3697609754831495E-2</v>
      </c>
      <c r="E121" s="14">
        <v>9.4901840224034003E-5</v>
      </c>
      <c r="F121" s="14">
        <v>1.39440217851549E-5</v>
      </c>
    </row>
    <row r="122" spans="1:6" x14ac:dyDescent="0.25">
      <c r="A122" s="1">
        <v>13.875</v>
      </c>
      <c r="B122" s="1">
        <v>0.56495920269399102</v>
      </c>
      <c r="C122" s="1">
        <v>8.3990852533541299E-2</v>
      </c>
      <c r="E122" s="14">
        <v>9.41222031688195E-5</v>
      </c>
      <c r="F122" s="14">
        <v>1.3992876032088001E-5</v>
      </c>
    </row>
    <row r="123" spans="1:6" x14ac:dyDescent="0.25">
      <c r="A123" s="1">
        <v>14</v>
      </c>
      <c r="B123" s="1">
        <v>0.55897540277732205</v>
      </c>
      <c r="C123" s="1">
        <v>8.4813556150667602E-2</v>
      </c>
      <c r="E123" s="14">
        <v>9.3125302102702406E-5</v>
      </c>
      <c r="F123" s="14">
        <v>1.41299384547012E-5</v>
      </c>
    </row>
    <row r="124" spans="1:6" x14ac:dyDescent="0.25">
      <c r="A124" s="1">
        <v>14.125</v>
      </c>
      <c r="B124" s="1">
        <v>0.55058437253466297</v>
      </c>
      <c r="C124" s="1">
        <v>8.5102422345123205E-2</v>
      </c>
      <c r="E124" s="14">
        <v>9.1727356464275494E-5</v>
      </c>
      <c r="F124" s="14">
        <v>1.41780635626975E-5</v>
      </c>
    </row>
    <row r="125" spans="1:6" x14ac:dyDescent="0.25">
      <c r="A125" s="1">
        <v>14.25</v>
      </c>
      <c r="B125" s="1">
        <v>0.544812042025001</v>
      </c>
      <c r="C125" s="1">
        <v>8.3502454501916498E-2</v>
      </c>
      <c r="E125" s="14">
        <v>9.0765686201365806E-5</v>
      </c>
      <c r="F125" s="14">
        <v>1.39115089200193E-5</v>
      </c>
    </row>
    <row r="126" spans="1:6" x14ac:dyDescent="0.25">
      <c r="A126" s="1">
        <v>14.375</v>
      </c>
      <c r="B126" s="1">
        <v>0.539521085512775</v>
      </c>
      <c r="C126" s="1">
        <v>8.1457701449506106E-2</v>
      </c>
      <c r="E126" s="14">
        <v>8.9884212846428696E-5</v>
      </c>
      <c r="F126" s="14">
        <v>1.3570853061487699E-5</v>
      </c>
    </row>
    <row r="127" spans="1:6" x14ac:dyDescent="0.25">
      <c r="A127" s="1">
        <v>14.5</v>
      </c>
      <c r="B127" s="1">
        <v>0.52755695985976503</v>
      </c>
      <c r="C127" s="1">
        <v>7.8354340145337903E-2</v>
      </c>
      <c r="E127" s="14">
        <v>8.7890989512637302E-5</v>
      </c>
      <c r="F127" s="14">
        <v>1.30538330682133E-5</v>
      </c>
    </row>
    <row r="128" spans="1:6" x14ac:dyDescent="0.25">
      <c r="A128" s="1">
        <v>14.625</v>
      </c>
      <c r="B128" s="1">
        <v>0.52461355165378498</v>
      </c>
      <c r="C128" s="1">
        <v>7.8393102289495795E-2</v>
      </c>
      <c r="E128" s="14">
        <v>8.7400617705521102E-5</v>
      </c>
      <c r="F128" s="14">
        <v>1.3060290841430001E-5</v>
      </c>
    </row>
    <row r="129" spans="1:6" x14ac:dyDescent="0.25">
      <c r="A129" s="1">
        <v>14.75</v>
      </c>
      <c r="B129" s="1">
        <v>0.52142459513116801</v>
      </c>
      <c r="C129" s="1">
        <v>7.9290651233763804E-2</v>
      </c>
      <c r="E129" s="14">
        <v>8.6869337548853097E-5</v>
      </c>
      <c r="F129" s="14">
        <v>1.3209822495545E-5</v>
      </c>
    </row>
    <row r="130" spans="1:6" x14ac:dyDescent="0.25">
      <c r="A130" s="1">
        <v>14.875</v>
      </c>
      <c r="B130" s="1">
        <v>0.49963956064425602</v>
      </c>
      <c r="C130" s="1">
        <v>7.8224183703818603E-2</v>
      </c>
      <c r="E130" s="14">
        <v>8.3239950803333493E-5</v>
      </c>
      <c r="F130" s="14">
        <v>1.30321490050561E-5</v>
      </c>
    </row>
    <row r="131" spans="1:6" x14ac:dyDescent="0.25">
      <c r="A131" s="1">
        <v>15</v>
      </c>
      <c r="B131" s="1">
        <v>0.46230237512067301</v>
      </c>
      <c r="C131" s="1">
        <v>8.0907624001450601E-2</v>
      </c>
      <c r="E131" s="14">
        <v>7.7019575695104505E-5</v>
      </c>
      <c r="F131" s="14">
        <v>1.3479210158641701E-5</v>
      </c>
    </row>
    <row r="132" spans="1:6" x14ac:dyDescent="0.25">
      <c r="A132" s="1">
        <v>15.125</v>
      </c>
      <c r="B132" s="1">
        <v>0.44857257341210099</v>
      </c>
      <c r="C132" s="1">
        <v>8.0522138836548601E-2</v>
      </c>
      <c r="E132" s="14">
        <v>7.4732190730456401E-5</v>
      </c>
      <c r="F132" s="14">
        <v>1.3414988330168899E-5</v>
      </c>
    </row>
    <row r="133" spans="1:6" x14ac:dyDescent="0.25">
      <c r="A133" s="1">
        <v>15.25</v>
      </c>
      <c r="B133" s="1">
        <v>0.44749639608942299</v>
      </c>
      <c r="C133" s="1">
        <v>8.0493219917963196E-2</v>
      </c>
      <c r="E133" s="14">
        <v>7.4552899588498298E-5</v>
      </c>
      <c r="F133" s="14">
        <v>1.34101704383326E-5</v>
      </c>
    </row>
    <row r="134" spans="1:6" x14ac:dyDescent="0.25">
      <c r="A134" s="1">
        <v>15.375</v>
      </c>
      <c r="B134" s="1">
        <v>0.450112564115702</v>
      </c>
      <c r="C134" s="1">
        <v>7.9751531076612606E-2</v>
      </c>
      <c r="E134" s="14">
        <v>7.4988753181676106E-5</v>
      </c>
      <c r="F134" s="14">
        <v>1.32866050773636E-5</v>
      </c>
    </row>
    <row r="135" spans="1:6" x14ac:dyDescent="0.25">
      <c r="A135" s="1">
        <v>15.5</v>
      </c>
      <c r="B135" s="1">
        <v>0.47769694416417502</v>
      </c>
      <c r="C135" s="1">
        <v>8.0216301790765804E-2</v>
      </c>
      <c r="E135" s="14">
        <v>7.95843108977518E-5</v>
      </c>
      <c r="F135" s="14">
        <v>1.3364035878341499E-5</v>
      </c>
    </row>
    <row r="136" spans="1:6" x14ac:dyDescent="0.25">
      <c r="A136" s="1">
        <v>15.625</v>
      </c>
      <c r="B136" s="1">
        <v>0.48022730546846798</v>
      </c>
      <c r="C136" s="1">
        <v>8.0927063192395607E-2</v>
      </c>
      <c r="E136" s="14">
        <v>8.0005869091047003E-5</v>
      </c>
      <c r="F136" s="14">
        <v>1.3482448727853E-5</v>
      </c>
    </row>
    <row r="137" spans="1:6" x14ac:dyDescent="0.25">
      <c r="A137" s="1">
        <v>15.75</v>
      </c>
      <c r="B137" s="1">
        <v>0.48023405358858001</v>
      </c>
      <c r="C137" s="1">
        <v>8.1263925267335502E-2</v>
      </c>
      <c r="E137" s="14">
        <v>8.0006993327857705E-5</v>
      </c>
      <c r="F137" s="14">
        <v>1.3538569949537999E-5</v>
      </c>
    </row>
    <row r="138" spans="1:6" x14ac:dyDescent="0.25">
      <c r="A138" s="1">
        <v>15.875</v>
      </c>
      <c r="B138" s="1">
        <v>0.483047175856126</v>
      </c>
      <c r="C138" s="1">
        <v>8.0818595809374297E-2</v>
      </c>
      <c r="E138" s="14">
        <v>8.0475659497630895E-5</v>
      </c>
      <c r="F138" s="14">
        <v>1.34643780618417E-5</v>
      </c>
    </row>
    <row r="139" spans="1:6" x14ac:dyDescent="0.25">
      <c r="A139" s="1">
        <v>16</v>
      </c>
      <c r="B139" s="1">
        <v>0.51196129477454999</v>
      </c>
      <c r="C139" s="1">
        <v>8.1881860358132205E-2</v>
      </c>
      <c r="E139" s="14">
        <v>8.5292751709440404E-5</v>
      </c>
      <c r="F139" s="14">
        <v>1.3641517935664701E-5</v>
      </c>
    </row>
    <row r="140" spans="1:6" x14ac:dyDescent="0.25">
      <c r="A140" s="1">
        <v>16.125</v>
      </c>
      <c r="B140" s="1">
        <v>0.53531856688026802</v>
      </c>
      <c r="C140" s="1">
        <v>8.1152563967852406E-2</v>
      </c>
      <c r="E140" s="14">
        <v>8.9184073242253102E-5</v>
      </c>
      <c r="F140" s="14">
        <v>1.35200171570442E-5</v>
      </c>
    </row>
    <row r="141" spans="1:6" x14ac:dyDescent="0.25">
      <c r="A141" s="1">
        <v>16.25</v>
      </c>
      <c r="B141" s="1">
        <v>0.53977439588391596</v>
      </c>
      <c r="C141" s="1">
        <v>8.0725820612774293E-2</v>
      </c>
      <c r="E141" s="14">
        <v>8.9926414354260897E-5</v>
      </c>
      <c r="F141" s="14">
        <v>1.3448921714088201E-5</v>
      </c>
    </row>
    <row r="142" spans="1:6" x14ac:dyDescent="0.25">
      <c r="A142" s="1">
        <v>16.375</v>
      </c>
      <c r="B142" s="1">
        <v>0.53885240905299103</v>
      </c>
      <c r="C142" s="1">
        <v>7.9476555699517601E-2</v>
      </c>
      <c r="E142" s="14">
        <v>8.9772811348228803E-5</v>
      </c>
      <c r="F142" s="14">
        <v>1.3240794179539599E-5</v>
      </c>
    </row>
    <row r="143" spans="1:6" x14ac:dyDescent="0.25">
      <c r="A143" s="1">
        <v>16.5</v>
      </c>
      <c r="B143" s="1">
        <v>0.548660829160592</v>
      </c>
      <c r="C143" s="1">
        <v>7.8296167588217197E-2</v>
      </c>
      <c r="E143" s="14">
        <v>9.1406894138155103E-5</v>
      </c>
      <c r="F143" s="14">
        <v>1.3044141520197E-5</v>
      </c>
    </row>
    <row r="144" spans="1:6" x14ac:dyDescent="0.25">
      <c r="A144" s="1">
        <v>16.625</v>
      </c>
      <c r="B144" s="1">
        <v>0.55902490699444796</v>
      </c>
      <c r="C144" s="1">
        <v>7.87163738371012E-2</v>
      </c>
      <c r="E144" s="14">
        <v>9.3133549505275705E-5</v>
      </c>
      <c r="F144" s="14">
        <v>1.3114147881261E-5</v>
      </c>
    </row>
    <row r="145" spans="1:6" x14ac:dyDescent="0.25">
      <c r="A145" s="1">
        <v>16.75</v>
      </c>
      <c r="B145" s="1">
        <v>0.56079234248146304</v>
      </c>
      <c r="C145" s="1">
        <v>7.9136885223965697E-2</v>
      </c>
      <c r="E145" s="14">
        <v>9.3428004257412498E-5</v>
      </c>
      <c r="F145" s="14">
        <v>1.3184205078312701E-5</v>
      </c>
    </row>
    <row r="146" spans="1:6" x14ac:dyDescent="0.25">
      <c r="A146" s="1">
        <v>16.875</v>
      </c>
      <c r="B146" s="1">
        <v>0.56640814498709402</v>
      </c>
      <c r="C146" s="1">
        <v>7.8985796296978203E-2</v>
      </c>
      <c r="E146" s="14">
        <v>9.4363596954850505E-5</v>
      </c>
      <c r="F146" s="14">
        <v>1.3159033663076599E-5</v>
      </c>
    </row>
    <row r="147" spans="1:6" x14ac:dyDescent="0.25">
      <c r="A147" s="1">
        <v>17</v>
      </c>
      <c r="B147" s="1">
        <v>0.56284051271199198</v>
      </c>
      <c r="C147" s="1">
        <v>7.7951910586095394E-2</v>
      </c>
      <c r="E147" s="14">
        <v>9.3769229417818296E-5</v>
      </c>
      <c r="F147" s="14">
        <v>1.29867883036435E-5</v>
      </c>
    </row>
    <row r="148" spans="1:6" x14ac:dyDescent="0.25">
      <c r="A148" s="1">
        <v>17.125</v>
      </c>
      <c r="B148" s="1">
        <v>0.55967735108048899</v>
      </c>
      <c r="C148" s="1">
        <v>7.8047260117663705E-2</v>
      </c>
      <c r="E148" s="14">
        <v>9.3242246690010202E-5</v>
      </c>
      <c r="F148" s="14">
        <v>1.30026735356028E-5</v>
      </c>
    </row>
    <row r="149" spans="1:6" x14ac:dyDescent="0.25">
      <c r="A149" s="1">
        <v>17.25</v>
      </c>
      <c r="B149" s="1">
        <v>0.543631893461613</v>
      </c>
      <c r="C149" s="1">
        <v>7.7294700079019202E-2</v>
      </c>
      <c r="E149" s="14">
        <v>9.0569073450705201E-5</v>
      </c>
      <c r="F149" s="14">
        <v>1.2877297033164601E-5</v>
      </c>
    </row>
    <row r="150" spans="1:6" x14ac:dyDescent="0.25">
      <c r="A150" s="1">
        <v>17.375</v>
      </c>
      <c r="B150" s="1">
        <v>0.54129551991785596</v>
      </c>
      <c r="C150" s="1">
        <v>7.7379580495959194E-2</v>
      </c>
      <c r="E150" s="14">
        <v>9.0179833618315495E-5</v>
      </c>
      <c r="F150" s="14">
        <v>1.28914381106268E-5</v>
      </c>
    </row>
    <row r="151" spans="1:6" x14ac:dyDescent="0.25">
      <c r="A151" s="1">
        <v>17.5</v>
      </c>
      <c r="B151" s="1">
        <v>0.53569739448307896</v>
      </c>
      <c r="C151" s="1">
        <v>7.7291450757205005E-2</v>
      </c>
      <c r="E151" s="14">
        <v>8.9247185920881495E-5</v>
      </c>
      <c r="F151" s="14">
        <v>1.28767556961503E-5</v>
      </c>
    </row>
    <row r="152" spans="1:6" x14ac:dyDescent="0.25">
      <c r="A152" s="1">
        <v>17.625</v>
      </c>
      <c r="B152" s="1">
        <v>0.525926664722142</v>
      </c>
      <c r="C152" s="1">
        <v>7.7867369344275197E-2</v>
      </c>
      <c r="E152" s="14">
        <v>8.7619382342709294E-5</v>
      </c>
      <c r="F152" s="14">
        <v>1.29727037327562E-5</v>
      </c>
    </row>
    <row r="153" spans="1:6" x14ac:dyDescent="0.25">
      <c r="A153" s="1">
        <v>17.75</v>
      </c>
      <c r="B153" s="1">
        <v>0.52221534799745895</v>
      </c>
      <c r="C153" s="1">
        <v>8.11606636276231E-2</v>
      </c>
      <c r="E153" s="14">
        <v>8.7001076976377098E-5</v>
      </c>
      <c r="F153" s="14">
        <v>1.3521366560362E-5</v>
      </c>
    </row>
    <row r="154" spans="1:6" x14ac:dyDescent="0.25">
      <c r="A154" s="1">
        <v>17.875</v>
      </c>
      <c r="B154" s="1">
        <v>0.51620799796057004</v>
      </c>
      <c r="C154" s="1">
        <v>8.2160726762394207E-2</v>
      </c>
      <c r="E154" s="14">
        <v>8.6000252460231394E-5</v>
      </c>
      <c r="F154" s="14">
        <v>1.36879770786148E-5</v>
      </c>
    </row>
    <row r="155" spans="1:6" x14ac:dyDescent="0.25">
      <c r="A155" s="1">
        <v>18</v>
      </c>
      <c r="B155" s="1">
        <v>0.50989612793441996</v>
      </c>
      <c r="C155" s="1">
        <v>8.2947495093687401E-2</v>
      </c>
      <c r="E155" s="14">
        <v>8.4948694913874803E-5</v>
      </c>
      <c r="F155" s="14">
        <v>1.3819052682608301E-5</v>
      </c>
    </row>
    <row r="156" spans="1:6" x14ac:dyDescent="0.25">
      <c r="A156" s="1">
        <v>18.125</v>
      </c>
      <c r="B156" s="1">
        <v>0.49513880059163301</v>
      </c>
      <c r="C156" s="1">
        <v>8.06025098318843E-2</v>
      </c>
      <c r="E156" s="14">
        <v>8.2490124178566496E-5</v>
      </c>
      <c r="F156" s="14">
        <v>1.3428378137991901E-5</v>
      </c>
    </row>
    <row r="157" spans="1:6" x14ac:dyDescent="0.25">
      <c r="A157" s="1">
        <v>18.25</v>
      </c>
      <c r="B157" s="1">
        <v>0.48955624832039302</v>
      </c>
      <c r="C157" s="1">
        <v>8.0153597463965706E-2</v>
      </c>
      <c r="E157" s="14">
        <v>8.1560070970178002E-5</v>
      </c>
      <c r="F157" s="14">
        <v>1.33535893374966E-5</v>
      </c>
    </row>
    <row r="158" spans="1:6" x14ac:dyDescent="0.25">
      <c r="A158" s="1">
        <v>18.375</v>
      </c>
      <c r="B158" s="1">
        <v>0.486826121411504</v>
      </c>
      <c r="C158" s="1">
        <v>8.0971213125479599E-2</v>
      </c>
      <c r="E158" s="14">
        <v>8.1105231827156894E-5</v>
      </c>
      <c r="F158" s="14">
        <v>1.3489804106704899E-5</v>
      </c>
    </row>
    <row r="159" spans="1:6" x14ac:dyDescent="0.25">
      <c r="A159" s="1">
        <v>18.5</v>
      </c>
      <c r="B159" s="1">
        <v>0.487685569538163</v>
      </c>
      <c r="C159" s="1">
        <v>8.1568782825395203E-2</v>
      </c>
      <c r="E159" s="14">
        <v>8.1248415885058195E-5</v>
      </c>
      <c r="F159" s="14">
        <v>1.35893592187108E-5</v>
      </c>
    </row>
    <row r="160" spans="1:6" x14ac:dyDescent="0.25">
      <c r="A160" s="1">
        <v>18.625</v>
      </c>
      <c r="B160" s="1">
        <v>0.49142557439631501</v>
      </c>
      <c r="C160" s="1">
        <v>8.1162363941338397E-2</v>
      </c>
      <c r="E160" s="14">
        <v>8.1871500694426501E-5</v>
      </c>
      <c r="F160" s="14">
        <v>1.3521649832627001E-5</v>
      </c>
    </row>
    <row r="161" spans="1:6" x14ac:dyDescent="0.25">
      <c r="A161" s="1">
        <v>18.75</v>
      </c>
      <c r="B161" s="1">
        <v>0.50222662358756898</v>
      </c>
      <c r="C161" s="1">
        <v>8.0675988450129493E-2</v>
      </c>
      <c r="E161" s="14">
        <v>8.3670955489689204E-5</v>
      </c>
      <c r="F161" s="14">
        <v>1.34406196757915E-5</v>
      </c>
    </row>
    <row r="162" spans="1:6" x14ac:dyDescent="0.25">
      <c r="A162" s="1">
        <v>18.875</v>
      </c>
      <c r="B162" s="1">
        <v>0.50794283808053697</v>
      </c>
      <c r="C162" s="1">
        <v>8.2882521130760695E-2</v>
      </c>
      <c r="E162" s="14">
        <v>8.4623276824217703E-5</v>
      </c>
      <c r="F162" s="14">
        <v>1.3808228020384699E-5</v>
      </c>
    </row>
    <row r="163" spans="1:6" x14ac:dyDescent="0.25">
      <c r="A163" s="1">
        <v>19</v>
      </c>
      <c r="B163" s="1">
        <v>0.515929769596284</v>
      </c>
      <c r="C163" s="1">
        <v>8.2993558051360897E-2</v>
      </c>
      <c r="E163" s="14">
        <v>8.5953899614741298E-5</v>
      </c>
      <c r="F163" s="14">
        <v>1.38267267713567E-5</v>
      </c>
    </row>
    <row r="164" spans="1:6" x14ac:dyDescent="0.25">
      <c r="A164" s="1">
        <v>19.125</v>
      </c>
      <c r="B164" s="1">
        <v>0.51488391412757495</v>
      </c>
      <c r="C164" s="1">
        <v>8.3118363277340804E-2</v>
      </c>
      <c r="E164" s="14">
        <v>8.5779660093654399E-5</v>
      </c>
      <c r="F164" s="14">
        <v>1.3847519322005E-5</v>
      </c>
    </row>
    <row r="165" spans="1:6" x14ac:dyDescent="0.25">
      <c r="A165" s="1">
        <v>19.25</v>
      </c>
      <c r="B165" s="1">
        <v>0.52773664581736202</v>
      </c>
      <c r="C165" s="1">
        <v>8.1741767787259001E-2</v>
      </c>
      <c r="E165" s="14">
        <v>8.7920925193172994E-5</v>
      </c>
      <c r="F165" s="14">
        <v>1.36181785133573E-5</v>
      </c>
    </row>
    <row r="166" spans="1:6" x14ac:dyDescent="0.25">
      <c r="A166" s="1">
        <v>19.375</v>
      </c>
      <c r="B166" s="1">
        <v>0.533058043831385</v>
      </c>
      <c r="C166" s="1">
        <v>7.8363264114562306E-2</v>
      </c>
      <c r="E166" s="14">
        <v>8.8807470102309096E-5</v>
      </c>
      <c r="F166" s="14">
        <v>1.3055319801486101E-5</v>
      </c>
    </row>
    <row r="167" spans="1:6" x14ac:dyDescent="0.25">
      <c r="A167" s="1">
        <v>19.5</v>
      </c>
      <c r="B167" s="1">
        <v>0.57404855176682101</v>
      </c>
      <c r="C167" s="1">
        <v>7.9818145661824505E-2</v>
      </c>
      <c r="E167" s="14">
        <v>9.5636488724352699E-5</v>
      </c>
      <c r="F167" s="14">
        <v>1.3297703067259899E-5</v>
      </c>
    </row>
    <row r="168" spans="1:6" x14ac:dyDescent="0.25">
      <c r="A168" s="1">
        <v>19.625</v>
      </c>
      <c r="B168" s="1">
        <v>0.57566446799600401</v>
      </c>
      <c r="C168" s="1">
        <v>8.0450292523969194E-2</v>
      </c>
      <c r="E168" s="14">
        <v>9.5905700368134904E-5</v>
      </c>
      <c r="F168" s="14">
        <v>1.34030187344932E-5</v>
      </c>
    </row>
    <row r="169" spans="1:6" x14ac:dyDescent="0.25">
      <c r="A169" s="1">
        <v>19.75</v>
      </c>
      <c r="B169" s="1">
        <v>0.57407569012719395</v>
      </c>
      <c r="C169" s="1">
        <v>8.1374204516721907E-2</v>
      </c>
      <c r="E169" s="14">
        <v>9.5641009975191207E-5</v>
      </c>
      <c r="F169" s="14">
        <v>1.35569424724859E-5</v>
      </c>
    </row>
    <row r="170" spans="1:6" x14ac:dyDescent="0.25">
      <c r="A170" s="1">
        <v>19.875</v>
      </c>
      <c r="B170" s="1">
        <v>0.57144784355733302</v>
      </c>
      <c r="C170" s="1">
        <v>8.0705399610193296E-2</v>
      </c>
      <c r="E170" s="14">
        <v>9.5203210736652199E-5</v>
      </c>
      <c r="F170" s="14">
        <v>1.34455195750582E-5</v>
      </c>
    </row>
    <row r="171" spans="1:6" x14ac:dyDescent="0.25">
      <c r="A171" s="1">
        <v>20</v>
      </c>
      <c r="B171" s="1">
        <v>0.56695279495416795</v>
      </c>
      <c r="C171" s="1">
        <v>7.8378788995247903E-2</v>
      </c>
      <c r="E171" s="14">
        <v>9.4454335639364894E-5</v>
      </c>
      <c r="F171" s="14">
        <v>1.30579062466083E-5</v>
      </c>
    </row>
    <row r="172" spans="1:6" x14ac:dyDescent="0.25">
      <c r="A172" s="1">
        <v>20.125</v>
      </c>
      <c r="B172" s="1">
        <v>0.56153569866954101</v>
      </c>
      <c r="C172" s="1">
        <v>7.7277020421055595E-2</v>
      </c>
      <c r="E172" s="14">
        <v>9.3551847398345707E-5</v>
      </c>
      <c r="F172" s="14">
        <v>1.28743516021478E-5</v>
      </c>
    </row>
    <row r="173" spans="1:6" x14ac:dyDescent="0.25">
      <c r="A173" s="1">
        <v>20.25</v>
      </c>
      <c r="B173" s="1">
        <v>0.553940871429627</v>
      </c>
      <c r="C173" s="1">
        <v>7.5860456640912094E-2</v>
      </c>
      <c r="E173" s="14">
        <v>9.2286549180176395E-5</v>
      </c>
      <c r="F173" s="14">
        <v>1.26383520763759E-5</v>
      </c>
    </row>
    <row r="174" spans="1:6" x14ac:dyDescent="0.25">
      <c r="A174" s="1">
        <v>20.375</v>
      </c>
      <c r="B174" s="1">
        <v>0.54835537517302602</v>
      </c>
      <c r="C174" s="1">
        <v>7.4168087480990297E-2</v>
      </c>
      <c r="E174" s="14">
        <v>9.1356005503826694E-5</v>
      </c>
      <c r="F174" s="14">
        <v>1.23564033743329E-5</v>
      </c>
    </row>
    <row r="175" spans="1:6" x14ac:dyDescent="0.25">
      <c r="A175" s="1">
        <v>20.5</v>
      </c>
      <c r="B175" s="1">
        <v>0.54405410582551905</v>
      </c>
      <c r="C175" s="1">
        <v>7.4389762395516798E-2</v>
      </c>
      <c r="E175" s="14">
        <v>9.0639414030531902E-5</v>
      </c>
      <c r="F175" s="14">
        <v>1.23933344150931E-5</v>
      </c>
    </row>
    <row r="176" spans="1:6" x14ac:dyDescent="0.25">
      <c r="A176" s="1">
        <v>20.625</v>
      </c>
      <c r="B176" s="1">
        <v>0.54193972106432897</v>
      </c>
      <c r="C176" s="1">
        <v>7.5136262092300607E-2</v>
      </c>
      <c r="E176" s="14">
        <v>9.0287157529317795E-5</v>
      </c>
      <c r="F176" s="14">
        <v>1.25177012645772E-5</v>
      </c>
    </row>
    <row r="177" spans="1:6" x14ac:dyDescent="0.25">
      <c r="A177" s="1">
        <v>20.75</v>
      </c>
      <c r="B177" s="1">
        <v>0.53882197967150702</v>
      </c>
      <c r="C177" s="1">
        <v>7.5480022601401103E-2</v>
      </c>
      <c r="E177" s="14">
        <v>8.9767741813273497E-5</v>
      </c>
      <c r="F177" s="14">
        <v>1.2574971765393399E-5</v>
      </c>
    </row>
    <row r="178" spans="1:6" x14ac:dyDescent="0.25">
      <c r="A178" s="1">
        <v>20.875</v>
      </c>
      <c r="B178" s="1">
        <v>0.53616589611012</v>
      </c>
      <c r="C178" s="1">
        <v>7.5031633855086696E-2</v>
      </c>
      <c r="E178" s="14">
        <v>8.9325238291946494E-5</v>
      </c>
      <c r="F178" s="14">
        <v>1.25002702002574E-5</v>
      </c>
    </row>
    <row r="179" spans="1:6" x14ac:dyDescent="0.25">
      <c r="A179" s="1">
        <v>21</v>
      </c>
      <c r="B179" s="1">
        <v>0.53345674663183096</v>
      </c>
      <c r="C179" s="1">
        <v>7.4904497335694695E-2</v>
      </c>
      <c r="E179" s="14">
        <v>8.88738939888638E-5</v>
      </c>
      <c r="F179" s="14">
        <v>1.2479089256126701E-5</v>
      </c>
    </row>
    <row r="180" spans="1:6" x14ac:dyDescent="0.25">
      <c r="A180" s="1">
        <v>21.125</v>
      </c>
      <c r="B180" s="1">
        <v>0.53228548332963499</v>
      </c>
      <c r="C180" s="1">
        <v>7.3224058969123096E-2</v>
      </c>
      <c r="E180" s="14">
        <v>8.8678761522717803E-5</v>
      </c>
      <c r="F180" s="14">
        <v>1.2199128224255899E-5</v>
      </c>
    </row>
    <row r="181" spans="1:6" x14ac:dyDescent="0.25">
      <c r="A181" s="1">
        <v>21.25</v>
      </c>
      <c r="B181" s="1">
        <v>0.52068117259059798</v>
      </c>
      <c r="C181" s="1">
        <v>7.6041253214518101E-2</v>
      </c>
      <c r="E181" s="14">
        <v>8.6745483353594193E-5</v>
      </c>
      <c r="F181" s="14">
        <v>1.26684727855387E-5</v>
      </c>
    </row>
    <row r="182" spans="1:6" x14ac:dyDescent="0.25">
      <c r="A182" s="1">
        <v>21.375</v>
      </c>
      <c r="B182" s="1">
        <v>0.487936222347639</v>
      </c>
      <c r="C182" s="1">
        <v>7.8390629148759203E-2</v>
      </c>
      <c r="E182" s="14">
        <v>8.1290174643116906E-5</v>
      </c>
      <c r="F182" s="14">
        <v>1.3059878816183301E-5</v>
      </c>
    </row>
    <row r="183" spans="1:6" x14ac:dyDescent="0.25">
      <c r="A183" s="1">
        <v>21.5</v>
      </c>
      <c r="B183" s="1">
        <v>0.48541778952182302</v>
      </c>
      <c r="C183" s="1">
        <v>7.9072530363250598E-2</v>
      </c>
      <c r="E183" s="14">
        <v>8.0870603734336006E-5</v>
      </c>
      <c r="F183" s="14">
        <v>1.31734835585175E-5</v>
      </c>
    </row>
    <row r="184" spans="1:6" x14ac:dyDescent="0.25">
      <c r="A184" s="1">
        <v>21.625</v>
      </c>
      <c r="B184" s="1">
        <v>0.48606889420573202</v>
      </c>
      <c r="C184" s="1">
        <v>7.9446620032807697E-2</v>
      </c>
      <c r="E184" s="14">
        <v>8.0979077774675302E-5</v>
      </c>
      <c r="F184" s="14">
        <v>1.32358068974657E-5</v>
      </c>
    </row>
    <row r="185" spans="1:6" x14ac:dyDescent="0.25">
      <c r="A185" s="1">
        <v>21.75</v>
      </c>
      <c r="B185" s="1">
        <v>0.49058169703476701</v>
      </c>
      <c r="C185" s="1">
        <v>7.92678181918679E-2</v>
      </c>
      <c r="E185" s="14">
        <v>8.1730910725992496E-5</v>
      </c>
      <c r="F185" s="14">
        <v>1.32060185107652E-5</v>
      </c>
    </row>
    <row r="186" spans="1:6" x14ac:dyDescent="0.25">
      <c r="A186" s="1">
        <v>21.875</v>
      </c>
      <c r="B186" s="1">
        <v>0.49274309333383998</v>
      </c>
      <c r="C186" s="1">
        <v>7.70370569694869E-2</v>
      </c>
      <c r="E186" s="14">
        <v>8.2090999349418005E-5</v>
      </c>
      <c r="F186" s="14">
        <v>1.2834373691116501E-5</v>
      </c>
    </row>
    <row r="187" spans="1:6" x14ac:dyDescent="0.25">
      <c r="A187" s="1">
        <v>22</v>
      </c>
      <c r="B187" s="1">
        <v>0.50800424514640696</v>
      </c>
      <c r="C187" s="1">
        <v>8.0319679836708097E-2</v>
      </c>
      <c r="E187" s="14">
        <v>8.4633507241391794E-5</v>
      </c>
      <c r="F187" s="14">
        <v>1.33812586607956E-5</v>
      </c>
    </row>
    <row r="188" spans="1:6" x14ac:dyDescent="0.25">
      <c r="A188" s="1">
        <v>22.125</v>
      </c>
      <c r="B188" s="1">
        <v>0.51860561394232096</v>
      </c>
      <c r="C188" s="1">
        <v>9.1005912044682197E-2</v>
      </c>
      <c r="E188" s="14">
        <v>8.6399695282791096E-5</v>
      </c>
      <c r="F188" s="14">
        <v>1.5161584946644E-5</v>
      </c>
    </row>
    <row r="189" spans="1:6" x14ac:dyDescent="0.25">
      <c r="A189" s="1">
        <v>22.25</v>
      </c>
      <c r="B189" s="1">
        <v>0.52454607402112796</v>
      </c>
      <c r="C189" s="1">
        <v>9.2167411604511501E-2</v>
      </c>
      <c r="E189" s="14">
        <v>8.7389375931920196E-5</v>
      </c>
      <c r="F189" s="14">
        <v>1.53550907733115E-5</v>
      </c>
    </row>
    <row r="190" spans="1:6" x14ac:dyDescent="0.25">
      <c r="A190" s="1">
        <v>22.375</v>
      </c>
      <c r="B190" s="1">
        <v>0.55444711699921601</v>
      </c>
      <c r="C190" s="1">
        <v>9.1460379049711396E-2</v>
      </c>
      <c r="E190" s="14">
        <v>9.2370889692070001E-5</v>
      </c>
      <c r="F190" s="14">
        <v>1.52372991496819E-5</v>
      </c>
    </row>
    <row r="191" spans="1:6" x14ac:dyDescent="0.25">
      <c r="A191" s="1">
        <v>22.5</v>
      </c>
      <c r="B191" s="1">
        <v>0.55939776507459504</v>
      </c>
      <c r="C191" s="1">
        <v>8.9977346423553595E-2</v>
      </c>
      <c r="E191" s="14">
        <v>9.3195667661428102E-5</v>
      </c>
      <c r="F191" s="14">
        <v>1.4990225914164001E-5</v>
      </c>
    </row>
    <row r="192" spans="1:6" x14ac:dyDescent="0.25">
      <c r="A192" s="1">
        <v>22.625</v>
      </c>
      <c r="B192" s="1">
        <v>0.57636528184143998</v>
      </c>
      <c r="C192" s="1">
        <v>8.1087755985951804E-2</v>
      </c>
      <c r="E192" s="14">
        <v>9.6022455954784504E-5</v>
      </c>
      <c r="F192" s="14">
        <v>1.3509220147259599E-5</v>
      </c>
    </row>
    <row r="193" spans="1:6" x14ac:dyDescent="0.25">
      <c r="A193" s="1">
        <v>22.75</v>
      </c>
      <c r="B193" s="1">
        <v>0.58737201217087098</v>
      </c>
      <c r="C193" s="1">
        <v>7.9855832271274907E-2</v>
      </c>
      <c r="E193" s="14">
        <v>9.7856177227667905E-5</v>
      </c>
      <c r="F193" s="14">
        <v>1.3303981656394399E-5</v>
      </c>
    </row>
    <row r="194" spans="1:6" x14ac:dyDescent="0.25">
      <c r="A194" s="1">
        <v>22.875</v>
      </c>
      <c r="B194" s="1">
        <v>0.59609330335162802</v>
      </c>
      <c r="C194" s="1">
        <v>7.8227702040128799E-2</v>
      </c>
      <c r="E194" s="14">
        <v>9.9309144338382007E-5</v>
      </c>
      <c r="F194" s="14">
        <v>1.3032735159885399E-5</v>
      </c>
    </row>
    <row r="195" spans="1:6" x14ac:dyDescent="0.25">
      <c r="A195" s="1">
        <v>23</v>
      </c>
      <c r="B195" s="1">
        <v>0.59606739604136605</v>
      </c>
      <c r="C195" s="1">
        <v>7.8253346394007203E-2</v>
      </c>
      <c r="E195" s="14">
        <v>9.9304828180492402E-5</v>
      </c>
      <c r="F195" s="14">
        <v>1.30370075092415E-5</v>
      </c>
    </row>
    <row r="196" spans="1:6" x14ac:dyDescent="0.25">
      <c r="A196" s="1">
        <v>23.125</v>
      </c>
      <c r="B196" s="1">
        <v>0.59425363818329902</v>
      </c>
      <c r="C196" s="1">
        <v>7.6063924843975103E-2</v>
      </c>
      <c r="E196" s="14">
        <v>9.9002656121338303E-5</v>
      </c>
      <c r="F196" s="14">
        <v>1.2672249879006199E-5</v>
      </c>
    </row>
    <row r="197" spans="1:6" x14ac:dyDescent="0.25">
      <c r="A197" s="1">
        <v>23.25</v>
      </c>
      <c r="B197" s="1">
        <v>0.59001505015229005</v>
      </c>
      <c r="C197" s="1">
        <v>7.3428828108815097E-2</v>
      </c>
      <c r="E197" s="14">
        <v>9.8296507355372106E-5</v>
      </c>
      <c r="F197" s="14">
        <v>1.22332427629286E-5</v>
      </c>
    </row>
    <row r="198" spans="1:6" x14ac:dyDescent="0.25">
      <c r="A198" s="1">
        <v>23.375</v>
      </c>
      <c r="B198" s="1">
        <v>0.58144051287058496</v>
      </c>
      <c r="C198" s="1">
        <v>6.91214462362406E-2</v>
      </c>
      <c r="E198" s="14">
        <v>9.6867989444240197E-5</v>
      </c>
      <c r="F198" s="14">
        <v>1.15156329429577E-5</v>
      </c>
    </row>
    <row r="199" spans="1:6" x14ac:dyDescent="0.25">
      <c r="A199" s="1">
        <v>23.5</v>
      </c>
      <c r="B199" s="1">
        <v>0.56892968202596605</v>
      </c>
      <c r="C199" s="1">
        <v>7.0695017503863103E-2</v>
      </c>
      <c r="E199" s="14">
        <v>9.4783685025526406E-5</v>
      </c>
      <c r="F199" s="14">
        <v>1.17777899161436E-5</v>
      </c>
    </row>
    <row r="200" spans="1:6" x14ac:dyDescent="0.25">
      <c r="A200" s="1">
        <v>23.625</v>
      </c>
      <c r="B200" s="1">
        <v>0.55798779137931598</v>
      </c>
      <c r="C200" s="1">
        <v>7.1063628785037206E-2</v>
      </c>
      <c r="E200" s="14">
        <v>9.2960766043794497E-5</v>
      </c>
      <c r="F200" s="14">
        <v>1.1839200555587199E-5</v>
      </c>
    </row>
    <row r="201" spans="1:6" x14ac:dyDescent="0.25">
      <c r="A201" s="1">
        <v>23.75</v>
      </c>
      <c r="B201" s="1">
        <v>0.55052278425537704</v>
      </c>
      <c r="C201" s="1">
        <v>7.0742121492983007E-2</v>
      </c>
      <c r="E201" s="14">
        <v>9.1717095856946393E-5</v>
      </c>
      <c r="F201" s="14">
        <v>1.1785637440730999E-5</v>
      </c>
    </row>
    <row r="202" spans="1:6" x14ac:dyDescent="0.25">
      <c r="A202" s="1">
        <v>23.875</v>
      </c>
      <c r="B202" s="1">
        <v>0.54745672302025095</v>
      </c>
      <c r="C202" s="1">
        <v>7.1170733639336597E-2</v>
      </c>
      <c r="E202" s="14">
        <v>9.1206290055174304E-5</v>
      </c>
      <c r="F202" s="14">
        <v>1.18570442243135E-5</v>
      </c>
    </row>
    <row r="203" spans="1:6" x14ac:dyDescent="0.25">
      <c r="A203" s="1">
        <v>24</v>
      </c>
      <c r="B203" s="1">
        <v>0.54520082485315502</v>
      </c>
      <c r="C203" s="1">
        <v>7.7120627577925593E-2</v>
      </c>
      <c r="E203" s="14">
        <v>9.0830457420536205E-5</v>
      </c>
      <c r="F203" s="14">
        <v>1.28482965544824E-5</v>
      </c>
    </row>
    <row r="204" spans="1:6" x14ac:dyDescent="0.25">
      <c r="A204" s="1">
        <v>24.125</v>
      </c>
      <c r="B204" s="1">
        <v>0.53863555497135196</v>
      </c>
      <c r="C204" s="1">
        <v>7.7261579046340303E-2</v>
      </c>
      <c r="E204" s="14">
        <v>8.9736683458227902E-5</v>
      </c>
      <c r="F204" s="14">
        <v>1.2871779069120299E-5</v>
      </c>
    </row>
    <row r="205" spans="1:6" x14ac:dyDescent="0.25">
      <c r="A205" s="1">
        <v>24.25</v>
      </c>
      <c r="B205" s="1">
        <v>0.53123321006748603</v>
      </c>
      <c r="C205" s="1">
        <v>7.7373563568487305E-2</v>
      </c>
      <c r="E205" s="14">
        <v>8.8503452797243699E-5</v>
      </c>
      <c r="F205" s="14">
        <v>1.289043569051E-5</v>
      </c>
    </row>
    <row r="206" spans="1:6" x14ac:dyDescent="0.25">
      <c r="A206" s="1">
        <v>24.375</v>
      </c>
      <c r="B206" s="1">
        <v>0.51799115206324997</v>
      </c>
      <c r="C206" s="1">
        <v>7.7899066243538206E-2</v>
      </c>
      <c r="E206" s="14">
        <v>8.6297325933737699E-5</v>
      </c>
      <c r="F206" s="14">
        <v>1.29779844361734E-5</v>
      </c>
    </row>
    <row r="207" spans="1:6" x14ac:dyDescent="0.25">
      <c r="A207" s="1">
        <v>24.5</v>
      </c>
      <c r="B207" s="1">
        <v>0.444277345417879</v>
      </c>
      <c r="C207" s="1">
        <v>7.7144161945746206E-2</v>
      </c>
      <c r="E207" s="14">
        <v>7.4016605746618695E-5</v>
      </c>
      <c r="F207" s="14">
        <v>1.2852217380161301E-5</v>
      </c>
    </row>
    <row r="208" spans="1:6" x14ac:dyDescent="0.25">
      <c r="A208" s="1">
        <v>24.625</v>
      </c>
      <c r="B208" s="1">
        <v>0.44220825107862299</v>
      </c>
      <c r="C208" s="1">
        <v>7.7666300021927495E-2</v>
      </c>
      <c r="E208" s="14">
        <v>7.3671894629698603E-5</v>
      </c>
      <c r="F208" s="14">
        <v>1.2939205583653101E-5</v>
      </c>
    </row>
    <row r="209" spans="1:6" x14ac:dyDescent="0.25">
      <c r="A209" s="1">
        <v>24.75</v>
      </c>
      <c r="B209" s="1">
        <v>0.45485517461960101</v>
      </c>
      <c r="C209" s="1">
        <v>7.8936378792509698E-2</v>
      </c>
      <c r="E209" s="14">
        <v>7.5778872091625604E-5</v>
      </c>
      <c r="F209" s="14">
        <v>1.3150800706832101E-5</v>
      </c>
    </row>
    <row r="210" spans="1:6" x14ac:dyDescent="0.25">
      <c r="A210" s="1">
        <v>24.875</v>
      </c>
      <c r="B210" s="1">
        <v>0.47619753824607303</v>
      </c>
      <c r="C210" s="1">
        <v>7.7365239879860603E-2</v>
      </c>
      <c r="E210" s="14">
        <v>7.9334509871796202E-5</v>
      </c>
      <c r="F210" s="14">
        <v>1.28890489639848E-5</v>
      </c>
    </row>
    <row r="211" spans="1:6" x14ac:dyDescent="0.25">
      <c r="A211" s="1">
        <v>25</v>
      </c>
      <c r="B211" s="1">
        <v>0.49197288782124599</v>
      </c>
      <c r="C211" s="1">
        <v>7.9601874631987701E-2</v>
      </c>
      <c r="E211" s="14">
        <v>8.1962683111019803E-5</v>
      </c>
      <c r="F211" s="14">
        <v>1.32616723136891E-5</v>
      </c>
    </row>
    <row r="212" spans="1:6" x14ac:dyDescent="0.25">
      <c r="A212" s="1">
        <v>25.125</v>
      </c>
      <c r="B212" s="1">
        <v>0.50229303814516901</v>
      </c>
      <c r="C212" s="1">
        <v>8.01810797150289E-2</v>
      </c>
      <c r="E212" s="14">
        <v>8.3682020154985499E-5</v>
      </c>
      <c r="F212" s="14">
        <v>1.33581678805238E-5</v>
      </c>
    </row>
    <row r="213" spans="1:6" x14ac:dyDescent="0.25">
      <c r="A213" s="1">
        <v>25.25</v>
      </c>
      <c r="B213" s="1">
        <v>0.50655309078087896</v>
      </c>
      <c r="C213" s="1">
        <v>7.9831599681456394E-2</v>
      </c>
      <c r="E213" s="14">
        <v>8.4391744924094698E-5</v>
      </c>
      <c r="F213" s="14">
        <v>1.3299944506930599E-5</v>
      </c>
    </row>
    <row r="214" spans="1:6" x14ac:dyDescent="0.25">
      <c r="A214" s="1">
        <v>25.375</v>
      </c>
      <c r="B214" s="1">
        <v>0.50977814447405001</v>
      </c>
      <c r="C214" s="1">
        <v>7.9128140092644003E-2</v>
      </c>
      <c r="E214" s="14">
        <v>8.4929038869376996E-5</v>
      </c>
      <c r="F214" s="14">
        <v>1.3182748139434499E-5</v>
      </c>
    </row>
    <row r="215" spans="1:6" x14ac:dyDescent="0.25">
      <c r="A215" s="1">
        <v>25.5</v>
      </c>
      <c r="B215" s="1">
        <v>0.52646385541500795</v>
      </c>
      <c r="C215" s="1">
        <v>7.6040453945577804E-2</v>
      </c>
      <c r="E215" s="14">
        <v>8.7708878312140704E-5</v>
      </c>
      <c r="F215" s="14">
        <v>1.2668339627333299E-5</v>
      </c>
    </row>
    <row r="216" spans="1:6" x14ac:dyDescent="0.25">
      <c r="A216" s="1">
        <v>25.625</v>
      </c>
      <c r="B216" s="1">
        <v>0.54331685469628499</v>
      </c>
      <c r="C216" s="1">
        <v>7.5889908417649102E-2</v>
      </c>
      <c r="E216" s="14">
        <v>9.0516587992401702E-5</v>
      </c>
      <c r="F216" s="14">
        <v>1.26432587423803E-5</v>
      </c>
    </row>
    <row r="217" spans="1:6" x14ac:dyDescent="0.25">
      <c r="A217" s="1">
        <v>25.75</v>
      </c>
      <c r="B217" s="1">
        <v>0.55046512012117099</v>
      </c>
      <c r="C217" s="1">
        <v>7.5148966557313804E-2</v>
      </c>
      <c r="E217" s="14">
        <v>9.1707489012187604E-5</v>
      </c>
      <c r="F217" s="14">
        <v>1.25198178284485E-5</v>
      </c>
    </row>
    <row r="218" spans="1:6" x14ac:dyDescent="0.25">
      <c r="A218" s="1">
        <v>25.875</v>
      </c>
      <c r="B218" s="1">
        <v>0.56651747393095198</v>
      </c>
      <c r="C218" s="1">
        <v>7.5703103815439807E-2</v>
      </c>
      <c r="E218" s="14">
        <v>9.4381811156896999E-5</v>
      </c>
      <c r="F218" s="14">
        <v>1.26121370956523E-5</v>
      </c>
    </row>
    <row r="219" spans="1:6" x14ac:dyDescent="0.25">
      <c r="A219" s="1">
        <v>26</v>
      </c>
      <c r="B219" s="1">
        <v>0.565419599501787</v>
      </c>
      <c r="C219" s="1">
        <v>7.5182725250082294E-2</v>
      </c>
      <c r="E219" s="14">
        <v>9.4198905276997999E-5</v>
      </c>
      <c r="F219" s="14">
        <v>1.25254420266637E-5</v>
      </c>
    </row>
    <row r="220" spans="1:6" x14ac:dyDescent="0.25">
      <c r="A220" s="1">
        <v>26.125</v>
      </c>
      <c r="B220" s="1">
        <v>0.56520598974151304</v>
      </c>
      <c r="C220" s="1">
        <v>7.3956365230222199E-2</v>
      </c>
      <c r="E220" s="14">
        <v>9.4163317890936596E-5</v>
      </c>
      <c r="F220" s="14">
        <v>1.2321130447355E-5</v>
      </c>
    </row>
    <row r="221" spans="1:6" x14ac:dyDescent="0.25">
      <c r="A221" s="1">
        <v>26.25</v>
      </c>
      <c r="B221" s="1">
        <v>0.56278369406254003</v>
      </c>
      <c r="C221" s="1">
        <v>7.3892033863328002E-2</v>
      </c>
      <c r="E221" s="14">
        <v>9.37597634308196E-5</v>
      </c>
      <c r="F221" s="14">
        <v>1.2310412841630399E-5</v>
      </c>
    </row>
    <row r="222" spans="1:6" x14ac:dyDescent="0.25">
      <c r="A222" s="1">
        <v>26.375</v>
      </c>
      <c r="B222" s="1">
        <v>0.55691941084554897</v>
      </c>
      <c r="C222" s="1">
        <v>7.7444535644066795E-2</v>
      </c>
      <c r="E222" s="14">
        <v>9.2782773846869106E-5</v>
      </c>
      <c r="F222" s="14">
        <v>1.2902259638301499E-5</v>
      </c>
    </row>
    <row r="223" spans="1:6" x14ac:dyDescent="0.25">
      <c r="A223" s="1">
        <v>26.5</v>
      </c>
      <c r="B223" s="1">
        <v>0.55314246693129299</v>
      </c>
      <c r="C223" s="1">
        <v>8.2192034781135306E-2</v>
      </c>
      <c r="E223" s="14">
        <v>9.2153534990753897E-5</v>
      </c>
      <c r="F223" s="14">
        <v>1.36931929945371E-5</v>
      </c>
    </row>
    <row r="224" spans="1:6" x14ac:dyDescent="0.25">
      <c r="A224" s="1">
        <v>26.625</v>
      </c>
      <c r="B224" s="1">
        <v>0.53858673919131805</v>
      </c>
      <c r="C224" s="1">
        <v>8.4023026820787799E-2</v>
      </c>
      <c r="E224" s="14">
        <v>8.97285507492741E-5</v>
      </c>
      <c r="F224" s="14">
        <v>1.39982362683432E-5</v>
      </c>
    </row>
    <row r="225" spans="1:6" x14ac:dyDescent="0.25">
      <c r="A225" s="1">
        <v>26.75</v>
      </c>
      <c r="B225" s="1">
        <v>0.531598183982818</v>
      </c>
      <c r="C225" s="1">
        <v>8.6775440807384197E-2</v>
      </c>
      <c r="E225" s="14">
        <v>8.8564257451537805E-5</v>
      </c>
      <c r="F225" s="14">
        <v>1.4456788438510199E-5</v>
      </c>
    </row>
    <row r="226" spans="1:6" x14ac:dyDescent="0.25">
      <c r="A226" s="1">
        <v>26.875</v>
      </c>
      <c r="B226" s="1">
        <v>0.51681252074904305</v>
      </c>
      <c r="C226" s="1">
        <v>8.8580817421375593E-2</v>
      </c>
      <c r="E226" s="14">
        <v>8.6100965956791096E-5</v>
      </c>
      <c r="F226" s="14">
        <v>1.47575641824012E-5</v>
      </c>
    </row>
    <row r="227" spans="1:6" x14ac:dyDescent="0.25">
      <c r="A227" s="1">
        <v>27</v>
      </c>
      <c r="B227" s="1">
        <v>0.50865631396251698</v>
      </c>
      <c r="C227" s="1">
        <v>8.9445682760898398E-2</v>
      </c>
      <c r="E227" s="14">
        <v>8.4742141906155496E-5</v>
      </c>
      <c r="F227" s="14">
        <v>1.49016507479656E-5</v>
      </c>
    </row>
    <row r="228" spans="1:6" x14ac:dyDescent="0.25">
      <c r="A228" s="1">
        <v>27.125</v>
      </c>
      <c r="B228" s="1">
        <v>0.50256703912234502</v>
      </c>
      <c r="C228" s="1">
        <v>8.9911042951499404E-2</v>
      </c>
      <c r="E228" s="14">
        <v>8.3727668717782801E-5</v>
      </c>
      <c r="F228" s="14">
        <v>1.49791797557197E-5</v>
      </c>
    </row>
    <row r="229" spans="1:6" x14ac:dyDescent="0.25">
      <c r="A229" s="1">
        <v>27.25</v>
      </c>
      <c r="B229" s="1">
        <v>0.495684525825415</v>
      </c>
      <c r="C229" s="1">
        <v>9.0306029781173594E-2</v>
      </c>
      <c r="E229" s="14">
        <v>8.2581042002514396E-5</v>
      </c>
      <c r="F229" s="14">
        <v>1.50449845615435E-5</v>
      </c>
    </row>
    <row r="230" spans="1:6" x14ac:dyDescent="0.25">
      <c r="A230" s="1">
        <v>27.375</v>
      </c>
      <c r="B230" s="1">
        <v>0.48403288774111602</v>
      </c>
      <c r="C230" s="1">
        <v>9.0711076682267994E-2</v>
      </c>
      <c r="E230" s="14">
        <v>8.0639879097670403E-5</v>
      </c>
      <c r="F230" s="14">
        <v>1.51124653752658E-5</v>
      </c>
    </row>
    <row r="231" spans="1:6" x14ac:dyDescent="0.25">
      <c r="A231" s="1">
        <v>27.5</v>
      </c>
      <c r="B231" s="1">
        <v>0.45687404379701302</v>
      </c>
      <c r="C231" s="1">
        <v>9.0120491238646905E-2</v>
      </c>
      <c r="E231" s="14">
        <v>7.6115215696582501E-5</v>
      </c>
      <c r="F231" s="14">
        <v>1.5014073840358501E-5</v>
      </c>
    </row>
    <row r="232" spans="1:6" x14ac:dyDescent="0.25">
      <c r="A232" s="1">
        <v>27.625</v>
      </c>
      <c r="B232" s="1">
        <v>0.46123232051716601</v>
      </c>
      <c r="C232" s="1">
        <v>9.0556154725351196E-2</v>
      </c>
      <c r="E232" s="14">
        <v>7.6841304598160095E-5</v>
      </c>
      <c r="F232" s="14">
        <v>1.50866553772435E-5</v>
      </c>
    </row>
    <row r="233" spans="1:6" x14ac:dyDescent="0.25">
      <c r="A233" s="1">
        <v>27.75</v>
      </c>
      <c r="B233" s="1">
        <v>0.46951556647614401</v>
      </c>
      <c r="C233" s="1">
        <v>9.8960019766504204E-2</v>
      </c>
      <c r="E233" s="14">
        <v>7.8221293374926005E-5</v>
      </c>
      <c r="F233" s="14">
        <v>1.6486739293099599E-5</v>
      </c>
    </row>
    <row r="234" spans="1:6" x14ac:dyDescent="0.25">
      <c r="A234" s="1">
        <v>27.875</v>
      </c>
      <c r="B234" s="1">
        <v>0.48346924348412401</v>
      </c>
      <c r="C234" s="1">
        <v>0.100985403477274</v>
      </c>
      <c r="E234" s="14">
        <v>8.0545975964455501E-5</v>
      </c>
      <c r="F234" s="14">
        <v>1.6824168219313801E-5</v>
      </c>
    </row>
    <row r="235" spans="1:6" x14ac:dyDescent="0.25">
      <c r="A235" s="1">
        <v>28</v>
      </c>
      <c r="B235" s="1">
        <v>0.52709559509288595</v>
      </c>
      <c r="C235" s="1">
        <v>0.101738897739863</v>
      </c>
      <c r="E235" s="14">
        <v>8.7814126142475205E-5</v>
      </c>
      <c r="F235" s="14">
        <v>1.69497003634611E-5</v>
      </c>
    </row>
    <row r="236" spans="1:6" x14ac:dyDescent="0.25">
      <c r="A236" s="1">
        <v>28.125</v>
      </c>
      <c r="B236" s="1">
        <v>0.53166269173343295</v>
      </c>
      <c r="C236" s="1">
        <v>9.8267062240481304E-2</v>
      </c>
      <c r="E236" s="14">
        <v>8.8575004442790399E-5</v>
      </c>
      <c r="F236" s="14">
        <v>1.63712925692641E-5</v>
      </c>
    </row>
    <row r="237" spans="1:6" x14ac:dyDescent="0.25">
      <c r="A237" s="1">
        <v>28.25</v>
      </c>
      <c r="B237" s="1">
        <v>0.53365827498732199</v>
      </c>
      <c r="C237" s="1">
        <v>9.8366091064840996E-2</v>
      </c>
      <c r="E237" s="14">
        <v>8.8907468612888302E-5</v>
      </c>
      <c r="F237" s="14">
        <v>1.6387790771402499E-5</v>
      </c>
    </row>
    <row r="238" spans="1:6" x14ac:dyDescent="0.25">
      <c r="A238" s="1">
        <v>28.375</v>
      </c>
      <c r="B238" s="1">
        <v>0.54529307427439699</v>
      </c>
      <c r="C238" s="1">
        <v>9.0340519787856302E-2</v>
      </c>
      <c r="E238" s="14">
        <v>9.0845826174115098E-5</v>
      </c>
      <c r="F238" s="14">
        <v>1.50507305966568E-5</v>
      </c>
    </row>
    <row r="239" spans="1:6" x14ac:dyDescent="0.25">
      <c r="A239" s="1">
        <v>28.5</v>
      </c>
      <c r="B239" s="1">
        <v>0.54951054152021594</v>
      </c>
      <c r="C239" s="1">
        <v>8.83416037197816E-2</v>
      </c>
      <c r="E239" s="14">
        <v>9.1548456217268497E-5</v>
      </c>
      <c r="F239" s="14">
        <v>1.47177111797156E-5</v>
      </c>
    </row>
    <row r="240" spans="1:6" x14ac:dyDescent="0.25">
      <c r="A240" s="1">
        <v>28.625</v>
      </c>
      <c r="B240" s="1">
        <v>0.56230717630179095</v>
      </c>
      <c r="C240" s="1">
        <v>8.45544892460625E-2</v>
      </c>
      <c r="E240" s="14">
        <v>9.3680375571878906E-5</v>
      </c>
      <c r="F240" s="14">
        <v>1.4086777908394E-5</v>
      </c>
    </row>
    <row r="241" spans="1:6" x14ac:dyDescent="0.25">
      <c r="A241" s="1">
        <v>28.75</v>
      </c>
      <c r="B241" s="1">
        <v>0.56429788804538605</v>
      </c>
      <c r="C241" s="1">
        <v>8.32625801813561E-2</v>
      </c>
      <c r="E241" s="14">
        <v>9.4012028148361904E-5</v>
      </c>
      <c r="F241" s="14">
        <v>1.38715458582139E-5</v>
      </c>
    </row>
    <row r="242" spans="1:6" x14ac:dyDescent="0.25">
      <c r="A242" s="1">
        <v>28.875</v>
      </c>
      <c r="B242" s="1">
        <v>0.56661581594175303</v>
      </c>
      <c r="C242" s="1">
        <v>8.0113174353362002E-2</v>
      </c>
      <c r="E242" s="14">
        <v>9.4398194935896499E-5</v>
      </c>
      <c r="F242" s="14">
        <v>1.33468548472701E-5</v>
      </c>
    </row>
    <row r="243" spans="1:6" x14ac:dyDescent="0.25">
      <c r="A243" s="1">
        <v>29</v>
      </c>
      <c r="B243" s="1">
        <v>0.57245275579001498</v>
      </c>
      <c r="C243" s="1">
        <v>7.7577860235917506E-2</v>
      </c>
      <c r="E243" s="14">
        <v>9.5370629114617094E-5</v>
      </c>
      <c r="F243" s="14">
        <v>1.29244715153038E-5</v>
      </c>
    </row>
    <row r="244" spans="1:6" x14ac:dyDescent="0.25">
      <c r="A244" s="1">
        <v>29.125</v>
      </c>
      <c r="B244" s="1">
        <v>0.57400976586221497</v>
      </c>
      <c r="C244" s="1">
        <v>7.8638886902446595E-2</v>
      </c>
      <c r="E244" s="14">
        <v>9.5630026992645699E-5</v>
      </c>
      <c r="F244" s="14">
        <v>1.31012385579476E-5</v>
      </c>
    </row>
    <row r="245" spans="1:6" x14ac:dyDescent="0.25">
      <c r="A245" s="1">
        <v>29.25</v>
      </c>
      <c r="B245" s="1">
        <v>0.57268128669963803</v>
      </c>
      <c r="C245" s="1">
        <v>8.01958160194714E-2</v>
      </c>
      <c r="E245" s="14">
        <v>9.5408702364160395E-5</v>
      </c>
      <c r="F245" s="14">
        <v>1.3360622948843899E-5</v>
      </c>
    </row>
    <row r="246" spans="1:6" x14ac:dyDescent="0.25">
      <c r="A246" s="1">
        <v>29.375</v>
      </c>
      <c r="B246" s="1">
        <v>0.56960637838765504</v>
      </c>
      <c r="C246" s="1">
        <v>8.3524264684137706E-2</v>
      </c>
      <c r="E246" s="14">
        <v>9.4896422639384001E-5</v>
      </c>
      <c r="F246" s="14">
        <v>1.3915142496377301E-5</v>
      </c>
    </row>
    <row r="247" spans="1:6" x14ac:dyDescent="0.25">
      <c r="A247" s="1">
        <v>29.5</v>
      </c>
      <c r="B247" s="1">
        <v>0.56216268983565698</v>
      </c>
      <c r="C247" s="1">
        <v>8.3788067056209406E-2</v>
      </c>
      <c r="E247" s="14">
        <v>9.3656304126620899E-5</v>
      </c>
      <c r="F247" s="14">
        <v>1.3959091971564401E-5</v>
      </c>
    </row>
    <row r="248" spans="1:6" x14ac:dyDescent="0.25">
      <c r="A248" s="1">
        <v>29.625</v>
      </c>
      <c r="B248" s="1">
        <v>0.55359239988552</v>
      </c>
      <c r="C248" s="1">
        <v>8.3833974092527505E-2</v>
      </c>
      <c r="E248" s="14">
        <v>9.2228493820928199E-5</v>
      </c>
      <c r="F248" s="14">
        <v>1.39667400838151E-5</v>
      </c>
    </row>
    <row r="249" spans="1:6" x14ac:dyDescent="0.25">
      <c r="A249" s="1">
        <v>29.75</v>
      </c>
      <c r="B249" s="1">
        <v>0.55221010388099001</v>
      </c>
      <c r="C249" s="1">
        <v>8.3576839277328105E-2</v>
      </c>
      <c r="E249" s="14">
        <v>9.1998203306573598E-5</v>
      </c>
      <c r="F249" s="14">
        <v>1.39239014236028E-5</v>
      </c>
    </row>
    <row r="250" spans="1:6" x14ac:dyDescent="0.25">
      <c r="A250" s="1">
        <v>29.875</v>
      </c>
      <c r="B250" s="1">
        <v>0.54868095428965702</v>
      </c>
      <c r="C250" s="1">
        <v>8.3554115976746807E-2</v>
      </c>
      <c r="E250" s="14">
        <v>9.1410246984657397E-5</v>
      </c>
      <c r="F250" s="14">
        <v>1.3920115721726E-5</v>
      </c>
    </row>
    <row r="251" spans="1:6" x14ac:dyDescent="0.25">
      <c r="A251" s="1">
        <v>30</v>
      </c>
      <c r="B251" s="1">
        <v>0.54469474849923805</v>
      </c>
      <c r="C251" s="1">
        <v>8.5152444568754301E-2</v>
      </c>
      <c r="E251" s="14">
        <v>9.0746145099973596E-5</v>
      </c>
      <c r="F251" s="14">
        <v>1.41863972651545E-5</v>
      </c>
    </row>
  </sheetData>
  <mergeCells count="3">
    <mergeCell ref="E1:F1"/>
    <mergeCell ref="A1:A2"/>
    <mergeCell ref="B1:C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1"/>
  <sheetViews>
    <sheetView workbookViewId="0">
      <selection activeCell="C3" sqref="C3"/>
    </sheetView>
  </sheetViews>
  <sheetFormatPr defaultRowHeight="15" x14ac:dyDescent="0.25"/>
  <cols>
    <col min="1" max="1" width="30.140625" style="2" customWidth="1"/>
    <col min="2" max="2" width="22.5703125" style="2" customWidth="1"/>
    <col min="3" max="3" width="22.140625" style="2" customWidth="1"/>
    <col min="5" max="5" width="23.85546875" style="2" customWidth="1"/>
    <col min="6" max="6" width="21.5703125" style="2" customWidth="1"/>
  </cols>
  <sheetData>
    <row r="1" spans="1:6" ht="36" customHeight="1" x14ac:dyDescent="0.3">
      <c r="A1" s="26" t="s">
        <v>2</v>
      </c>
      <c r="B1" s="28" t="s">
        <v>3</v>
      </c>
      <c r="C1" s="28"/>
      <c r="E1" s="33" t="s">
        <v>14</v>
      </c>
      <c r="F1" s="33"/>
    </row>
    <row r="2" spans="1:6" x14ac:dyDescent="0.25">
      <c r="A2" s="26"/>
      <c r="B2" s="9" t="s">
        <v>0</v>
      </c>
      <c r="C2" s="15" t="s">
        <v>1</v>
      </c>
      <c r="E2" s="9" t="s">
        <v>0</v>
      </c>
      <c r="F2" s="9" t="s">
        <v>1</v>
      </c>
    </row>
    <row r="3" spans="1:6" x14ac:dyDescent="0.25">
      <c r="A3" s="3" t="s">
        <v>4</v>
      </c>
      <c r="B3" s="8">
        <v>45</v>
      </c>
      <c r="C3" s="8">
        <v>45</v>
      </c>
      <c r="E3" s="8">
        <v>45</v>
      </c>
      <c r="F3" s="8">
        <v>45</v>
      </c>
    </row>
    <row r="4" spans="1:6" x14ac:dyDescent="0.25">
      <c r="A4" s="3" t="s">
        <v>5</v>
      </c>
      <c r="B4" s="8" t="s">
        <v>13</v>
      </c>
      <c r="C4" s="8" t="s">
        <v>13</v>
      </c>
      <c r="E4" s="8" t="s">
        <v>13</v>
      </c>
      <c r="F4" s="8" t="s">
        <v>13</v>
      </c>
    </row>
    <row r="5" spans="1:6" ht="31.5" x14ac:dyDescent="0.25">
      <c r="A5" s="4" t="s">
        <v>7</v>
      </c>
      <c r="B5" s="3">
        <v>4</v>
      </c>
      <c r="C5" s="3">
        <v>4</v>
      </c>
      <c r="E5" s="3">
        <v>4</v>
      </c>
      <c r="F5" s="3">
        <v>4</v>
      </c>
    </row>
    <row r="6" spans="1:6" x14ac:dyDescent="0.25">
      <c r="A6" s="4" t="s">
        <v>8</v>
      </c>
      <c r="B6" s="8">
        <v>65.868767441860498</v>
      </c>
      <c r="C6" s="8">
        <v>63.882720930232502</v>
      </c>
      <c r="E6" s="8">
        <v>65.868767441860456</v>
      </c>
      <c r="F6" s="8">
        <v>63.882720930232537</v>
      </c>
    </row>
    <row r="7" spans="1:6" ht="33" x14ac:dyDescent="0.25">
      <c r="A7" s="4" t="s">
        <v>9</v>
      </c>
      <c r="B7" s="3">
        <v>37.44</v>
      </c>
      <c r="C7" s="3">
        <v>37.44</v>
      </c>
      <c r="E7" s="3">
        <v>37.44</v>
      </c>
      <c r="F7" s="3">
        <v>37.44</v>
      </c>
    </row>
    <row r="8" spans="1:6" ht="33" x14ac:dyDescent="0.25">
      <c r="A8" s="4" t="s">
        <v>10</v>
      </c>
      <c r="B8" s="3">
        <v>31.567883720930201</v>
      </c>
      <c r="C8" s="3">
        <v>33.2872093023256</v>
      </c>
      <c r="E8" s="3">
        <v>31.567883720930226</v>
      </c>
      <c r="F8" s="3">
        <v>33.287209302325572</v>
      </c>
    </row>
    <row r="9" spans="1:6" x14ac:dyDescent="0.25">
      <c r="A9" s="3" t="s">
        <v>11</v>
      </c>
      <c r="B9" s="8">
        <v>85</v>
      </c>
      <c r="C9" s="8">
        <v>85</v>
      </c>
      <c r="E9" s="8">
        <v>85</v>
      </c>
      <c r="F9" s="8">
        <v>85</v>
      </c>
    </row>
    <row r="10" spans="1:6" s="6" customFormat="1" ht="18" x14ac:dyDescent="0.25">
      <c r="A10" s="5" t="s">
        <v>12</v>
      </c>
      <c r="B10" s="5" t="s">
        <v>23</v>
      </c>
      <c r="C10" s="5" t="s">
        <v>24</v>
      </c>
      <c r="E10" s="5" t="s">
        <v>23</v>
      </c>
      <c r="F10" s="5" t="s">
        <v>24</v>
      </c>
    </row>
    <row r="11" spans="1:6" x14ac:dyDescent="0.25">
      <c r="A11" s="1">
        <v>0</v>
      </c>
      <c r="B11" s="1">
        <v>2.5305614479895699</v>
      </c>
      <c r="C11" s="1">
        <v>2.14459493455271</v>
      </c>
      <c r="E11" s="1">
        <v>4.21591537235058E-4</v>
      </c>
      <c r="F11" s="1">
        <v>3.5728951609647399E-4</v>
      </c>
    </row>
    <row r="12" spans="1:6" x14ac:dyDescent="0.25">
      <c r="A12" s="1">
        <v>0.125</v>
      </c>
      <c r="B12" s="1">
        <v>2.58367389636956</v>
      </c>
      <c r="C12" s="1">
        <v>2.1028810549691399</v>
      </c>
      <c r="E12" s="1">
        <v>4.3044007113516398E-4</v>
      </c>
      <c r="F12" s="1">
        <v>3.50339983757852E-4</v>
      </c>
    </row>
    <row r="13" spans="1:6" x14ac:dyDescent="0.25">
      <c r="A13" s="1">
        <v>0.25</v>
      </c>
      <c r="B13" s="1">
        <v>2.59881489598274</v>
      </c>
      <c r="C13" s="1">
        <v>2.04223557458395</v>
      </c>
      <c r="E13" s="1">
        <v>4.3296256167072198E-4</v>
      </c>
      <c r="F13" s="1">
        <v>3.4023644672567902E-4</v>
      </c>
    </row>
    <row r="14" spans="1:6" x14ac:dyDescent="0.25">
      <c r="A14" s="1">
        <v>0.375</v>
      </c>
      <c r="B14" s="1">
        <v>2.7064634501015798</v>
      </c>
      <c r="C14" s="1">
        <v>2.05069467952345</v>
      </c>
      <c r="E14" s="1">
        <v>4.5089681078691802E-4</v>
      </c>
      <c r="F14" s="1">
        <v>3.4164573360859999E-4</v>
      </c>
    </row>
    <row r="15" spans="1:6" x14ac:dyDescent="0.25">
      <c r="A15" s="1">
        <v>0.5</v>
      </c>
      <c r="B15" s="1">
        <v>2.7187794624066899</v>
      </c>
      <c r="C15" s="1">
        <v>2.0581574409134999</v>
      </c>
      <c r="E15" s="1">
        <v>4.5294865843694798E-4</v>
      </c>
      <c r="F15" s="1">
        <v>3.4288902965618298E-4</v>
      </c>
    </row>
    <row r="16" spans="1:6" x14ac:dyDescent="0.25">
      <c r="A16" s="1">
        <v>0.625</v>
      </c>
      <c r="B16" s="1">
        <v>2.7091952548714699</v>
      </c>
      <c r="C16" s="1">
        <v>2.0555760828540799</v>
      </c>
      <c r="E16" s="1">
        <v>4.5135192946158399E-4</v>
      </c>
      <c r="F16" s="1">
        <v>3.4245897540348299E-4</v>
      </c>
    </row>
    <row r="17" spans="1:6" x14ac:dyDescent="0.25">
      <c r="A17" s="1">
        <v>0.75</v>
      </c>
      <c r="B17" s="1">
        <v>2.6969665064140802</v>
      </c>
      <c r="C17" s="1">
        <v>2.0317818532487699</v>
      </c>
      <c r="E17" s="1">
        <v>4.4931461996858399E-4</v>
      </c>
      <c r="F17" s="1">
        <v>3.3849485675123701E-4</v>
      </c>
    </row>
    <row r="18" spans="1:6" x14ac:dyDescent="0.25">
      <c r="A18" s="1">
        <v>0.875</v>
      </c>
      <c r="B18" s="1">
        <v>2.6816637814590099</v>
      </c>
      <c r="C18" s="1">
        <v>2.0219258503863098</v>
      </c>
      <c r="E18" s="1">
        <v>4.4676518599106902E-4</v>
      </c>
      <c r="F18" s="1">
        <v>3.3685284667435401E-4</v>
      </c>
    </row>
    <row r="19" spans="1:6" x14ac:dyDescent="0.25">
      <c r="A19" s="1">
        <v>1</v>
      </c>
      <c r="B19" s="1">
        <v>2.7335587908147998</v>
      </c>
      <c r="C19" s="1">
        <v>2.0228008631144898</v>
      </c>
      <c r="E19" s="1">
        <v>4.5541089454974201E-4</v>
      </c>
      <c r="F19" s="1">
        <v>3.3699862379486898E-4</v>
      </c>
    </row>
    <row r="20" spans="1:6" x14ac:dyDescent="0.25">
      <c r="A20" s="1">
        <v>1.125</v>
      </c>
      <c r="B20" s="1">
        <v>2.77244873500972</v>
      </c>
      <c r="C20" s="1">
        <v>2.0272323364638698</v>
      </c>
      <c r="E20" s="1">
        <v>4.61889959252615E-4</v>
      </c>
      <c r="F20" s="1">
        <v>3.3773690725487598E-4</v>
      </c>
    </row>
    <row r="21" spans="1:6" x14ac:dyDescent="0.25">
      <c r="A21" s="1">
        <v>1.25</v>
      </c>
      <c r="B21" s="1">
        <v>2.8573052584721998</v>
      </c>
      <c r="C21" s="1">
        <v>2.0256868593203299</v>
      </c>
      <c r="E21" s="1">
        <v>4.7602705606146099E-4</v>
      </c>
      <c r="F21" s="1">
        <v>3.3747943076276201E-4</v>
      </c>
    </row>
    <row r="22" spans="1:6" x14ac:dyDescent="0.25">
      <c r="A22" s="1">
        <v>1.375</v>
      </c>
      <c r="B22" s="1">
        <v>2.8535201769119101</v>
      </c>
      <c r="C22" s="1">
        <v>2.0200360308402301</v>
      </c>
      <c r="E22" s="1">
        <v>4.7539646147352102E-4</v>
      </c>
      <c r="F22" s="1">
        <v>3.36538002737977E-4</v>
      </c>
    </row>
    <row r="23" spans="1:6" x14ac:dyDescent="0.25">
      <c r="A23" s="1">
        <v>1.5</v>
      </c>
      <c r="B23" s="1">
        <v>2.8440752136979</v>
      </c>
      <c r="C23" s="1">
        <v>2.0389686110419598</v>
      </c>
      <c r="E23" s="1">
        <v>4.7382293060206702E-4</v>
      </c>
      <c r="F23" s="1">
        <v>3.3969217059958399E-4</v>
      </c>
    </row>
    <row r="24" spans="1:6" x14ac:dyDescent="0.25">
      <c r="A24" s="1">
        <v>1.625</v>
      </c>
      <c r="B24" s="1">
        <v>2.8577919312758402</v>
      </c>
      <c r="C24" s="1">
        <v>2.0447943871643401</v>
      </c>
      <c r="E24" s="1">
        <v>4.7610813575055201E-4</v>
      </c>
      <c r="F24" s="1">
        <v>3.4066274490157303E-4</v>
      </c>
    </row>
    <row r="25" spans="1:6" x14ac:dyDescent="0.25">
      <c r="A25" s="1">
        <v>1.75</v>
      </c>
      <c r="B25" s="1">
        <v>2.8531038758906799</v>
      </c>
      <c r="C25" s="1">
        <v>2.0819246896274599</v>
      </c>
      <c r="E25" s="1">
        <v>4.7532710572338501E-4</v>
      </c>
      <c r="F25" s="1">
        <v>3.4684865329193002E-4</v>
      </c>
    </row>
    <row r="26" spans="1:6" x14ac:dyDescent="0.25">
      <c r="A26" s="1">
        <v>1.875</v>
      </c>
      <c r="B26" s="1">
        <v>2.90712119535675</v>
      </c>
      <c r="C26" s="1">
        <v>2.21220516488312</v>
      </c>
      <c r="E26" s="1">
        <v>4.8432639114643201E-4</v>
      </c>
      <c r="F26" s="1">
        <v>3.6855338046952398E-4</v>
      </c>
    </row>
    <row r="27" spans="1:6" x14ac:dyDescent="0.25">
      <c r="A27" s="1">
        <v>2</v>
      </c>
      <c r="B27" s="1">
        <v>2.9082816242141898</v>
      </c>
      <c r="C27" s="1">
        <v>2.2470889082138199</v>
      </c>
      <c r="E27" s="1">
        <v>4.8451971859408201E-4</v>
      </c>
      <c r="F27" s="1">
        <v>3.7436501210841999E-4</v>
      </c>
    </row>
    <row r="28" spans="1:6" x14ac:dyDescent="0.25">
      <c r="A28" s="1">
        <v>2.125</v>
      </c>
      <c r="B28" s="1">
        <v>2.9024109976041101</v>
      </c>
      <c r="C28" s="1">
        <v>2.2647813309117</v>
      </c>
      <c r="E28" s="1">
        <v>4.8354167220084201E-4</v>
      </c>
      <c r="F28" s="1">
        <v>3.7731256972988603E-4</v>
      </c>
    </row>
    <row r="29" spans="1:6" x14ac:dyDescent="0.25">
      <c r="A29" s="1">
        <v>2.25</v>
      </c>
      <c r="B29" s="1">
        <v>2.9014949228706599</v>
      </c>
      <c r="C29" s="1">
        <v>2.2698097400284301</v>
      </c>
      <c r="E29" s="1">
        <v>4.8338905415024801E-4</v>
      </c>
      <c r="F29" s="1">
        <v>3.7815030268873199E-4</v>
      </c>
    </row>
    <row r="30" spans="1:6" x14ac:dyDescent="0.25">
      <c r="A30" s="1">
        <v>2.375</v>
      </c>
      <c r="B30" s="1">
        <v>2.9102246561163301</v>
      </c>
      <c r="C30" s="1">
        <v>2.2721002311817702</v>
      </c>
      <c r="E30" s="1">
        <v>4.8484342770897701E-4</v>
      </c>
      <c r="F30" s="1">
        <v>3.7853189851487799E-4</v>
      </c>
    </row>
    <row r="31" spans="1:6" x14ac:dyDescent="0.25">
      <c r="A31" s="1">
        <v>2.5</v>
      </c>
      <c r="B31" s="1">
        <v>2.9020361954807199</v>
      </c>
      <c r="C31" s="1">
        <v>2.3406122194672498</v>
      </c>
      <c r="E31" s="1">
        <v>4.83479230167084E-4</v>
      </c>
      <c r="F31" s="1">
        <v>3.8994599576324101E-4</v>
      </c>
    </row>
    <row r="32" spans="1:6" x14ac:dyDescent="0.25">
      <c r="A32" s="1">
        <v>2.625</v>
      </c>
      <c r="B32" s="1">
        <v>2.8982997680614599</v>
      </c>
      <c r="C32" s="1">
        <v>2.3658720338443899</v>
      </c>
      <c r="E32" s="1">
        <v>4.8285674135903703E-4</v>
      </c>
      <c r="F32" s="1">
        <v>3.9415428083847099E-4</v>
      </c>
    </row>
    <row r="33" spans="1:6" x14ac:dyDescent="0.25">
      <c r="A33" s="1">
        <v>2.75</v>
      </c>
      <c r="B33" s="1">
        <v>2.93244292039999</v>
      </c>
      <c r="C33" s="1">
        <v>2.36638139734317</v>
      </c>
      <c r="E33" s="1">
        <v>4.8854499053863597E-4</v>
      </c>
      <c r="F33" s="1">
        <v>3.9423914079736802E-4</v>
      </c>
    </row>
    <row r="34" spans="1:6" x14ac:dyDescent="0.25">
      <c r="A34" s="1">
        <v>2.875</v>
      </c>
      <c r="B34" s="1">
        <v>2.88027143011228</v>
      </c>
      <c r="C34" s="1">
        <v>2.3664627595405801</v>
      </c>
      <c r="E34" s="1">
        <v>4.7985322025670098E-4</v>
      </c>
      <c r="F34" s="1">
        <v>3.9425269573945801E-4</v>
      </c>
    </row>
    <row r="35" spans="1:6" x14ac:dyDescent="0.25">
      <c r="A35" s="1">
        <v>3</v>
      </c>
      <c r="B35" s="1">
        <v>2.7926627633279701</v>
      </c>
      <c r="C35" s="1">
        <v>2.3729965193490998</v>
      </c>
      <c r="E35" s="1">
        <v>4.6525761637043902E-4</v>
      </c>
      <c r="F35" s="1">
        <v>3.9534122012355698E-4</v>
      </c>
    </row>
    <row r="36" spans="1:6" x14ac:dyDescent="0.25">
      <c r="A36" s="1">
        <v>3.125</v>
      </c>
      <c r="B36" s="1">
        <v>2.7496435767554401</v>
      </c>
      <c r="C36" s="1">
        <v>2.37411501550404</v>
      </c>
      <c r="E36" s="1">
        <v>4.58090619887454E-4</v>
      </c>
      <c r="F36" s="1">
        <v>3.9552756158296899E-4</v>
      </c>
    </row>
    <row r="37" spans="1:6" x14ac:dyDescent="0.25">
      <c r="A37" s="1">
        <v>3.25</v>
      </c>
      <c r="B37" s="1">
        <v>2.6978909222012502</v>
      </c>
      <c r="C37" s="1">
        <v>2.3781318230095199</v>
      </c>
      <c r="E37" s="1">
        <v>4.4946862763872697E-4</v>
      </c>
      <c r="F37" s="1">
        <v>3.9619676171338402E-4</v>
      </c>
    </row>
    <row r="38" spans="1:6" x14ac:dyDescent="0.25">
      <c r="A38" s="1">
        <v>3.375</v>
      </c>
      <c r="B38" s="1">
        <v>2.6444842755714602</v>
      </c>
      <c r="C38" s="1">
        <v>2.3875065508115698</v>
      </c>
      <c r="E38" s="1">
        <v>4.40571080310205E-4</v>
      </c>
      <c r="F38" s="1">
        <v>3.9775859136520502E-4</v>
      </c>
    </row>
    <row r="39" spans="1:6" x14ac:dyDescent="0.25">
      <c r="A39" s="1">
        <v>3.5</v>
      </c>
      <c r="B39" s="1">
        <v>2.6623533084806699</v>
      </c>
      <c r="C39" s="1">
        <v>2.3085805528713301</v>
      </c>
      <c r="E39" s="1">
        <v>4.4354806119287899E-4</v>
      </c>
      <c r="F39" s="1">
        <v>3.84609520108359E-4</v>
      </c>
    </row>
    <row r="40" spans="1:6" x14ac:dyDescent="0.25">
      <c r="A40" s="1">
        <v>3.625</v>
      </c>
      <c r="B40" s="1">
        <v>2.6636386695190799</v>
      </c>
      <c r="C40" s="1">
        <v>2.0911587573583899</v>
      </c>
      <c r="E40" s="1">
        <v>4.4376220234187698E-4</v>
      </c>
      <c r="F40" s="1">
        <v>3.4838704897590501E-4</v>
      </c>
    </row>
    <row r="41" spans="1:6" x14ac:dyDescent="0.25">
      <c r="A41" s="1">
        <v>3.75</v>
      </c>
      <c r="B41" s="1">
        <v>2.6792230783232198</v>
      </c>
      <c r="C41" s="1">
        <v>1.9919984934427699</v>
      </c>
      <c r="E41" s="1">
        <v>4.4635856484864599E-4</v>
      </c>
      <c r="F41" s="1">
        <v>3.3186694900756301E-4</v>
      </c>
    </row>
    <row r="42" spans="1:6" x14ac:dyDescent="0.25">
      <c r="A42" s="1">
        <v>3.875</v>
      </c>
      <c r="B42" s="1">
        <v>2.6814766904035299</v>
      </c>
      <c r="C42" s="1">
        <v>1.81774660079146</v>
      </c>
      <c r="E42" s="1">
        <v>4.46734016621226E-4</v>
      </c>
      <c r="F42" s="1">
        <v>3.0283658369185398E-4</v>
      </c>
    </row>
    <row r="43" spans="1:6" x14ac:dyDescent="0.25">
      <c r="A43" s="1">
        <v>4</v>
      </c>
      <c r="B43" s="1">
        <v>2.7119095463948901</v>
      </c>
      <c r="C43" s="1">
        <v>1.7531741558624101</v>
      </c>
      <c r="E43" s="1">
        <v>4.5180413042938597E-4</v>
      </c>
      <c r="F43" s="1">
        <v>2.9207881436667498E-4</v>
      </c>
    </row>
    <row r="44" spans="1:6" x14ac:dyDescent="0.25">
      <c r="A44" s="1">
        <v>4.125</v>
      </c>
      <c r="B44" s="1">
        <v>2.72260654998118</v>
      </c>
      <c r="C44" s="1">
        <v>1.7003140097657801</v>
      </c>
      <c r="E44" s="1">
        <v>4.5358625122686398E-4</v>
      </c>
      <c r="F44" s="1">
        <v>2.8327231402697499E-4</v>
      </c>
    </row>
    <row r="45" spans="1:6" x14ac:dyDescent="0.25">
      <c r="A45" s="1">
        <v>4.25</v>
      </c>
      <c r="B45" s="1">
        <v>2.7244119314289299</v>
      </c>
      <c r="C45" s="1">
        <v>1.6353989311691799</v>
      </c>
      <c r="E45" s="1">
        <v>4.5388702777605802E-4</v>
      </c>
      <c r="F45" s="1">
        <v>2.7245746193278302E-4</v>
      </c>
    </row>
    <row r="46" spans="1:6" x14ac:dyDescent="0.25">
      <c r="A46" s="1">
        <v>4.375</v>
      </c>
      <c r="B46" s="1">
        <v>2.7281024939806202</v>
      </c>
      <c r="C46" s="1">
        <v>1.5344912619760001</v>
      </c>
      <c r="E46" s="1">
        <v>4.5450187549716902E-4</v>
      </c>
      <c r="F46" s="1">
        <v>2.5564624424519899E-4</v>
      </c>
    </row>
    <row r="47" spans="1:6" x14ac:dyDescent="0.25">
      <c r="A47" s="1">
        <v>4.5</v>
      </c>
      <c r="B47" s="1">
        <v>2.6959277674902302</v>
      </c>
      <c r="C47" s="1">
        <v>1.5377417667847899</v>
      </c>
      <c r="E47" s="1">
        <v>4.4914156606387098E-4</v>
      </c>
      <c r="F47" s="1">
        <v>2.5618777834634398E-4</v>
      </c>
    </row>
    <row r="48" spans="1:6" x14ac:dyDescent="0.25">
      <c r="A48" s="1">
        <v>4.625</v>
      </c>
      <c r="B48" s="1">
        <v>2.68664764243284</v>
      </c>
      <c r="C48" s="1">
        <v>1.5313811312124499</v>
      </c>
      <c r="E48" s="1">
        <v>4.4759549722930999E-4</v>
      </c>
      <c r="F48" s="1">
        <v>2.5512809645999199E-4</v>
      </c>
    </row>
    <row r="49" spans="1:6" x14ac:dyDescent="0.25">
      <c r="A49" s="1">
        <v>4.75</v>
      </c>
      <c r="B49" s="1">
        <v>2.6819489784365</v>
      </c>
      <c r="C49" s="1">
        <v>1.5630371124157201</v>
      </c>
      <c r="E49" s="1">
        <v>4.4681269980751997E-4</v>
      </c>
      <c r="F49" s="1">
        <v>2.6040198292845602E-4</v>
      </c>
    </row>
    <row r="50" spans="1:6" x14ac:dyDescent="0.25">
      <c r="A50" s="1">
        <v>4.875</v>
      </c>
      <c r="B50" s="1">
        <v>2.67358238489058</v>
      </c>
      <c r="C50" s="1">
        <v>1.5920621530678301</v>
      </c>
      <c r="E50" s="1">
        <v>4.45418825322769E-4</v>
      </c>
      <c r="F50" s="1">
        <v>2.65237554701099E-4</v>
      </c>
    </row>
    <row r="51" spans="1:6" x14ac:dyDescent="0.25">
      <c r="A51" s="1">
        <v>5</v>
      </c>
      <c r="B51" s="1">
        <v>2.6502996576054598</v>
      </c>
      <c r="C51" s="1">
        <v>1.6247743611942</v>
      </c>
      <c r="E51" s="1">
        <v>4.4153992295706501E-4</v>
      </c>
      <c r="F51" s="1">
        <v>2.7068740857495201E-4</v>
      </c>
    </row>
    <row r="52" spans="1:6" x14ac:dyDescent="0.25">
      <c r="A52" s="1">
        <v>5.125</v>
      </c>
      <c r="B52" s="1">
        <v>2.6434330155300798</v>
      </c>
      <c r="C52" s="1">
        <v>1.7266378492847301</v>
      </c>
      <c r="E52" s="1">
        <v>4.4039594038730698E-4</v>
      </c>
      <c r="F52" s="1">
        <v>2.8765786569083301E-4</v>
      </c>
    </row>
    <row r="53" spans="1:6" x14ac:dyDescent="0.25">
      <c r="A53" s="1">
        <v>5.25</v>
      </c>
      <c r="B53" s="1">
        <v>2.6347355529807199</v>
      </c>
      <c r="C53" s="1">
        <v>1.7463484277908301</v>
      </c>
      <c r="E53" s="1">
        <v>4.38946943126584E-4</v>
      </c>
      <c r="F53" s="1">
        <v>2.9094164806994902E-4</v>
      </c>
    </row>
    <row r="54" spans="1:6" x14ac:dyDescent="0.25">
      <c r="A54" s="1">
        <v>5.375</v>
      </c>
      <c r="B54" s="1">
        <v>2.6293765580992501</v>
      </c>
      <c r="C54" s="1">
        <v>1.7645245140850001</v>
      </c>
      <c r="E54" s="1">
        <v>4.3805413457933298E-4</v>
      </c>
      <c r="F54" s="1">
        <v>2.93969784046559E-4</v>
      </c>
    </row>
    <row r="55" spans="1:6" x14ac:dyDescent="0.25">
      <c r="A55" s="1">
        <v>5.5</v>
      </c>
      <c r="B55" s="1">
        <v>2.6305557232280199</v>
      </c>
      <c r="C55" s="1">
        <v>1.7666477481235801</v>
      </c>
      <c r="E55" s="1">
        <v>4.3825058348978698E-4</v>
      </c>
      <c r="F55" s="1">
        <v>2.9432351483738597E-4</v>
      </c>
    </row>
    <row r="56" spans="1:6" x14ac:dyDescent="0.25">
      <c r="A56" s="1">
        <v>5.625</v>
      </c>
      <c r="B56" s="1">
        <v>2.6269952061165802</v>
      </c>
      <c r="C56" s="1">
        <v>1.7802678019736899</v>
      </c>
      <c r="E56" s="1">
        <v>4.3765740133902098E-4</v>
      </c>
      <c r="F56" s="1">
        <v>2.96592615808815E-4</v>
      </c>
    </row>
    <row r="57" spans="1:6" x14ac:dyDescent="0.25">
      <c r="A57" s="1">
        <v>5.75</v>
      </c>
      <c r="B57" s="1">
        <v>2.6034675517924502</v>
      </c>
      <c r="C57" s="1">
        <v>1.81779959397413</v>
      </c>
      <c r="E57" s="1">
        <v>4.3373769412862102E-4</v>
      </c>
      <c r="F57" s="1">
        <v>3.0284541235608698E-4</v>
      </c>
    </row>
    <row r="58" spans="1:6" x14ac:dyDescent="0.25">
      <c r="A58" s="1">
        <v>5.875</v>
      </c>
      <c r="B58" s="1">
        <v>2.5812477092358401</v>
      </c>
      <c r="C58" s="1">
        <v>1.8444635939852501</v>
      </c>
      <c r="E58" s="1">
        <v>4.30035868358691E-4</v>
      </c>
      <c r="F58" s="1">
        <v>3.0728763475794098E-4</v>
      </c>
    </row>
    <row r="59" spans="1:6" x14ac:dyDescent="0.25">
      <c r="A59" s="1">
        <v>6</v>
      </c>
      <c r="B59" s="1">
        <v>2.5740760874428101</v>
      </c>
      <c r="C59" s="1">
        <v>1.8641824634479001</v>
      </c>
      <c r="E59" s="1">
        <v>4.2884107616797298E-4</v>
      </c>
      <c r="F59" s="1">
        <v>3.10572798410417E-4</v>
      </c>
    </row>
    <row r="60" spans="1:6" x14ac:dyDescent="0.25">
      <c r="A60" s="1">
        <v>6.125</v>
      </c>
      <c r="B60" s="1">
        <v>2.5558687393447701</v>
      </c>
      <c r="C60" s="1">
        <v>1.8579443012261401</v>
      </c>
      <c r="E60" s="1">
        <v>4.25807731974838E-4</v>
      </c>
      <c r="F60" s="1">
        <v>3.09533520584272E-4</v>
      </c>
    </row>
    <row r="61" spans="1:6" x14ac:dyDescent="0.25">
      <c r="A61" s="1">
        <v>6.25</v>
      </c>
      <c r="B61" s="1">
        <v>2.5441086357797</v>
      </c>
      <c r="C61" s="1">
        <v>1.85824529399945</v>
      </c>
      <c r="E61" s="1">
        <v>4.23848498720901E-4</v>
      </c>
      <c r="F61" s="1">
        <v>3.09583665980306E-4</v>
      </c>
    </row>
    <row r="62" spans="1:6" x14ac:dyDescent="0.25">
      <c r="A62" s="1">
        <v>6.375</v>
      </c>
      <c r="B62" s="1">
        <v>2.5392119733033001</v>
      </c>
      <c r="C62" s="1">
        <v>1.8556418461792701</v>
      </c>
      <c r="E62" s="1">
        <v>4.2303271475233203E-4</v>
      </c>
      <c r="F62" s="1">
        <v>3.0914993157346398E-4</v>
      </c>
    </row>
    <row r="63" spans="1:6" x14ac:dyDescent="0.25">
      <c r="A63" s="1">
        <v>6.5</v>
      </c>
      <c r="B63" s="1">
        <v>2.5411343405505802</v>
      </c>
      <c r="C63" s="1">
        <v>1.84688566533039</v>
      </c>
      <c r="E63" s="1">
        <v>4.23352981135728E-4</v>
      </c>
      <c r="F63" s="1">
        <v>3.07691151844041E-4</v>
      </c>
    </row>
    <row r="64" spans="1:6" x14ac:dyDescent="0.25">
      <c r="A64" s="1">
        <v>6.625</v>
      </c>
      <c r="B64" s="1">
        <v>2.53969180644002</v>
      </c>
      <c r="C64" s="1">
        <v>1.8455727857940201</v>
      </c>
      <c r="E64" s="1">
        <v>4.23112654952908E-4</v>
      </c>
      <c r="F64" s="1">
        <v>3.0747242611328099E-4</v>
      </c>
    </row>
    <row r="65" spans="1:6" x14ac:dyDescent="0.25">
      <c r="A65" s="1">
        <v>6.75</v>
      </c>
      <c r="B65" s="1">
        <v>2.5298904231728399</v>
      </c>
      <c r="C65" s="1">
        <v>1.84490722801319</v>
      </c>
      <c r="E65" s="1">
        <v>4.2147974450059702E-4</v>
      </c>
      <c r="F65" s="1">
        <v>3.0736154418699503E-4</v>
      </c>
    </row>
    <row r="66" spans="1:6" x14ac:dyDescent="0.25">
      <c r="A66" s="1">
        <v>6.875</v>
      </c>
      <c r="B66" s="1">
        <v>2.5163795770308699</v>
      </c>
      <c r="C66" s="1">
        <v>1.6791715484074099</v>
      </c>
      <c r="E66" s="1">
        <v>4.1922883753334401E-4</v>
      </c>
      <c r="F66" s="1">
        <v>2.7974997996467102E-4</v>
      </c>
    </row>
    <row r="67" spans="1:6" x14ac:dyDescent="0.25">
      <c r="A67" s="1">
        <v>7</v>
      </c>
      <c r="B67" s="1">
        <v>2.4868103556938199</v>
      </c>
      <c r="C67" s="1">
        <v>1.64568978991447</v>
      </c>
      <c r="E67" s="1">
        <v>4.1430260525859202E-4</v>
      </c>
      <c r="F67" s="1">
        <v>2.7417191899974802E-4</v>
      </c>
    </row>
    <row r="68" spans="1:6" x14ac:dyDescent="0.25">
      <c r="A68" s="1">
        <v>7.125</v>
      </c>
      <c r="B68" s="1">
        <v>2.4686563927366301</v>
      </c>
      <c r="C68" s="1">
        <v>1.6174744861639401</v>
      </c>
      <c r="E68" s="1">
        <v>4.1127815502992201E-4</v>
      </c>
      <c r="F68" s="1">
        <v>2.6947124939491002E-4</v>
      </c>
    </row>
    <row r="69" spans="1:6" x14ac:dyDescent="0.25">
      <c r="A69" s="1">
        <v>7.25</v>
      </c>
      <c r="B69" s="1">
        <v>2.4595177322524</v>
      </c>
      <c r="C69" s="1">
        <v>1.3755083873526901</v>
      </c>
      <c r="E69" s="1">
        <v>4.0975565419325099E-4</v>
      </c>
      <c r="F69" s="1">
        <v>2.29159697332957E-4</v>
      </c>
    </row>
    <row r="70" spans="1:6" x14ac:dyDescent="0.25">
      <c r="A70" s="1">
        <v>7.375</v>
      </c>
      <c r="B70" s="1">
        <v>2.45242277411114</v>
      </c>
      <c r="C70" s="1">
        <v>1.21972429003784</v>
      </c>
      <c r="E70" s="1">
        <v>4.0857363416691702E-4</v>
      </c>
      <c r="F70" s="1">
        <v>2.0320606672030099E-4</v>
      </c>
    </row>
    <row r="71" spans="1:6" x14ac:dyDescent="0.25">
      <c r="A71" s="1">
        <v>7.5</v>
      </c>
      <c r="B71" s="1">
        <v>2.4429519304192602</v>
      </c>
      <c r="C71" s="1">
        <v>1.1872585372386399</v>
      </c>
      <c r="E71" s="1">
        <v>4.0699579160785099E-4</v>
      </c>
      <c r="F71" s="1">
        <v>1.9779727230395601E-4</v>
      </c>
    </row>
    <row r="72" spans="1:6" x14ac:dyDescent="0.25">
      <c r="A72" s="1">
        <v>7.625</v>
      </c>
      <c r="B72" s="1">
        <v>2.43661794672881</v>
      </c>
      <c r="C72" s="1">
        <v>1.15184265853209</v>
      </c>
      <c r="E72" s="1">
        <v>4.05940549925022E-4</v>
      </c>
      <c r="F72" s="1">
        <v>1.91896986911445E-4</v>
      </c>
    </row>
    <row r="73" spans="1:6" x14ac:dyDescent="0.25">
      <c r="A73" s="1">
        <v>7.75</v>
      </c>
      <c r="B73" s="1">
        <v>2.4378054248696102</v>
      </c>
      <c r="C73" s="1">
        <v>1.1184862573502901</v>
      </c>
      <c r="E73" s="1">
        <v>4.0613838378328099E-4</v>
      </c>
      <c r="F73" s="1">
        <v>1.8633981047455801E-4</v>
      </c>
    </row>
    <row r="74" spans="1:6" x14ac:dyDescent="0.25">
      <c r="A74" s="1">
        <v>7.875</v>
      </c>
      <c r="B74" s="1">
        <v>2.4469861680621898</v>
      </c>
      <c r="C74" s="1">
        <v>1.10870869187331</v>
      </c>
      <c r="E74" s="1">
        <v>4.0766789559916201E-4</v>
      </c>
      <c r="F74" s="1">
        <v>1.84710868066092E-4</v>
      </c>
    </row>
    <row r="75" spans="1:6" x14ac:dyDescent="0.25">
      <c r="A75" s="1">
        <v>8</v>
      </c>
      <c r="B75" s="1">
        <v>2.4472833387573298</v>
      </c>
      <c r="C75" s="1">
        <v>1.16012314400126</v>
      </c>
      <c r="E75" s="1">
        <v>4.0771740423697298E-4</v>
      </c>
      <c r="F75" s="1">
        <v>1.9327651579060899E-4</v>
      </c>
    </row>
    <row r="76" spans="1:6" x14ac:dyDescent="0.25">
      <c r="A76" s="1">
        <v>8.125</v>
      </c>
      <c r="B76" s="1">
        <v>2.44301113523235</v>
      </c>
      <c r="C76" s="1">
        <v>1.1926994151883701</v>
      </c>
      <c r="E76" s="1">
        <v>4.0700565512971301E-4</v>
      </c>
      <c r="F76" s="1">
        <v>1.98703722570382E-4</v>
      </c>
    </row>
    <row r="77" spans="1:6" x14ac:dyDescent="0.25">
      <c r="A77" s="1">
        <v>8.25</v>
      </c>
      <c r="B77" s="1">
        <v>2.4435498255949799</v>
      </c>
      <c r="C77" s="1">
        <v>1.21730870901176</v>
      </c>
      <c r="E77" s="1">
        <v>4.0709540094412502E-4</v>
      </c>
      <c r="F77" s="1">
        <v>2.0280363092135801E-4</v>
      </c>
    </row>
    <row r="78" spans="1:6" x14ac:dyDescent="0.25">
      <c r="A78" s="1">
        <v>8.375</v>
      </c>
      <c r="B78" s="1">
        <v>2.4688330690243498</v>
      </c>
      <c r="C78" s="1">
        <v>1.26658970324716</v>
      </c>
      <c r="E78" s="1">
        <v>4.1130758929945897E-4</v>
      </c>
      <c r="F78" s="1">
        <v>2.11013844560975E-4</v>
      </c>
    </row>
    <row r="79" spans="1:6" x14ac:dyDescent="0.25">
      <c r="A79" s="1">
        <v>8.5</v>
      </c>
      <c r="B79" s="1">
        <v>2.4676810871399502</v>
      </c>
      <c r="C79" s="1">
        <v>1.27647913246275</v>
      </c>
      <c r="E79" s="1">
        <v>4.1111566911751902E-4</v>
      </c>
      <c r="F79" s="1">
        <v>2.1266142346829201E-4</v>
      </c>
    </row>
    <row r="80" spans="1:6" x14ac:dyDescent="0.25">
      <c r="A80" s="1">
        <v>8.625</v>
      </c>
      <c r="B80" s="1">
        <v>2.4611520534576901</v>
      </c>
      <c r="C80" s="1">
        <v>1.3300547747192299</v>
      </c>
      <c r="E80" s="1">
        <v>4.10027932106054E-4</v>
      </c>
      <c r="F80" s="1">
        <v>2.21587125468221E-4</v>
      </c>
    </row>
    <row r="81" spans="1:6" x14ac:dyDescent="0.25">
      <c r="A81" s="1">
        <v>8.75</v>
      </c>
      <c r="B81" s="1">
        <v>2.46741598398004</v>
      </c>
      <c r="C81" s="1">
        <v>1.3379019358017299</v>
      </c>
      <c r="E81" s="1">
        <v>4.1107150293107802E-4</v>
      </c>
      <c r="F81" s="1">
        <v>2.2289446250456599E-4</v>
      </c>
    </row>
    <row r="82" spans="1:6" x14ac:dyDescent="0.25">
      <c r="A82" s="1">
        <v>8.875</v>
      </c>
      <c r="B82" s="1">
        <v>2.4656984818182899</v>
      </c>
      <c r="C82" s="1">
        <v>1.3636625429340601</v>
      </c>
      <c r="E82" s="1">
        <v>4.1078536707092898E-4</v>
      </c>
      <c r="F82" s="1">
        <v>2.2718617965281201E-4</v>
      </c>
    </row>
    <row r="83" spans="1:6" x14ac:dyDescent="0.25">
      <c r="A83" s="1">
        <v>9</v>
      </c>
      <c r="B83" s="1">
        <v>2.4601926703504802</v>
      </c>
      <c r="C83" s="1">
        <v>1.3748349481458799</v>
      </c>
      <c r="E83" s="1">
        <v>4.0986809888039202E-4</v>
      </c>
      <c r="F83" s="1">
        <v>2.2904750236110101E-4</v>
      </c>
    </row>
    <row r="84" spans="1:6" x14ac:dyDescent="0.25">
      <c r="A84" s="1">
        <v>9.125</v>
      </c>
      <c r="B84" s="1">
        <v>2.4595137888009999</v>
      </c>
      <c r="C84" s="1">
        <v>1.42523991540165</v>
      </c>
      <c r="E84" s="1">
        <v>4.0975499721424902E-4</v>
      </c>
      <c r="F84" s="1">
        <v>2.37444969905912E-4</v>
      </c>
    </row>
    <row r="85" spans="1:6" x14ac:dyDescent="0.25">
      <c r="A85" s="1">
        <v>9.25</v>
      </c>
      <c r="B85" s="1">
        <v>2.4617748936743298</v>
      </c>
      <c r="C85" s="1">
        <v>1.4755881173799299</v>
      </c>
      <c r="E85" s="1">
        <v>4.1013169728614402E-4</v>
      </c>
      <c r="F85" s="1">
        <v>2.4583298035549402E-4</v>
      </c>
    </row>
    <row r="86" spans="1:6" x14ac:dyDescent="0.25">
      <c r="A86" s="1">
        <v>9.375</v>
      </c>
      <c r="B86" s="1">
        <v>2.46329068655935</v>
      </c>
      <c r="C86" s="1">
        <v>1.49320254979262</v>
      </c>
      <c r="E86" s="1">
        <v>4.10384228380792E-4</v>
      </c>
      <c r="F86" s="1">
        <v>2.4876754479544801E-4</v>
      </c>
    </row>
    <row r="87" spans="1:6" x14ac:dyDescent="0.25">
      <c r="A87" s="1">
        <v>9.5</v>
      </c>
      <c r="B87" s="1">
        <v>2.4676772107835201</v>
      </c>
      <c r="C87" s="1">
        <v>1.552409691689</v>
      </c>
      <c r="E87" s="1">
        <v>4.1111502331653602E-4</v>
      </c>
      <c r="F87" s="1">
        <v>2.5863145463538299E-4</v>
      </c>
    </row>
    <row r="88" spans="1:6" x14ac:dyDescent="0.25">
      <c r="A88" s="1">
        <v>9.625</v>
      </c>
      <c r="B88" s="1">
        <v>2.4497730112082299</v>
      </c>
      <c r="C88" s="1">
        <v>1.5395399682584801</v>
      </c>
      <c r="E88" s="1">
        <v>4.0813218366729103E-4</v>
      </c>
      <c r="F88" s="1">
        <v>2.5648735871185797E-4</v>
      </c>
    </row>
    <row r="89" spans="1:6" x14ac:dyDescent="0.25">
      <c r="A89" s="1">
        <v>9.75</v>
      </c>
      <c r="B89" s="1">
        <v>2.4186169457164</v>
      </c>
      <c r="C89" s="1">
        <v>1.5353256017444299</v>
      </c>
      <c r="E89" s="1">
        <v>4.0294158315635299E-4</v>
      </c>
      <c r="F89" s="1">
        <v>2.5578524525061698E-4</v>
      </c>
    </row>
    <row r="90" spans="1:6" x14ac:dyDescent="0.25">
      <c r="A90" s="1">
        <v>9.875</v>
      </c>
      <c r="B90" s="1">
        <v>2.4193015270445701</v>
      </c>
      <c r="C90" s="1">
        <v>1.52942663677252</v>
      </c>
      <c r="E90" s="1">
        <v>4.03055634405626E-4</v>
      </c>
      <c r="F90" s="1">
        <v>2.5480247768629698E-4</v>
      </c>
    </row>
    <row r="91" spans="1:6" x14ac:dyDescent="0.25">
      <c r="A91" s="1">
        <v>10</v>
      </c>
      <c r="B91" s="1">
        <v>2.3828085866871498</v>
      </c>
      <c r="C91" s="1">
        <v>1.5268653454785699</v>
      </c>
      <c r="E91" s="1">
        <v>3.9697591054208199E-4</v>
      </c>
      <c r="F91" s="1">
        <v>2.5437576655672602E-4</v>
      </c>
    </row>
    <row r="92" spans="1:6" x14ac:dyDescent="0.25">
      <c r="A92" s="1">
        <v>10.125</v>
      </c>
      <c r="B92" s="1">
        <v>2.36961916542925</v>
      </c>
      <c r="C92" s="1">
        <v>1.51883617556249</v>
      </c>
      <c r="E92" s="1">
        <v>3.9477855296051601E-4</v>
      </c>
      <c r="F92" s="1">
        <v>2.5303810684870699E-4</v>
      </c>
    </row>
    <row r="93" spans="1:6" x14ac:dyDescent="0.25">
      <c r="A93" s="1">
        <v>10.25</v>
      </c>
      <c r="B93" s="1">
        <v>2.35620680789417</v>
      </c>
      <c r="C93" s="1">
        <v>1.5047960466788901</v>
      </c>
      <c r="E93" s="1">
        <v>3.9254405419517102E-4</v>
      </c>
      <c r="F93" s="1">
        <v>2.50699021376698E-4</v>
      </c>
    </row>
    <row r="94" spans="1:6" x14ac:dyDescent="0.25">
      <c r="A94" s="1">
        <v>10.375</v>
      </c>
      <c r="B94" s="1">
        <v>2.3418358233760102</v>
      </c>
      <c r="C94" s="1">
        <v>1.4799412482487699</v>
      </c>
      <c r="E94" s="1">
        <v>3.9014984817444502E-4</v>
      </c>
      <c r="F94" s="1">
        <v>2.4655821195824102E-4</v>
      </c>
    </row>
    <row r="95" spans="1:6" x14ac:dyDescent="0.25">
      <c r="A95" s="1">
        <v>10.5</v>
      </c>
      <c r="B95" s="1">
        <v>2.3115710505917599</v>
      </c>
      <c r="C95" s="1">
        <v>1.46462570744665</v>
      </c>
      <c r="E95" s="1">
        <v>3.8510773702858902E-4</v>
      </c>
      <c r="F95" s="1">
        <v>2.4400664286060899E-4</v>
      </c>
    </row>
    <row r="96" spans="1:6" x14ac:dyDescent="0.25">
      <c r="A96" s="1">
        <v>10.625</v>
      </c>
      <c r="B96" s="1">
        <v>2.2897466181530501</v>
      </c>
      <c r="C96" s="1">
        <v>1.4529975632702401</v>
      </c>
      <c r="E96" s="1">
        <v>3.8147178658430098E-4</v>
      </c>
      <c r="F96" s="1">
        <v>2.4206939404081799E-4</v>
      </c>
    </row>
    <row r="97" spans="1:6" x14ac:dyDescent="0.25">
      <c r="A97" s="1">
        <v>10.75</v>
      </c>
      <c r="B97" s="1">
        <v>2.2200072728542901</v>
      </c>
      <c r="C97" s="1">
        <v>1.4364029420336499</v>
      </c>
      <c r="E97" s="1">
        <v>3.69853211657528E-4</v>
      </c>
      <c r="F97" s="1">
        <v>2.3930473014280201E-4</v>
      </c>
    </row>
    <row r="98" spans="1:6" x14ac:dyDescent="0.25">
      <c r="A98" s="1">
        <v>10.875</v>
      </c>
      <c r="B98" s="1">
        <v>2.1847229378953301</v>
      </c>
      <c r="C98" s="1">
        <v>1.3904402542193499</v>
      </c>
      <c r="E98" s="1">
        <v>3.6397484145336601E-4</v>
      </c>
      <c r="F98" s="1">
        <v>2.3164734635294101E-4</v>
      </c>
    </row>
    <row r="99" spans="1:6" x14ac:dyDescent="0.25">
      <c r="A99" s="1">
        <v>11</v>
      </c>
      <c r="B99" s="1">
        <v>2.16820194826155</v>
      </c>
      <c r="C99" s="1">
        <v>1.24601756394045</v>
      </c>
      <c r="E99" s="1">
        <v>3.6122244458037698E-4</v>
      </c>
      <c r="F99" s="1">
        <v>2.07586526152477E-4</v>
      </c>
    </row>
    <row r="100" spans="1:6" x14ac:dyDescent="0.25">
      <c r="A100" s="1">
        <v>11.125</v>
      </c>
      <c r="B100" s="1">
        <v>2.1338496096979598</v>
      </c>
      <c r="C100" s="1">
        <v>1.2239837240807701</v>
      </c>
      <c r="E100" s="1">
        <v>3.5549934497568501E-4</v>
      </c>
      <c r="F100" s="1">
        <v>2.0391568843185299E-4</v>
      </c>
    </row>
    <row r="101" spans="1:6" x14ac:dyDescent="0.25">
      <c r="A101" s="1">
        <v>11.25</v>
      </c>
      <c r="B101" s="1">
        <v>2.0859130992944901</v>
      </c>
      <c r="C101" s="1">
        <v>1.1914484631292099</v>
      </c>
      <c r="E101" s="1">
        <v>3.4751312234246502E-4</v>
      </c>
      <c r="F101" s="1">
        <v>1.9849531395732301E-4</v>
      </c>
    </row>
    <row r="102" spans="1:6" x14ac:dyDescent="0.25">
      <c r="A102" s="1">
        <v>11.375</v>
      </c>
      <c r="B102" s="1">
        <v>2.0755319576893001</v>
      </c>
      <c r="C102" s="1">
        <v>1.1891302461997599</v>
      </c>
      <c r="E102" s="1">
        <v>3.4578362415103999E-4</v>
      </c>
      <c r="F102" s="1">
        <v>1.98109099016877E-4</v>
      </c>
    </row>
    <row r="103" spans="1:6" x14ac:dyDescent="0.25">
      <c r="A103" s="1">
        <v>11.5</v>
      </c>
      <c r="B103" s="1">
        <v>2.06955147225273</v>
      </c>
      <c r="C103" s="1">
        <v>1.1663403876632199</v>
      </c>
      <c r="E103" s="1">
        <v>3.4478727527730902E-4</v>
      </c>
      <c r="F103" s="1">
        <v>1.9431230858469101E-4</v>
      </c>
    </row>
    <row r="104" spans="1:6" x14ac:dyDescent="0.25">
      <c r="A104" s="1">
        <v>11.625</v>
      </c>
      <c r="B104" s="1">
        <v>2.0525434011557002</v>
      </c>
      <c r="C104" s="1">
        <v>1.2234651060456101</v>
      </c>
      <c r="E104" s="1">
        <v>3.4195373063254398E-4</v>
      </c>
      <c r="F104" s="1">
        <v>2.0382928666719599E-4</v>
      </c>
    </row>
    <row r="105" spans="1:6" x14ac:dyDescent="0.25">
      <c r="A105" s="1">
        <v>11.75</v>
      </c>
      <c r="B105" s="1">
        <v>2.0164278532742799</v>
      </c>
      <c r="C105" s="1">
        <v>1.22736399746434</v>
      </c>
      <c r="E105" s="1">
        <v>3.3593688035549901E-4</v>
      </c>
      <c r="F105" s="1">
        <v>2.04478841977558E-4</v>
      </c>
    </row>
    <row r="106" spans="1:6" x14ac:dyDescent="0.25">
      <c r="A106" s="1">
        <v>11.875</v>
      </c>
      <c r="B106" s="1">
        <v>2.0081268141746902</v>
      </c>
      <c r="C106" s="1">
        <v>1.2590272750773499</v>
      </c>
      <c r="E106" s="1">
        <v>3.3455392724150598E-4</v>
      </c>
      <c r="F106" s="1">
        <v>2.0975394402788499E-4</v>
      </c>
    </row>
    <row r="107" spans="1:6" x14ac:dyDescent="0.25">
      <c r="A107" s="1">
        <v>12</v>
      </c>
      <c r="B107" s="1">
        <v>2.0024207202812199</v>
      </c>
      <c r="C107" s="1">
        <v>1.29080975486158</v>
      </c>
      <c r="E107" s="1">
        <v>3.3360329199885399E-4</v>
      </c>
      <c r="F107" s="1">
        <v>2.1504890515993601E-4</v>
      </c>
    </row>
    <row r="108" spans="1:6" x14ac:dyDescent="0.25">
      <c r="A108" s="1">
        <v>12.125</v>
      </c>
      <c r="B108" s="1">
        <v>2.0054303229595201</v>
      </c>
      <c r="C108" s="1">
        <v>1.3051383624778301</v>
      </c>
      <c r="E108" s="1">
        <v>3.3410469180505801E-4</v>
      </c>
      <c r="F108" s="1">
        <v>2.1743605118880501E-4</v>
      </c>
    </row>
    <row r="109" spans="1:6" x14ac:dyDescent="0.25">
      <c r="A109" s="1">
        <v>12.25</v>
      </c>
      <c r="B109" s="1">
        <v>2.0056218897186202</v>
      </c>
      <c r="C109" s="1">
        <v>1.38231337945833</v>
      </c>
      <c r="E109" s="1">
        <v>3.3413660682712399E-4</v>
      </c>
      <c r="F109" s="1">
        <v>2.3029340901775501E-4</v>
      </c>
    </row>
    <row r="110" spans="1:6" x14ac:dyDescent="0.25">
      <c r="A110" s="1">
        <v>12.375</v>
      </c>
      <c r="B110" s="1">
        <v>2.0037883181510798</v>
      </c>
      <c r="C110" s="1">
        <v>1.44547906402268</v>
      </c>
      <c r="E110" s="1">
        <v>3.3383113380397298E-4</v>
      </c>
      <c r="F110" s="1">
        <v>2.40816812066175E-4</v>
      </c>
    </row>
    <row r="111" spans="1:6" x14ac:dyDescent="0.25">
      <c r="A111" s="1">
        <v>12.5</v>
      </c>
      <c r="B111" s="1">
        <v>2.00801354648075</v>
      </c>
      <c r="C111" s="1">
        <v>1.45278195379324</v>
      </c>
      <c r="E111" s="1">
        <v>3.3453505684369399E-4</v>
      </c>
      <c r="F111" s="1">
        <v>2.4203347350195E-4</v>
      </c>
    </row>
    <row r="112" spans="1:6" x14ac:dyDescent="0.25">
      <c r="A112" s="1">
        <v>12.625</v>
      </c>
      <c r="B112" s="1">
        <v>2.02549262520153</v>
      </c>
      <c r="C112" s="1">
        <v>1.4585759398712399</v>
      </c>
      <c r="E112" s="1">
        <v>3.3744707135857801E-4</v>
      </c>
      <c r="F112" s="1">
        <v>2.42998751582546E-4</v>
      </c>
    </row>
    <row r="113" spans="1:6" x14ac:dyDescent="0.25">
      <c r="A113" s="1">
        <v>12.75</v>
      </c>
      <c r="B113" s="1">
        <v>2.0201042577255799</v>
      </c>
      <c r="C113" s="1">
        <v>1.4526241139106699</v>
      </c>
      <c r="E113" s="1">
        <v>3.3654936933708501E-4</v>
      </c>
      <c r="F113" s="1">
        <v>2.4200717737751399E-4</v>
      </c>
    </row>
    <row r="114" spans="1:6" x14ac:dyDescent="0.25">
      <c r="A114" s="1">
        <v>12.875</v>
      </c>
      <c r="B114" s="1">
        <v>2.0145331308886898</v>
      </c>
      <c r="C114" s="1">
        <v>1.4477678584950999</v>
      </c>
      <c r="E114" s="1">
        <v>3.3562121960605998E-4</v>
      </c>
      <c r="F114" s="1">
        <v>2.4119812522528099E-4</v>
      </c>
    </row>
    <row r="115" spans="1:6" x14ac:dyDescent="0.25">
      <c r="A115" s="1">
        <v>13</v>
      </c>
      <c r="B115" s="1">
        <v>2.0091993207419701</v>
      </c>
      <c r="C115" s="1">
        <v>1.44539739956026</v>
      </c>
      <c r="E115" s="1">
        <v>3.3473260683561601E-4</v>
      </c>
      <c r="F115" s="1">
        <v>2.4080320676673399E-4</v>
      </c>
    </row>
    <row r="116" spans="1:6" x14ac:dyDescent="0.25">
      <c r="A116" s="1">
        <v>13.125</v>
      </c>
      <c r="B116" s="1">
        <v>1.9748407470528899</v>
      </c>
      <c r="C116" s="1">
        <v>1.4793650511168499</v>
      </c>
      <c r="E116" s="1">
        <v>3.29008468459013E-4</v>
      </c>
      <c r="F116" s="1">
        <v>2.4646221751606302E-4</v>
      </c>
    </row>
    <row r="117" spans="1:6" x14ac:dyDescent="0.25">
      <c r="A117" s="1">
        <v>13.25</v>
      </c>
      <c r="B117" s="1">
        <v>1.93293502064002</v>
      </c>
      <c r="C117" s="1">
        <v>1.5164091237597499</v>
      </c>
      <c r="E117" s="1">
        <v>3.2202697443862901E-4</v>
      </c>
      <c r="F117" s="1">
        <v>2.5263376001837098E-4</v>
      </c>
    </row>
    <row r="118" spans="1:6" x14ac:dyDescent="0.25">
      <c r="A118" s="1">
        <v>13.375</v>
      </c>
      <c r="B118" s="1">
        <v>1.9252801781111999</v>
      </c>
      <c r="C118" s="1">
        <v>1.5183153975956201</v>
      </c>
      <c r="E118" s="1">
        <v>3.2075167767332802E-4</v>
      </c>
      <c r="F118" s="1">
        <v>2.5295134523942701E-4</v>
      </c>
    </row>
    <row r="119" spans="1:6" x14ac:dyDescent="0.25">
      <c r="A119" s="1">
        <v>13.5</v>
      </c>
      <c r="B119" s="1">
        <v>1.90710620752222</v>
      </c>
      <c r="C119" s="1">
        <v>1.4037228728153599</v>
      </c>
      <c r="E119" s="1">
        <v>3.1772389417320201E-4</v>
      </c>
      <c r="F119" s="1">
        <v>2.3386023061103601E-4</v>
      </c>
    </row>
    <row r="120" spans="1:6" x14ac:dyDescent="0.25">
      <c r="A120" s="1">
        <v>13.625</v>
      </c>
      <c r="B120" s="1">
        <v>1.8970455841127101</v>
      </c>
      <c r="C120" s="1">
        <v>1.3902083108024601</v>
      </c>
      <c r="E120" s="1">
        <v>3.1604779431317802E-4</v>
      </c>
      <c r="F120" s="1">
        <v>2.31608704579686E-4</v>
      </c>
    </row>
    <row r="121" spans="1:6" x14ac:dyDescent="0.25">
      <c r="A121" s="1">
        <v>13.75</v>
      </c>
      <c r="B121" s="1">
        <v>1.86486611848996</v>
      </c>
      <c r="C121" s="1">
        <v>1.3632721442726901</v>
      </c>
      <c r="E121" s="1">
        <v>3.1068669534042701E-4</v>
      </c>
      <c r="F121" s="1">
        <v>2.27121139235828E-4</v>
      </c>
    </row>
    <row r="122" spans="1:6" x14ac:dyDescent="0.25">
      <c r="A122" s="1">
        <v>13.875</v>
      </c>
      <c r="B122" s="1">
        <v>1.83874165700518</v>
      </c>
      <c r="C122" s="1">
        <v>1.3447889278718199</v>
      </c>
      <c r="E122" s="1">
        <v>3.0633436005706198E-4</v>
      </c>
      <c r="F122" s="1">
        <v>2.24041835383443E-4</v>
      </c>
    </row>
    <row r="123" spans="1:6" x14ac:dyDescent="0.25">
      <c r="A123" s="1">
        <v>14</v>
      </c>
      <c r="B123" s="1">
        <v>1.8298573214745799</v>
      </c>
      <c r="C123" s="1">
        <v>1.31436299227663</v>
      </c>
      <c r="E123" s="1">
        <v>3.0485422975766398E-4</v>
      </c>
      <c r="F123" s="1">
        <v>2.18972874513284E-4</v>
      </c>
    </row>
    <row r="124" spans="1:6" x14ac:dyDescent="0.25">
      <c r="A124" s="1">
        <v>14.125</v>
      </c>
      <c r="B124" s="1">
        <v>1.7903933236620799</v>
      </c>
      <c r="C124" s="1">
        <v>1.2583975284614399</v>
      </c>
      <c r="E124" s="1">
        <v>2.9827952772210103E-4</v>
      </c>
      <c r="F124" s="1">
        <v>2.0964902824167401E-4</v>
      </c>
    </row>
    <row r="125" spans="1:6" x14ac:dyDescent="0.25">
      <c r="A125" s="1">
        <v>14.25</v>
      </c>
      <c r="B125" s="1">
        <v>1.7876011136779999</v>
      </c>
      <c r="C125" s="1">
        <v>1.2150790049814</v>
      </c>
      <c r="E125" s="1">
        <v>2.9781434553875102E-4</v>
      </c>
      <c r="F125" s="1">
        <v>2.02432162229899E-4</v>
      </c>
    </row>
    <row r="126" spans="1:6" x14ac:dyDescent="0.25">
      <c r="A126" s="1">
        <v>14.375</v>
      </c>
      <c r="B126" s="1">
        <v>1.74061666901951</v>
      </c>
      <c r="C126" s="1">
        <v>1.1441060492134201</v>
      </c>
      <c r="E126" s="1">
        <v>2.89986737058648E-4</v>
      </c>
      <c r="F126" s="1">
        <v>1.90608067798955E-4</v>
      </c>
    </row>
    <row r="127" spans="1:6" x14ac:dyDescent="0.25">
      <c r="A127" s="1">
        <v>14.5</v>
      </c>
      <c r="B127" s="1">
        <v>1.70083614133304</v>
      </c>
      <c r="C127" s="1">
        <v>1.11969362994049</v>
      </c>
      <c r="E127" s="1">
        <v>2.8335930114608301E-4</v>
      </c>
      <c r="F127" s="1">
        <v>1.8654095874808601E-4</v>
      </c>
    </row>
    <row r="128" spans="1:6" x14ac:dyDescent="0.25">
      <c r="A128" s="1">
        <v>14.625</v>
      </c>
      <c r="B128" s="1">
        <v>1.6913175842172099</v>
      </c>
      <c r="C128" s="1">
        <v>1.12153515436894</v>
      </c>
      <c r="E128" s="1">
        <v>2.8177350953058502E-4</v>
      </c>
      <c r="F128" s="1">
        <v>1.8684775671786499E-4</v>
      </c>
    </row>
    <row r="129" spans="1:6" x14ac:dyDescent="0.25">
      <c r="A129" s="1">
        <v>14.75</v>
      </c>
      <c r="B129" s="1">
        <v>1.6876848868221099</v>
      </c>
      <c r="C129" s="1">
        <v>1.12056707133108</v>
      </c>
      <c r="E129" s="1">
        <v>2.8116830214456001E-4</v>
      </c>
      <c r="F129" s="1">
        <v>1.8668647408375699E-4</v>
      </c>
    </row>
    <row r="130" spans="1:6" x14ac:dyDescent="0.25">
      <c r="A130" s="1">
        <v>14.875</v>
      </c>
      <c r="B130" s="1">
        <v>1.6773296435245799</v>
      </c>
      <c r="C130" s="1">
        <v>1.1187325342255601</v>
      </c>
      <c r="E130" s="1">
        <v>2.7944311861119101E-4</v>
      </c>
      <c r="F130" s="1">
        <v>1.8638084020197699E-4</v>
      </c>
    </row>
    <row r="131" spans="1:6" x14ac:dyDescent="0.25">
      <c r="A131" s="1">
        <v>15</v>
      </c>
      <c r="B131" s="1">
        <v>1.6721032136629701</v>
      </c>
      <c r="C131" s="1">
        <v>1.1547126920686399</v>
      </c>
      <c r="E131" s="1">
        <v>2.7857239539624698E-4</v>
      </c>
      <c r="F131" s="1">
        <v>1.9237513449863499E-4</v>
      </c>
    </row>
    <row r="132" spans="1:6" x14ac:dyDescent="0.25">
      <c r="A132" s="1">
        <v>15.125</v>
      </c>
      <c r="B132" s="1">
        <v>1.67156880065392</v>
      </c>
      <c r="C132" s="1">
        <v>1.2109554826813</v>
      </c>
      <c r="E132" s="1">
        <v>2.78483362188941E-4</v>
      </c>
      <c r="F132" s="1">
        <v>2.01745183414703E-4</v>
      </c>
    </row>
    <row r="133" spans="1:6" x14ac:dyDescent="0.25">
      <c r="A133" s="1">
        <v>15.25</v>
      </c>
      <c r="B133" s="1">
        <v>1.67166099232512</v>
      </c>
      <c r="C133" s="1">
        <v>1.2180220907149799</v>
      </c>
      <c r="E133" s="1">
        <v>2.7849872132136198E-4</v>
      </c>
      <c r="F133" s="1">
        <v>2.0292248031311401E-4</v>
      </c>
    </row>
    <row r="134" spans="1:6" x14ac:dyDescent="0.25">
      <c r="A134" s="1">
        <v>15.375</v>
      </c>
      <c r="B134" s="1">
        <v>1.6829772432996</v>
      </c>
      <c r="C134" s="1">
        <v>1.2577044511352</v>
      </c>
      <c r="E134" s="1">
        <v>2.8038400873371102E-4</v>
      </c>
      <c r="F134" s="1">
        <v>2.0953356155912201E-4</v>
      </c>
    </row>
    <row r="135" spans="1:6" x14ac:dyDescent="0.25">
      <c r="A135" s="1">
        <v>15.5</v>
      </c>
      <c r="B135" s="1">
        <v>1.7015610304682001</v>
      </c>
      <c r="C135" s="1">
        <v>1.28024776477933</v>
      </c>
      <c r="E135" s="1">
        <v>2.8348006767599899E-4</v>
      </c>
      <c r="F135" s="1">
        <v>2.1328927761223401E-4</v>
      </c>
    </row>
    <row r="136" spans="1:6" x14ac:dyDescent="0.25">
      <c r="A136" s="1">
        <v>15.625</v>
      </c>
      <c r="B136" s="1">
        <v>1.70066673909935</v>
      </c>
      <c r="C136" s="1">
        <v>1.28709452427647</v>
      </c>
      <c r="E136" s="1">
        <v>2.83331078733949E-4</v>
      </c>
      <c r="F136" s="1">
        <v>2.14429947744458E-4</v>
      </c>
    </row>
    <row r="137" spans="1:6" x14ac:dyDescent="0.25">
      <c r="A137" s="1">
        <v>15.75</v>
      </c>
      <c r="B137" s="1">
        <v>1.69643052277898</v>
      </c>
      <c r="C137" s="1">
        <v>1.2927928993967801</v>
      </c>
      <c r="E137" s="1">
        <v>2.8262532509497497E-4</v>
      </c>
      <c r="F137" s="1">
        <v>2.1537929703950001E-4</v>
      </c>
    </row>
    <row r="138" spans="1:6" x14ac:dyDescent="0.25">
      <c r="A138" s="1">
        <v>15.875</v>
      </c>
      <c r="B138" s="1">
        <v>1.68906087439918</v>
      </c>
      <c r="C138" s="1">
        <v>1.30750413681001</v>
      </c>
      <c r="E138" s="1">
        <v>2.8139754167489999E-4</v>
      </c>
      <c r="F138" s="1">
        <v>2.1783018919254601E-4</v>
      </c>
    </row>
    <row r="139" spans="1:6" x14ac:dyDescent="0.25">
      <c r="A139" s="1">
        <v>16</v>
      </c>
      <c r="B139" s="1">
        <v>1.68214112592877</v>
      </c>
      <c r="C139" s="1">
        <v>1.4033078362646101</v>
      </c>
      <c r="E139" s="1">
        <v>2.8024471157973E-4</v>
      </c>
      <c r="F139" s="1">
        <v>2.33791085521681E-4</v>
      </c>
    </row>
    <row r="140" spans="1:6" x14ac:dyDescent="0.25">
      <c r="A140" s="1">
        <v>16.125</v>
      </c>
      <c r="B140" s="1">
        <v>1.66943351407565</v>
      </c>
      <c r="C140" s="1">
        <v>1.4002323786969899</v>
      </c>
      <c r="E140" s="1">
        <v>2.7812762344500198E-4</v>
      </c>
      <c r="F140" s="1">
        <v>2.33278714290915E-4</v>
      </c>
    </row>
    <row r="141" spans="1:6" x14ac:dyDescent="0.25">
      <c r="A141" s="1">
        <v>16.25</v>
      </c>
      <c r="B141" s="1">
        <v>1.6667546287583701</v>
      </c>
      <c r="C141" s="1">
        <v>1.4060869082960501</v>
      </c>
      <c r="E141" s="1">
        <v>2.7768132115114398E-4</v>
      </c>
      <c r="F141" s="1">
        <v>2.3425407892211801E-4</v>
      </c>
    </row>
    <row r="142" spans="1:6" x14ac:dyDescent="0.25">
      <c r="A142" s="1">
        <v>16.375</v>
      </c>
      <c r="B142" s="1">
        <v>1.6603887931166299</v>
      </c>
      <c r="C142" s="1">
        <v>1.41300500782398</v>
      </c>
      <c r="E142" s="1">
        <v>2.7662077293322902E-4</v>
      </c>
      <c r="F142" s="1">
        <v>2.3540663430347101E-4</v>
      </c>
    </row>
    <row r="143" spans="1:6" x14ac:dyDescent="0.25">
      <c r="A143" s="1">
        <v>16.5</v>
      </c>
      <c r="B143" s="1">
        <v>1.6528460778165499</v>
      </c>
      <c r="C143" s="1">
        <v>1.4027373972436299</v>
      </c>
      <c r="E143" s="1">
        <v>2.7536415656423602E-4</v>
      </c>
      <c r="F143" s="1">
        <v>2.3369605038078701E-4</v>
      </c>
    </row>
    <row r="144" spans="1:6" x14ac:dyDescent="0.25">
      <c r="A144" s="1">
        <v>16.625</v>
      </c>
      <c r="B144" s="1">
        <v>1.6469654587541001</v>
      </c>
      <c r="C144" s="1">
        <v>1.37148290952786</v>
      </c>
      <c r="E144" s="1">
        <v>2.7438444542843098E-4</v>
      </c>
      <c r="F144" s="1">
        <v>2.28489052727339E-4</v>
      </c>
    </row>
    <row r="145" spans="1:6" x14ac:dyDescent="0.25">
      <c r="A145" s="1">
        <v>16.75</v>
      </c>
      <c r="B145" s="1">
        <v>1.6342381516912601</v>
      </c>
      <c r="C145" s="1">
        <v>1.30345292120681</v>
      </c>
      <c r="E145" s="1">
        <v>2.7226407607176199E-4</v>
      </c>
      <c r="F145" s="1">
        <v>2.1715525667305099E-4</v>
      </c>
    </row>
    <row r="146" spans="1:6" x14ac:dyDescent="0.25">
      <c r="A146" s="1">
        <v>16.875</v>
      </c>
      <c r="B146" s="1">
        <v>1.6170699552723899</v>
      </c>
      <c r="C146" s="1">
        <v>1.2498412624808199</v>
      </c>
      <c r="E146" s="1">
        <v>2.6940385454837801E-4</v>
      </c>
      <c r="F146" s="1">
        <v>2.08223554329302E-4</v>
      </c>
    </row>
    <row r="147" spans="1:6" x14ac:dyDescent="0.25">
      <c r="A147" s="1">
        <v>17</v>
      </c>
      <c r="B147" s="1">
        <v>1.5771645526039699</v>
      </c>
      <c r="C147" s="1">
        <v>1.1279355529634101</v>
      </c>
      <c r="E147" s="1">
        <v>2.6275561446381998E-4</v>
      </c>
      <c r="F147" s="1">
        <v>1.8791406312370401E-4</v>
      </c>
    </row>
    <row r="148" spans="1:6" x14ac:dyDescent="0.25">
      <c r="A148" s="1">
        <v>17.125</v>
      </c>
      <c r="B148" s="1">
        <v>1.57483692596904</v>
      </c>
      <c r="C148" s="1">
        <v>1.0048384025780099</v>
      </c>
      <c r="E148" s="1">
        <v>2.6236783186644102E-4</v>
      </c>
      <c r="F148" s="1">
        <v>1.6740607786949499E-4</v>
      </c>
    </row>
    <row r="149" spans="1:6" x14ac:dyDescent="0.25">
      <c r="A149" s="1">
        <v>17.25</v>
      </c>
      <c r="B149" s="1">
        <v>1.57514506806407</v>
      </c>
      <c r="C149" s="1">
        <v>0.94660086418328604</v>
      </c>
      <c r="E149" s="1">
        <v>2.6241916833947301E-4</v>
      </c>
      <c r="F149" s="1">
        <v>1.5770370397293499E-4</v>
      </c>
    </row>
    <row r="150" spans="1:6" x14ac:dyDescent="0.25">
      <c r="A150" s="1">
        <v>17.375</v>
      </c>
      <c r="B150" s="1">
        <v>1.56309254328614</v>
      </c>
      <c r="C150" s="1">
        <v>0.88298080189054695</v>
      </c>
      <c r="E150" s="1">
        <v>2.6041121771146902E-4</v>
      </c>
      <c r="F150" s="1">
        <v>1.4710460159496501E-4</v>
      </c>
    </row>
    <row r="151" spans="1:6" x14ac:dyDescent="0.25">
      <c r="A151" s="1">
        <v>17.5</v>
      </c>
      <c r="B151" s="1">
        <v>1.5518370134002399</v>
      </c>
      <c r="C151" s="1">
        <v>0.86793021561759198</v>
      </c>
      <c r="E151" s="1">
        <v>2.58536046432478E-4</v>
      </c>
      <c r="F151" s="1">
        <v>1.4459717392189099E-4</v>
      </c>
    </row>
    <row r="152" spans="1:6" x14ac:dyDescent="0.25">
      <c r="A152" s="1">
        <v>17.625</v>
      </c>
      <c r="B152" s="1">
        <v>1.5481979461259601</v>
      </c>
      <c r="C152" s="1">
        <v>0.79877715101769997</v>
      </c>
      <c r="E152" s="1">
        <v>2.5792977782458301E-4</v>
      </c>
      <c r="F152" s="1">
        <v>1.3307627335954901E-4</v>
      </c>
    </row>
    <row r="153" spans="1:6" x14ac:dyDescent="0.25">
      <c r="A153" s="1">
        <v>17.75</v>
      </c>
      <c r="B153" s="1">
        <v>1.5138600117448799</v>
      </c>
      <c r="C153" s="1">
        <v>0.80542710356089797</v>
      </c>
      <c r="E153" s="1">
        <v>2.5220907795669501E-4</v>
      </c>
      <c r="F153" s="1">
        <v>1.34184155453245E-4</v>
      </c>
    </row>
    <row r="154" spans="1:6" x14ac:dyDescent="0.25">
      <c r="A154" s="1">
        <v>17.875</v>
      </c>
      <c r="B154" s="1">
        <v>1.50081415281619</v>
      </c>
      <c r="C154" s="1">
        <v>0.80807469804443899</v>
      </c>
      <c r="E154" s="1">
        <v>2.5003563785917597E-4</v>
      </c>
      <c r="F154" s="1">
        <v>1.34625244694203E-4</v>
      </c>
    </row>
    <row r="155" spans="1:6" x14ac:dyDescent="0.25">
      <c r="A155" s="1">
        <v>18</v>
      </c>
      <c r="B155" s="1">
        <v>1.4994564231842</v>
      </c>
      <c r="C155" s="1">
        <v>0.84649696991512002</v>
      </c>
      <c r="E155" s="1">
        <v>2.4980944010248601E-4</v>
      </c>
      <c r="F155" s="1">
        <v>1.4102639518785899E-4</v>
      </c>
    </row>
    <row r="156" spans="1:6" x14ac:dyDescent="0.25">
      <c r="A156" s="1">
        <v>18.125</v>
      </c>
      <c r="B156" s="1">
        <v>1.4879060569470499</v>
      </c>
      <c r="C156" s="1">
        <v>0.89969489902538502</v>
      </c>
      <c r="E156" s="1">
        <v>2.4788514908737698E-4</v>
      </c>
      <c r="F156" s="1">
        <v>1.4988917017762999E-4</v>
      </c>
    </row>
    <row r="157" spans="1:6" x14ac:dyDescent="0.25">
      <c r="A157" s="1">
        <v>18.25</v>
      </c>
      <c r="B157" s="1">
        <v>1.4702783186606601</v>
      </c>
      <c r="C157" s="1">
        <v>0.95569899770939803</v>
      </c>
      <c r="E157" s="1">
        <v>2.4494836788886497E-4</v>
      </c>
      <c r="F157" s="1">
        <v>1.5921945301838601E-4</v>
      </c>
    </row>
    <row r="158" spans="1:6" x14ac:dyDescent="0.25">
      <c r="A158" s="1">
        <v>18.375</v>
      </c>
      <c r="B158" s="1">
        <v>1.47239318347819</v>
      </c>
      <c r="C158" s="1">
        <v>0.94782817359775995</v>
      </c>
      <c r="E158" s="1">
        <v>2.4530070436746599E-4</v>
      </c>
      <c r="F158" s="1">
        <v>1.57908173721388E-4</v>
      </c>
    </row>
    <row r="159" spans="1:6" x14ac:dyDescent="0.25">
      <c r="A159" s="1">
        <v>18.5</v>
      </c>
      <c r="B159" s="1">
        <v>1.4659254194653499</v>
      </c>
      <c r="C159" s="1">
        <v>0.95756969686072202</v>
      </c>
      <c r="E159" s="1">
        <v>2.44223174882927E-4</v>
      </c>
      <c r="F159" s="1">
        <v>1.5953111149699699E-4</v>
      </c>
    </row>
    <row r="160" spans="1:6" x14ac:dyDescent="0.25">
      <c r="A160" s="1">
        <v>18.625</v>
      </c>
      <c r="B160" s="1">
        <v>1.4613547122480099</v>
      </c>
      <c r="C160" s="1">
        <v>0.96051401227891997</v>
      </c>
      <c r="E160" s="1">
        <v>2.43461695060517E-4</v>
      </c>
      <c r="F160" s="1">
        <v>1.6002163444566901E-4</v>
      </c>
    </row>
    <row r="161" spans="1:6" x14ac:dyDescent="0.25">
      <c r="A161" s="1">
        <v>18.75</v>
      </c>
      <c r="B161" s="1">
        <v>1.4571210543870401</v>
      </c>
      <c r="C161" s="1">
        <v>0.96658628577194805</v>
      </c>
      <c r="E161" s="1">
        <v>2.4275636766088099E-4</v>
      </c>
      <c r="F161" s="1">
        <v>1.6103327520960699E-4</v>
      </c>
    </row>
    <row r="162" spans="1:6" x14ac:dyDescent="0.25">
      <c r="A162" s="1">
        <v>18.875</v>
      </c>
      <c r="B162" s="1">
        <v>1.4529377936794201</v>
      </c>
      <c r="C162" s="1">
        <v>0.96811907136040498</v>
      </c>
      <c r="E162" s="1">
        <v>2.4205943642699199E-4</v>
      </c>
      <c r="F162" s="1">
        <v>1.6128863728864399E-4</v>
      </c>
    </row>
    <row r="163" spans="1:6" x14ac:dyDescent="0.25">
      <c r="A163" s="1">
        <v>19</v>
      </c>
      <c r="B163" s="1">
        <v>1.4551304918983601</v>
      </c>
      <c r="C163" s="1">
        <v>1.0297456753312</v>
      </c>
      <c r="E163" s="1">
        <v>2.42424739950267E-4</v>
      </c>
      <c r="F163" s="1">
        <v>1.71555629510179E-4</v>
      </c>
    </row>
    <row r="164" spans="1:6" x14ac:dyDescent="0.25">
      <c r="A164" s="1">
        <v>19.125</v>
      </c>
      <c r="B164" s="1">
        <v>1.4521214828214399</v>
      </c>
      <c r="C164" s="1">
        <v>1.0369018365624301</v>
      </c>
      <c r="E164" s="1">
        <v>2.4192343903805199E-4</v>
      </c>
      <c r="F164" s="1">
        <v>1.72747845971303E-4</v>
      </c>
    </row>
    <row r="165" spans="1:6" x14ac:dyDescent="0.25">
      <c r="A165" s="1">
        <v>19.25</v>
      </c>
      <c r="B165" s="1">
        <v>1.45504758758723</v>
      </c>
      <c r="C165" s="1">
        <v>1.0578428810573199</v>
      </c>
      <c r="E165" s="1">
        <v>2.42410928092033E-4</v>
      </c>
      <c r="F165" s="1">
        <v>1.7623662398414999E-4</v>
      </c>
    </row>
    <row r="166" spans="1:6" x14ac:dyDescent="0.25">
      <c r="A166" s="1">
        <v>19.375</v>
      </c>
      <c r="B166" s="1">
        <v>1.46025073178031</v>
      </c>
      <c r="C166" s="1">
        <v>1.05429473367212</v>
      </c>
      <c r="E166" s="1">
        <v>2.432777719146E-4</v>
      </c>
      <c r="F166" s="1">
        <v>1.75645502629775E-4</v>
      </c>
    </row>
    <row r="167" spans="1:6" x14ac:dyDescent="0.25">
      <c r="A167" s="1">
        <v>19.5</v>
      </c>
      <c r="B167" s="1">
        <v>1.4573216790697601</v>
      </c>
      <c r="C167" s="1">
        <v>1.0550360247447499</v>
      </c>
      <c r="E167" s="1">
        <v>2.4278979173302201E-4</v>
      </c>
      <c r="F167" s="1">
        <v>1.7576900172247499E-4</v>
      </c>
    </row>
    <row r="168" spans="1:6" x14ac:dyDescent="0.25">
      <c r="A168" s="1">
        <v>19.625</v>
      </c>
      <c r="B168" s="1">
        <v>1.46071479418226</v>
      </c>
      <c r="C168" s="1">
        <v>1.0530651970506999</v>
      </c>
      <c r="E168" s="1">
        <v>2.4335508471076399E-4</v>
      </c>
      <c r="F168" s="1">
        <v>1.7544066182864699E-4</v>
      </c>
    </row>
    <row r="169" spans="1:6" x14ac:dyDescent="0.25">
      <c r="A169" s="1">
        <v>19.75</v>
      </c>
      <c r="B169" s="1">
        <v>1.46852529764585</v>
      </c>
      <c r="C169" s="1">
        <v>1.0688709118847599</v>
      </c>
      <c r="E169" s="1">
        <v>2.44656314587799E-4</v>
      </c>
      <c r="F169" s="1">
        <v>1.7807389392000199E-4</v>
      </c>
    </row>
    <row r="170" spans="1:6" x14ac:dyDescent="0.25">
      <c r="A170" s="1">
        <v>19.875</v>
      </c>
      <c r="B170" s="1">
        <v>1.49426110268095</v>
      </c>
      <c r="C170" s="1">
        <v>1.05309541417611</v>
      </c>
      <c r="E170" s="1">
        <v>2.4894389970664399E-4</v>
      </c>
      <c r="F170" s="1">
        <v>1.7544569600174E-4</v>
      </c>
    </row>
    <row r="171" spans="1:6" x14ac:dyDescent="0.25">
      <c r="A171" s="1">
        <v>20</v>
      </c>
      <c r="B171" s="1">
        <v>1.49690111880046</v>
      </c>
      <c r="C171" s="1">
        <v>0.97098665687623797</v>
      </c>
      <c r="E171" s="1">
        <v>2.4938372639215502E-4</v>
      </c>
      <c r="F171" s="1">
        <v>1.6176637703558199E-4</v>
      </c>
    </row>
    <row r="172" spans="1:6" x14ac:dyDescent="0.25">
      <c r="A172" s="1">
        <v>20.125</v>
      </c>
      <c r="B172" s="1">
        <v>1.4885079610817</v>
      </c>
      <c r="C172" s="1">
        <v>0.89054984574512996</v>
      </c>
      <c r="E172" s="1">
        <v>2.4798542631621003E-4</v>
      </c>
      <c r="F172" s="1">
        <v>1.4836560430113899E-4</v>
      </c>
    </row>
    <row r="173" spans="1:6" x14ac:dyDescent="0.25">
      <c r="A173" s="1">
        <v>20.25</v>
      </c>
      <c r="B173" s="1">
        <v>1.4844494309334699</v>
      </c>
      <c r="C173" s="1">
        <v>0.88285090690982404</v>
      </c>
      <c r="E173" s="1">
        <v>2.4730927519351601E-4</v>
      </c>
      <c r="F173" s="1">
        <v>1.4708296109117701E-4</v>
      </c>
    </row>
    <row r="174" spans="1:6" x14ac:dyDescent="0.25">
      <c r="A174" s="1">
        <v>20.375</v>
      </c>
      <c r="B174" s="1">
        <v>1.4777879313170601</v>
      </c>
      <c r="C174" s="1">
        <v>0.78701273132026195</v>
      </c>
      <c r="E174" s="1">
        <v>2.4619946935742099E-4</v>
      </c>
      <c r="F174" s="1">
        <v>1.3111632103795501E-4</v>
      </c>
    </row>
    <row r="175" spans="1:6" x14ac:dyDescent="0.25">
      <c r="A175" s="1">
        <v>20.5</v>
      </c>
      <c r="B175" s="1">
        <v>1.4584718195557</v>
      </c>
      <c r="C175" s="1">
        <v>0.73352199985934996</v>
      </c>
      <c r="E175" s="1">
        <v>2.4298140513797999E-4</v>
      </c>
      <c r="F175" s="1">
        <v>1.2220476517656799E-4</v>
      </c>
    </row>
    <row r="176" spans="1:6" x14ac:dyDescent="0.25">
      <c r="A176" s="1">
        <v>20.625</v>
      </c>
      <c r="B176" s="1">
        <v>1.38281784694595</v>
      </c>
      <c r="C176" s="1">
        <v>0.68841041588302399</v>
      </c>
      <c r="E176" s="1">
        <v>2.3037745330119601E-4</v>
      </c>
      <c r="F176" s="1">
        <v>1.14689175286111E-4</v>
      </c>
    </row>
    <row r="177" spans="1:6" x14ac:dyDescent="0.25">
      <c r="A177" s="1">
        <v>20.75</v>
      </c>
      <c r="B177" s="1">
        <v>1.34613950126736</v>
      </c>
      <c r="C177" s="1">
        <v>0.60705076226070998</v>
      </c>
      <c r="E177" s="1">
        <v>2.24266840911142E-4</v>
      </c>
      <c r="F177" s="1">
        <v>1.01134656992635E-4</v>
      </c>
    </row>
    <row r="178" spans="1:6" x14ac:dyDescent="0.25">
      <c r="A178" s="1">
        <v>20.875</v>
      </c>
      <c r="B178" s="1">
        <v>1.3068556281442301</v>
      </c>
      <c r="C178" s="1">
        <v>0.63307569917043205</v>
      </c>
      <c r="E178" s="1">
        <v>2.1772214764883001E-4</v>
      </c>
      <c r="F178" s="1">
        <v>1.05470411481794E-4</v>
      </c>
    </row>
    <row r="179" spans="1:6" x14ac:dyDescent="0.25">
      <c r="A179" s="1">
        <v>21</v>
      </c>
      <c r="B179" s="1">
        <v>1.2791996302801101</v>
      </c>
      <c r="C179" s="1">
        <v>0.66408773821425604</v>
      </c>
      <c r="E179" s="1">
        <v>2.13114658404666E-4</v>
      </c>
      <c r="F179" s="1">
        <v>1.10637017186495E-4</v>
      </c>
    </row>
    <row r="180" spans="1:6" x14ac:dyDescent="0.25">
      <c r="A180" s="1">
        <v>21.125</v>
      </c>
      <c r="B180" s="1">
        <v>1.2318867225524099</v>
      </c>
      <c r="C180" s="1">
        <v>0.67194178440074304</v>
      </c>
      <c r="E180" s="1">
        <v>2.05232327977231E-4</v>
      </c>
      <c r="F180" s="1">
        <v>1.11945501281164E-4</v>
      </c>
    </row>
    <row r="181" spans="1:6" x14ac:dyDescent="0.25">
      <c r="A181" s="1">
        <v>21.25</v>
      </c>
      <c r="B181" s="1">
        <v>1.2059815575561199</v>
      </c>
      <c r="C181" s="1">
        <v>0.72099457246442</v>
      </c>
      <c r="E181" s="1">
        <v>2.00916527488849E-4</v>
      </c>
      <c r="F181" s="1">
        <v>1.2011769577257299E-4</v>
      </c>
    </row>
    <row r="182" spans="1:6" x14ac:dyDescent="0.25">
      <c r="A182" s="1">
        <v>21.375</v>
      </c>
      <c r="B182" s="1">
        <v>1.20555140644269</v>
      </c>
      <c r="C182" s="1">
        <v>0.74417713707135702</v>
      </c>
      <c r="E182" s="1">
        <v>2.00844864313352E-4</v>
      </c>
      <c r="F182" s="1">
        <v>1.2397991103608799E-4</v>
      </c>
    </row>
    <row r="183" spans="1:6" x14ac:dyDescent="0.25">
      <c r="A183" s="1">
        <v>21.5</v>
      </c>
      <c r="B183" s="1">
        <v>1.2069080064661899</v>
      </c>
      <c r="C183" s="1">
        <v>0.79237193079224699</v>
      </c>
      <c r="E183" s="1">
        <v>2.0107087387726799E-4</v>
      </c>
      <c r="F183" s="1">
        <v>1.3200916366998801E-4</v>
      </c>
    </row>
    <row r="184" spans="1:6" x14ac:dyDescent="0.25">
      <c r="A184" s="1">
        <v>21.625</v>
      </c>
      <c r="B184" s="1">
        <v>1.2057509539233799</v>
      </c>
      <c r="C184" s="1">
        <v>0.79370785710561598</v>
      </c>
      <c r="E184" s="1">
        <v>2.0087810892363599E-4</v>
      </c>
      <c r="F184" s="1">
        <v>1.3223172899379601E-4</v>
      </c>
    </row>
    <row r="185" spans="1:6" x14ac:dyDescent="0.25">
      <c r="A185" s="1">
        <v>21.75</v>
      </c>
      <c r="B185" s="1">
        <v>1.20000825765329</v>
      </c>
      <c r="C185" s="1">
        <v>0.80251070994905604</v>
      </c>
      <c r="E185" s="1">
        <v>1.9992137572503801E-4</v>
      </c>
      <c r="F185" s="1">
        <v>1.3369828427751201E-4</v>
      </c>
    </row>
    <row r="186" spans="1:6" x14ac:dyDescent="0.25">
      <c r="A186" s="1">
        <v>21.875</v>
      </c>
      <c r="B186" s="1">
        <v>1.19904814163923</v>
      </c>
      <c r="C186" s="1">
        <v>0.82173327920691197</v>
      </c>
      <c r="E186" s="1">
        <v>1.99761420397096E-4</v>
      </c>
      <c r="F186" s="1">
        <v>1.3690076431587201E-4</v>
      </c>
    </row>
    <row r="187" spans="1:6" x14ac:dyDescent="0.25">
      <c r="A187" s="1">
        <v>22</v>
      </c>
      <c r="B187" s="1">
        <v>1.19383267319751</v>
      </c>
      <c r="C187" s="1">
        <v>0.83746384743047897</v>
      </c>
      <c r="E187" s="1">
        <v>1.9889252335470399E-4</v>
      </c>
      <c r="F187" s="1">
        <v>1.39521476981918E-4</v>
      </c>
    </row>
    <row r="188" spans="1:6" x14ac:dyDescent="0.25">
      <c r="A188" s="1">
        <v>22.125</v>
      </c>
      <c r="B188" s="1">
        <v>1.19301530678892</v>
      </c>
      <c r="C188" s="1">
        <v>0.91139848973891102</v>
      </c>
      <c r="E188" s="1">
        <v>1.9875635011103399E-4</v>
      </c>
      <c r="F188" s="1">
        <v>1.51838988390504E-4</v>
      </c>
    </row>
    <row r="189" spans="1:6" x14ac:dyDescent="0.25">
      <c r="A189" s="1">
        <v>22.25</v>
      </c>
      <c r="B189" s="1">
        <v>1.1946777648579401</v>
      </c>
      <c r="C189" s="1">
        <v>0.90828255083910703</v>
      </c>
      <c r="E189" s="1">
        <v>1.9903331562533201E-4</v>
      </c>
      <c r="F189" s="1">
        <v>1.51319872969796E-4</v>
      </c>
    </row>
    <row r="190" spans="1:6" x14ac:dyDescent="0.25">
      <c r="A190" s="1">
        <v>22.375</v>
      </c>
      <c r="B190" s="1">
        <v>1.19464607232814</v>
      </c>
      <c r="C190" s="1">
        <v>0.90878753204876594</v>
      </c>
      <c r="E190" s="1">
        <v>1.9902803564986901E-4</v>
      </c>
      <c r="F190" s="1">
        <v>1.51404002839325E-4</v>
      </c>
    </row>
    <row r="191" spans="1:6" x14ac:dyDescent="0.25">
      <c r="A191" s="1">
        <v>22.5</v>
      </c>
      <c r="B191" s="1">
        <v>1.1900346330445899</v>
      </c>
      <c r="C191" s="1">
        <v>0.91301876403112603</v>
      </c>
      <c r="E191" s="1">
        <v>1.9825976986522799E-4</v>
      </c>
      <c r="F191" s="1">
        <v>1.5210892608758601E-4</v>
      </c>
    </row>
    <row r="192" spans="1:6" x14ac:dyDescent="0.25">
      <c r="A192" s="1">
        <v>22.625</v>
      </c>
      <c r="B192" s="1">
        <v>1.1903768378200601</v>
      </c>
      <c r="C192" s="1">
        <v>0.91399870047860199</v>
      </c>
      <c r="E192" s="1">
        <v>1.9831678118082099E-4</v>
      </c>
      <c r="F192" s="1">
        <v>1.52272183499736E-4</v>
      </c>
    </row>
    <row r="193" spans="1:6" x14ac:dyDescent="0.25">
      <c r="A193" s="1">
        <v>22.75</v>
      </c>
      <c r="B193" s="1">
        <v>1.21406806643622</v>
      </c>
      <c r="C193" s="1">
        <v>0.94845504288502802</v>
      </c>
      <c r="E193" s="1">
        <v>2.0226373986827301E-4</v>
      </c>
      <c r="F193" s="1">
        <v>1.5801261014464601E-4</v>
      </c>
    </row>
    <row r="194" spans="1:6" x14ac:dyDescent="0.25">
      <c r="A194" s="1">
        <v>22.875</v>
      </c>
      <c r="B194" s="1">
        <v>1.2272012130521901</v>
      </c>
      <c r="C194" s="1">
        <v>0.94229302947357196</v>
      </c>
      <c r="E194" s="1">
        <v>2.0445172209449401E-4</v>
      </c>
      <c r="F194" s="1">
        <v>1.56986018710298E-4</v>
      </c>
    </row>
    <row r="195" spans="1:6" x14ac:dyDescent="0.25">
      <c r="A195" s="1">
        <v>23</v>
      </c>
      <c r="B195" s="1">
        <v>1.2447146496193799</v>
      </c>
      <c r="C195" s="1">
        <v>0.90229790272532395</v>
      </c>
      <c r="E195" s="1">
        <v>2.0736946062658801E-4</v>
      </c>
      <c r="F195" s="1">
        <v>1.5032283059403901E-4</v>
      </c>
    </row>
    <row r="196" spans="1:6" x14ac:dyDescent="0.25">
      <c r="A196" s="1">
        <v>23.125</v>
      </c>
      <c r="B196" s="1">
        <v>1.23851438929621</v>
      </c>
      <c r="C196" s="1">
        <v>0.79169678062376303</v>
      </c>
      <c r="E196" s="1">
        <v>2.0633649725674801E-4</v>
      </c>
      <c r="F196" s="1">
        <v>1.3189668365191901E-4</v>
      </c>
    </row>
    <row r="197" spans="1:6" x14ac:dyDescent="0.25">
      <c r="A197" s="1">
        <v>23.25</v>
      </c>
      <c r="B197" s="1">
        <v>1.2414312422196501</v>
      </c>
      <c r="C197" s="1">
        <v>0.66760332761848795</v>
      </c>
      <c r="E197" s="1">
        <v>2.06822444953793E-4</v>
      </c>
      <c r="F197" s="1">
        <v>1.1122271438124E-4</v>
      </c>
    </row>
    <row r="198" spans="1:6" x14ac:dyDescent="0.25">
      <c r="A198" s="1">
        <v>23.375</v>
      </c>
      <c r="B198" s="1">
        <v>1.2364048351512</v>
      </c>
      <c r="C198" s="1">
        <v>0.65541807689777898</v>
      </c>
      <c r="E198" s="1">
        <v>2.0598504553619E-4</v>
      </c>
      <c r="F198" s="1">
        <v>1.0919265161117E-4</v>
      </c>
    </row>
    <row r="199" spans="1:6" x14ac:dyDescent="0.25">
      <c r="A199" s="1">
        <v>23.5</v>
      </c>
      <c r="B199" s="1">
        <v>1.2427472113267799</v>
      </c>
      <c r="C199" s="1">
        <v>0.57634823085988796</v>
      </c>
      <c r="E199" s="1">
        <v>2.0704168540704201E-4</v>
      </c>
      <c r="F199" s="14">
        <v>9.6019615261257405E-5</v>
      </c>
    </row>
    <row r="200" spans="1:6" x14ac:dyDescent="0.25">
      <c r="A200" s="1">
        <v>23.625</v>
      </c>
      <c r="B200" s="1">
        <v>1.2492330455196601</v>
      </c>
      <c r="C200" s="1">
        <v>0.54231230364641503</v>
      </c>
      <c r="E200" s="1">
        <v>2.0812222538357499E-4</v>
      </c>
      <c r="F200" s="14">
        <v>9.0349229787492702E-5</v>
      </c>
    </row>
    <row r="201" spans="1:6" x14ac:dyDescent="0.25">
      <c r="A201" s="1">
        <v>23.75</v>
      </c>
      <c r="B201" s="1">
        <v>1.24935373940844</v>
      </c>
      <c r="C201" s="1">
        <v>0.53461128916670597</v>
      </c>
      <c r="E201" s="1">
        <v>2.0814233298544499E-4</v>
      </c>
      <c r="F201" s="14">
        <v>8.9066240775173607E-5</v>
      </c>
    </row>
    <row r="202" spans="1:6" x14ac:dyDescent="0.25">
      <c r="A202" s="1">
        <v>23.875</v>
      </c>
      <c r="B202" s="1">
        <v>1.22849341646818</v>
      </c>
      <c r="C202" s="1">
        <v>0.52928044062762902</v>
      </c>
      <c r="E202" s="1">
        <v>2.0466700318359801E-4</v>
      </c>
      <c r="F202" s="14">
        <v>8.8178121408563306E-5</v>
      </c>
    </row>
    <row r="203" spans="1:6" x14ac:dyDescent="0.25">
      <c r="A203" s="1">
        <v>24</v>
      </c>
      <c r="B203" s="1">
        <v>1.2192531290239501</v>
      </c>
      <c r="C203" s="1">
        <v>0.51479841273370097</v>
      </c>
      <c r="E203" s="1">
        <v>2.03127571295389E-4</v>
      </c>
      <c r="F203" s="14">
        <v>8.5765415561434998E-5</v>
      </c>
    </row>
    <row r="204" spans="1:6" x14ac:dyDescent="0.25">
      <c r="A204" s="1">
        <v>24.125</v>
      </c>
      <c r="B204" s="1">
        <v>1.2024990396893001</v>
      </c>
      <c r="C204" s="1">
        <v>0.54971025645872995</v>
      </c>
      <c r="E204" s="1">
        <v>2.0033634001223699E-4</v>
      </c>
      <c r="F204" s="14">
        <v>9.1581728726024703E-5</v>
      </c>
    </row>
    <row r="205" spans="1:6" x14ac:dyDescent="0.25">
      <c r="A205" s="1">
        <v>24.25</v>
      </c>
      <c r="B205" s="1">
        <v>1.18828751574495</v>
      </c>
      <c r="C205" s="1">
        <v>0.58933754660005899</v>
      </c>
      <c r="E205" s="1">
        <v>1.9796870012310801E-4</v>
      </c>
      <c r="F205" s="14">
        <v>9.8183635263569997E-5</v>
      </c>
    </row>
    <row r="206" spans="1:6" x14ac:dyDescent="0.25">
      <c r="A206" s="1">
        <v>24.375</v>
      </c>
      <c r="B206" s="1">
        <v>1.1548493357748899</v>
      </c>
      <c r="C206" s="1">
        <v>0.63597692858629395</v>
      </c>
      <c r="E206" s="1">
        <v>1.9239789934009599E-4</v>
      </c>
      <c r="F206" s="1">
        <v>1.0595375630247701E-4</v>
      </c>
    </row>
    <row r="207" spans="1:6" x14ac:dyDescent="0.25">
      <c r="A207" s="1">
        <v>24.5</v>
      </c>
      <c r="B207" s="1">
        <v>1.08321321374213</v>
      </c>
      <c r="C207" s="1">
        <v>0.64044248308283003</v>
      </c>
      <c r="E207" s="1">
        <v>1.80463321409439E-4</v>
      </c>
      <c r="F207" s="1">
        <v>1.0669771768160001E-4</v>
      </c>
    </row>
    <row r="208" spans="1:6" x14ac:dyDescent="0.25">
      <c r="A208" s="1">
        <v>24.625</v>
      </c>
      <c r="B208" s="1">
        <v>1.06441292196226</v>
      </c>
      <c r="C208" s="1">
        <v>0.647996193505465</v>
      </c>
      <c r="E208" s="1">
        <v>1.7733119279891201E-4</v>
      </c>
      <c r="F208" s="1">
        <v>1.0795616583801E-4</v>
      </c>
    </row>
    <row r="209" spans="1:6" x14ac:dyDescent="0.25">
      <c r="A209" s="1">
        <v>24.75</v>
      </c>
      <c r="B209" s="1">
        <v>1.0463977490587399</v>
      </c>
      <c r="C209" s="1">
        <v>0.66998691778849595</v>
      </c>
      <c r="E209" s="1">
        <v>1.74329864993188E-4</v>
      </c>
      <c r="F209" s="1">
        <v>1.11619820503563E-4</v>
      </c>
    </row>
    <row r="210" spans="1:6" x14ac:dyDescent="0.25">
      <c r="A210" s="1">
        <v>24.875</v>
      </c>
      <c r="B210" s="1">
        <v>1.04512864856523</v>
      </c>
      <c r="C210" s="1">
        <v>0.68294673192043798</v>
      </c>
      <c r="E210" s="1">
        <v>1.74118432850968E-4</v>
      </c>
      <c r="F210" s="1">
        <v>1.13778925537944E-4</v>
      </c>
    </row>
    <row r="211" spans="1:6" x14ac:dyDescent="0.25">
      <c r="A211" s="1">
        <v>25</v>
      </c>
      <c r="B211" s="1">
        <v>1.04167337176935</v>
      </c>
      <c r="C211" s="1">
        <v>0.70112707295353605</v>
      </c>
      <c r="E211" s="1">
        <v>1.73542783736775E-4</v>
      </c>
      <c r="F211" s="1">
        <v>1.16807770354058E-4</v>
      </c>
    </row>
    <row r="212" spans="1:6" x14ac:dyDescent="0.25">
      <c r="A212" s="1">
        <v>25.125</v>
      </c>
      <c r="B212" s="1">
        <v>1.0359114952222499</v>
      </c>
      <c r="C212" s="1">
        <v>0.71144819806663395</v>
      </c>
      <c r="E212" s="1">
        <v>1.7258285510402899E-4</v>
      </c>
      <c r="F212" s="1">
        <v>1.1852726979790101E-4</v>
      </c>
    </row>
    <row r="213" spans="1:6" x14ac:dyDescent="0.25">
      <c r="A213" s="1">
        <v>25.25</v>
      </c>
      <c r="B213" s="1">
        <v>1.04335026833997</v>
      </c>
      <c r="C213" s="1">
        <v>0.73617001961672002</v>
      </c>
      <c r="E213" s="1">
        <v>1.7382215470543999E-4</v>
      </c>
      <c r="F213" s="1">
        <v>1.2264592526814501E-4</v>
      </c>
    </row>
    <row r="214" spans="1:6" x14ac:dyDescent="0.25">
      <c r="A214" s="1">
        <v>25.375</v>
      </c>
      <c r="B214" s="1">
        <v>1.04861351958375</v>
      </c>
      <c r="C214" s="1">
        <v>0.73673542969267702</v>
      </c>
      <c r="E214" s="1">
        <v>1.74699012362653E-4</v>
      </c>
      <c r="F214" s="1">
        <v>1.2274012258680001E-4</v>
      </c>
    </row>
    <row r="215" spans="1:6" x14ac:dyDescent="0.25">
      <c r="A215" s="1">
        <v>25.5</v>
      </c>
      <c r="B215" s="1">
        <v>1.0510009078492399</v>
      </c>
      <c r="C215" s="1">
        <v>0.740113092930068</v>
      </c>
      <c r="E215" s="1">
        <v>1.75096751247683E-4</v>
      </c>
      <c r="F215" s="1">
        <v>1.23302841282149E-4</v>
      </c>
    </row>
    <row r="216" spans="1:6" x14ac:dyDescent="0.25">
      <c r="A216" s="1">
        <v>25.625</v>
      </c>
      <c r="B216" s="1">
        <v>1.0521923387068199</v>
      </c>
      <c r="C216" s="1">
        <v>0.76976214141240595</v>
      </c>
      <c r="E216" s="1">
        <v>1.75295243628556E-4</v>
      </c>
      <c r="F216" s="1">
        <v>1.2824237275930699E-4</v>
      </c>
    </row>
    <row r="217" spans="1:6" x14ac:dyDescent="0.25">
      <c r="A217" s="1">
        <v>25.75</v>
      </c>
      <c r="B217" s="1">
        <v>1.05173411009361</v>
      </c>
      <c r="C217" s="1">
        <v>0.78217196939332601</v>
      </c>
      <c r="E217" s="1">
        <v>1.7521890274159701E-4</v>
      </c>
      <c r="F217" s="1">
        <v>1.3030985010092799E-4</v>
      </c>
    </row>
    <row r="218" spans="1:6" x14ac:dyDescent="0.25">
      <c r="A218" s="1">
        <v>25.875</v>
      </c>
      <c r="B218" s="1">
        <v>1.0788010140122499</v>
      </c>
      <c r="C218" s="1">
        <v>0.78539047265914896</v>
      </c>
      <c r="E218" s="1">
        <v>1.79728248934441E-4</v>
      </c>
      <c r="F218" s="1">
        <v>1.30846052745014E-4</v>
      </c>
    </row>
    <row r="219" spans="1:6" x14ac:dyDescent="0.25">
      <c r="A219" s="1">
        <v>26</v>
      </c>
      <c r="B219" s="1">
        <v>1.06885921711526</v>
      </c>
      <c r="C219" s="1">
        <v>0.82027070625986198</v>
      </c>
      <c r="E219" s="1">
        <v>1.7807194557140199E-4</v>
      </c>
      <c r="F219" s="1">
        <v>1.36657099662893E-4</v>
      </c>
    </row>
    <row r="220" spans="1:6" x14ac:dyDescent="0.25">
      <c r="A220" s="1">
        <v>26.125</v>
      </c>
      <c r="B220" s="1">
        <v>1.1044438697422301</v>
      </c>
      <c r="C220" s="1">
        <v>0.81698880527724205</v>
      </c>
      <c r="E220" s="1">
        <v>1.8400034869905601E-4</v>
      </c>
      <c r="F220" s="1">
        <v>1.3611033495918799E-4</v>
      </c>
    </row>
    <row r="221" spans="1:6" x14ac:dyDescent="0.25">
      <c r="A221" s="1">
        <v>26.25</v>
      </c>
      <c r="B221" s="1">
        <v>1.1171874624162701</v>
      </c>
      <c r="C221" s="1">
        <v>0.80713860718637898</v>
      </c>
      <c r="E221" s="1">
        <v>1.8612343123855E-4</v>
      </c>
      <c r="F221" s="1">
        <v>1.3446929195725101E-4</v>
      </c>
    </row>
    <row r="222" spans="1:6" x14ac:dyDescent="0.25">
      <c r="A222" s="1">
        <v>26.375</v>
      </c>
      <c r="B222" s="1">
        <v>1.1290618643641499</v>
      </c>
      <c r="C222" s="1">
        <v>0.67980592915410498</v>
      </c>
      <c r="E222" s="1">
        <v>1.88101706603067E-4</v>
      </c>
      <c r="F222" s="1">
        <v>1.13255667797074E-4</v>
      </c>
    </row>
    <row r="223" spans="1:6" x14ac:dyDescent="0.25">
      <c r="A223" s="1">
        <v>26.5</v>
      </c>
      <c r="B223" s="1">
        <v>1.1342969550785</v>
      </c>
      <c r="C223" s="1">
        <v>0.59607553262249002</v>
      </c>
      <c r="E223" s="1">
        <v>1.88973872716078E-4</v>
      </c>
      <c r="F223" s="14">
        <v>9.9306183734906901E-5</v>
      </c>
    </row>
    <row r="224" spans="1:6" x14ac:dyDescent="0.25">
      <c r="A224" s="1">
        <v>26.625</v>
      </c>
      <c r="B224" s="1">
        <v>1.13874268016452</v>
      </c>
      <c r="C224" s="1">
        <v>0.50762321711718905</v>
      </c>
      <c r="E224" s="1">
        <v>1.8971453051540901E-4</v>
      </c>
      <c r="F224" s="14">
        <v>8.4570027971723596E-5</v>
      </c>
    </row>
    <row r="225" spans="1:6" x14ac:dyDescent="0.25">
      <c r="A225" s="1">
        <v>26.75</v>
      </c>
      <c r="B225" s="1">
        <v>1.14104204415526</v>
      </c>
      <c r="C225" s="1">
        <v>0.47811860248539001</v>
      </c>
      <c r="E225" s="1">
        <v>1.9009760455626499E-4</v>
      </c>
      <c r="F225" s="14">
        <v>7.96545591740657E-5</v>
      </c>
    </row>
    <row r="226" spans="1:6" x14ac:dyDescent="0.25">
      <c r="A226" s="1">
        <v>26.875</v>
      </c>
      <c r="B226" s="1">
        <v>1.1391402492107801</v>
      </c>
      <c r="C226" s="1">
        <v>0.46860362188368099</v>
      </c>
      <c r="E226" s="1">
        <v>1.89780765518516E-4</v>
      </c>
      <c r="F226" s="14">
        <v>7.80693634058214E-5</v>
      </c>
    </row>
    <row r="227" spans="1:6" x14ac:dyDescent="0.25">
      <c r="A227" s="1">
        <v>27</v>
      </c>
      <c r="B227" s="1">
        <v>1.1372763274033899</v>
      </c>
      <c r="C227" s="1">
        <v>0.46891032745766098</v>
      </c>
      <c r="E227" s="1">
        <v>1.89470236145404E-4</v>
      </c>
      <c r="F227" s="14">
        <v>7.8120460554446201E-5</v>
      </c>
    </row>
    <row r="228" spans="1:6" x14ac:dyDescent="0.25">
      <c r="A228" s="1">
        <v>27.125</v>
      </c>
      <c r="B228" s="1">
        <v>1.1342173162340099</v>
      </c>
      <c r="C228" s="1">
        <v>0.47253526651692002</v>
      </c>
      <c r="E228" s="1">
        <v>1.88960604884585E-4</v>
      </c>
      <c r="F228" s="14">
        <v>7.8724375401718799E-5</v>
      </c>
    </row>
    <row r="229" spans="1:6" x14ac:dyDescent="0.25">
      <c r="A229" s="1">
        <v>27.25</v>
      </c>
      <c r="B229" s="1">
        <v>1.10818827041986</v>
      </c>
      <c r="C229" s="1">
        <v>0.48510779386200897</v>
      </c>
      <c r="E229" s="1">
        <v>1.84624165851949E-4</v>
      </c>
      <c r="F229" s="14">
        <v>8.0818958457411105E-5</v>
      </c>
    </row>
    <row r="230" spans="1:6" x14ac:dyDescent="0.25">
      <c r="A230" s="1">
        <v>27.375</v>
      </c>
      <c r="B230" s="1">
        <v>1.0808894373401601</v>
      </c>
      <c r="C230" s="1">
        <v>0.50836863550953204</v>
      </c>
      <c r="E230" s="1">
        <v>1.80076180260871E-4</v>
      </c>
      <c r="F230" s="14">
        <v>8.4694214675888203E-5</v>
      </c>
    </row>
    <row r="231" spans="1:6" x14ac:dyDescent="0.25">
      <c r="A231" s="1">
        <v>27.5</v>
      </c>
      <c r="B231" s="1">
        <v>1.00219324665841</v>
      </c>
      <c r="C231" s="1">
        <v>0.53946608043037103</v>
      </c>
      <c r="E231" s="1">
        <v>1.6696539489329199E-4</v>
      </c>
      <c r="F231" s="14">
        <v>8.9875048999700296E-5</v>
      </c>
    </row>
    <row r="232" spans="1:6" x14ac:dyDescent="0.25">
      <c r="A232" s="1">
        <v>27.625</v>
      </c>
      <c r="B232" s="1">
        <v>0.978879341029671</v>
      </c>
      <c r="C232" s="1">
        <v>0.55108325143452996</v>
      </c>
      <c r="E232" s="1">
        <v>1.6308129821554501E-4</v>
      </c>
      <c r="F232" s="14">
        <v>9.1810469688993201E-5</v>
      </c>
    </row>
    <row r="233" spans="1:6" x14ac:dyDescent="0.25">
      <c r="A233" s="1">
        <v>27.75</v>
      </c>
      <c r="B233" s="1">
        <v>0.96544594990590904</v>
      </c>
      <c r="C233" s="1">
        <v>0.57455634806198697</v>
      </c>
      <c r="E233" s="1">
        <v>1.6084329525432601E-4</v>
      </c>
      <c r="F233" s="14">
        <v>9.5721087587127195E-5</v>
      </c>
    </row>
    <row r="234" spans="1:6" x14ac:dyDescent="0.25">
      <c r="A234" s="1">
        <v>27.875</v>
      </c>
      <c r="B234" s="1">
        <v>0.94193953418865795</v>
      </c>
      <c r="C234" s="1">
        <v>0.57424494824558703</v>
      </c>
      <c r="E234" s="1">
        <v>1.5692712639583199E-4</v>
      </c>
      <c r="F234" s="14">
        <v>9.5669208377714994E-5</v>
      </c>
    </row>
    <row r="235" spans="1:6" x14ac:dyDescent="0.25">
      <c r="A235" s="1">
        <v>28</v>
      </c>
      <c r="B235" s="1">
        <v>0.93495859830797201</v>
      </c>
      <c r="C235" s="1">
        <v>0.59535006025403703</v>
      </c>
      <c r="E235" s="1">
        <v>1.5576410247811E-4</v>
      </c>
      <c r="F235" s="14">
        <v>9.9185320038322497E-5</v>
      </c>
    </row>
    <row r="236" spans="1:6" x14ac:dyDescent="0.25">
      <c r="A236" s="1">
        <v>28.125</v>
      </c>
      <c r="B236" s="1">
        <v>0.92452640662873098</v>
      </c>
      <c r="C236" s="1">
        <v>0.62962016900283502</v>
      </c>
      <c r="E236" s="1">
        <v>1.54026099344349E-4</v>
      </c>
      <c r="F236" s="1">
        <v>1.04894720155872E-4</v>
      </c>
    </row>
    <row r="237" spans="1:6" x14ac:dyDescent="0.25">
      <c r="A237" s="1">
        <v>28.25</v>
      </c>
      <c r="B237" s="1">
        <v>0.91434214864577901</v>
      </c>
      <c r="C237" s="1">
        <v>0.64250267757258195</v>
      </c>
      <c r="E237" s="1">
        <v>1.52329401964389E-4</v>
      </c>
      <c r="F237" s="1">
        <v>1.0704094608359199E-4</v>
      </c>
    </row>
    <row r="238" spans="1:6" x14ac:dyDescent="0.25">
      <c r="A238" s="1">
        <v>28.375</v>
      </c>
      <c r="B238" s="1">
        <v>0.90385709598367103</v>
      </c>
      <c r="C238" s="1">
        <v>0.65690956680484502</v>
      </c>
      <c r="E238" s="1">
        <v>1.5058259219088199E-4</v>
      </c>
      <c r="F238" s="1">
        <v>1.09441133829687E-4</v>
      </c>
    </row>
    <row r="239" spans="1:6" x14ac:dyDescent="0.25">
      <c r="A239" s="1">
        <v>28.5</v>
      </c>
      <c r="B239" s="1">
        <v>0.89861268072842704</v>
      </c>
      <c r="C239" s="1">
        <v>0.68345025950071703</v>
      </c>
      <c r="E239" s="1">
        <v>1.4970887260935801E-4</v>
      </c>
      <c r="F239" s="1">
        <v>1.1386281323281901E-4</v>
      </c>
    </row>
    <row r="240" spans="1:6" x14ac:dyDescent="0.25">
      <c r="A240" s="1">
        <v>28.625</v>
      </c>
      <c r="B240" s="1">
        <v>0.89798537321301197</v>
      </c>
      <c r="C240" s="1">
        <v>0.69618306139390096</v>
      </c>
      <c r="E240" s="1">
        <v>1.4960436317729001E-4</v>
      </c>
      <c r="F240" s="1">
        <v>1.15984098028223E-4</v>
      </c>
    </row>
    <row r="241" spans="1:6" x14ac:dyDescent="0.25">
      <c r="A241" s="1">
        <v>28.75</v>
      </c>
      <c r="B241" s="1">
        <v>0.90152680982327504</v>
      </c>
      <c r="C241" s="1">
        <v>0.70192851612498197</v>
      </c>
      <c r="E241" s="1">
        <v>1.5019436651656E-4</v>
      </c>
      <c r="F241" s="1">
        <v>1.16941290786421E-4</v>
      </c>
    </row>
    <row r="242" spans="1:6" x14ac:dyDescent="0.25">
      <c r="A242" s="1">
        <v>28.875</v>
      </c>
      <c r="B242" s="1">
        <v>0.89905778628953004</v>
      </c>
      <c r="C242" s="1">
        <v>0.71833152465030703</v>
      </c>
      <c r="E242" s="1">
        <v>1.4978302719583799E-4</v>
      </c>
      <c r="F242" s="1">
        <v>1.19674032006741E-4</v>
      </c>
    </row>
    <row r="243" spans="1:6" x14ac:dyDescent="0.25">
      <c r="A243" s="1">
        <v>29</v>
      </c>
      <c r="B243" s="1">
        <v>0.89988717319216005</v>
      </c>
      <c r="C243" s="1">
        <v>0.78786079701764</v>
      </c>
      <c r="E243" s="1">
        <v>1.4992120305381599E-4</v>
      </c>
      <c r="F243" s="1">
        <v>1.3125760878313899E-4</v>
      </c>
    </row>
    <row r="244" spans="1:6" x14ac:dyDescent="0.25">
      <c r="A244" s="1">
        <v>29.125</v>
      </c>
      <c r="B244" s="1">
        <v>0.89978395666147604</v>
      </c>
      <c r="C244" s="1">
        <v>0.77278744611680095</v>
      </c>
      <c r="E244" s="1">
        <v>1.49904007179804E-4</v>
      </c>
      <c r="F244" s="1">
        <v>1.28746388523059E-4</v>
      </c>
    </row>
    <row r="245" spans="1:6" x14ac:dyDescent="0.25">
      <c r="A245" s="1">
        <v>29.25</v>
      </c>
      <c r="B245" s="1">
        <v>0.92423115498164399</v>
      </c>
      <c r="C245" s="1">
        <v>0.77735291982645804</v>
      </c>
      <c r="E245" s="1">
        <v>1.53976910419944E-4</v>
      </c>
      <c r="F245" s="1">
        <v>1.29506996443088E-4</v>
      </c>
    </row>
    <row r="246" spans="1:6" x14ac:dyDescent="0.25">
      <c r="A246" s="1">
        <v>29.375</v>
      </c>
      <c r="B246" s="1">
        <v>0.93413524575062701</v>
      </c>
      <c r="C246" s="1">
        <v>0.78610465559904696</v>
      </c>
      <c r="E246" s="1">
        <v>1.5562693194205599E-4</v>
      </c>
      <c r="F246" s="1">
        <v>1.3096503562280099E-4</v>
      </c>
    </row>
    <row r="247" spans="1:6" x14ac:dyDescent="0.25">
      <c r="A247" s="1">
        <v>29.5</v>
      </c>
      <c r="B247" s="1">
        <v>0.93638940857344299</v>
      </c>
      <c r="C247" s="1">
        <v>0.75066610060385996</v>
      </c>
      <c r="E247" s="1">
        <v>1.5600247546833701E-4</v>
      </c>
      <c r="F247" s="1">
        <v>1.25060972360603E-4</v>
      </c>
    </row>
    <row r="248" spans="1:6" x14ac:dyDescent="0.25">
      <c r="A248" s="1">
        <v>29.625</v>
      </c>
      <c r="B248" s="1">
        <v>0.94265203966629496</v>
      </c>
      <c r="C248" s="1">
        <v>0.65129655051167501</v>
      </c>
      <c r="E248" s="1">
        <v>1.5704582980840599E-4</v>
      </c>
      <c r="F248" s="1">
        <v>1.08506005315245E-4</v>
      </c>
    </row>
    <row r="249" spans="1:6" x14ac:dyDescent="0.25">
      <c r="A249" s="1">
        <v>29.75</v>
      </c>
      <c r="B249" s="1">
        <v>0.94231202634589295</v>
      </c>
      <c r="C249" s="1">
        <v>0.62656977715387097</v>
      </c>
      <c r="E249" s="1">
        <v>1.56989183589227E-4</v>
      </c>
      <c r="F249" s="1">
        <v>1.04386524873835E-4</v>
      </c>
    </row>
    <row r="250" spans="1:6" x14ac:dyDescent="0.25">
      <c r="A250" s="1">
        <v>29.875</v>
      </c>
      <c r="B250" s="1">
        <v>0.95788841051680595</v>
      </c>
      <c r="C250" s="1">
        <v>0.56433890175754597</v>
      </c>
      <c r="E250" s="1">
        <v>1.59584209192101E-4</v>
      </c>
      <c r="F250" s="14">
        <v>9.4018861032807302E-5</v>
      </c>
    </row>
    <row r="251" spans="1:6" x14ac:dyDescent="0.25">
      <c r="A251" s="1">
        <v>30</v>
      </c>
      <c r="B251" s="1">
        <v>0.97242188798297702</v>
      </c>
      <c r="C251" s="1">
        <v>0.53568478350800197</v>
      </c>
      <c r="E251" s="1">
        <v>1.62005486537965E-4</v>
      </c>
      <c r="F251" s="14">
        <v>8.9245084932433797E-5</v>
      </c>
    </row>
  </sheetData>
  <mergeCells count="3">
    <mergeCell ref="E1:F1"/>
    <mergeCell ref="B1:C1"/>
    <mergeCell ref="A1:A2"/>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1"/>
  <sheetViews>
    <sheetView topLeftCell="A231" workbookViewId="0">
      <selection activeCell="B11" sqref="B11:B251"/>
    </sheetView>
  </sheetViews>
  <sheetFormatPr defaultRowHeight="15" x14ac:dyDescent="0.25"/>
  <cols>
    <col min="1" max="1" width="30.140625" style="2" customWidth="1"/>
    <col min="2" max="2" width="22.42578125" style="2" customWidth="1"/>
    <col min="3" max="3" width="21.5703125" style="2" customWidth="1"/>
    <col min="5" max="5" width="21.42578125" style="2" customWidth="1"/>
    <col min="6" max="6" width="20.5703125" style="2" customWidth="1"/>
  </cols>
  <sheetData>
    <row r="1" spans="1:6" ht="36.75" customHeight="1" x14ac:dyDescent="0.3">
      <c r="A1" s="26" t="s">
        <v>2</v>
      </c>
      <c r="B1" s="35" t="s">
        <v>3</v>
      </c>
      <c r="C1" s="36"/>
      <c r="E1" s="35" t="s">
        <v>14</v>
      </c>
      <c r="F1" s="36"/>
    </row>
    <row r="2" spans="1:6" ht="30" x14ac:dyDescent="0.25">
      <c r="A2" s="26"/>
      <c r="B2" s="12" t="s">
        <v>0</v>
      </c>
      <c r="C2" s="12" t="s">
        <v>1</v>
      </c>
      <c r="E2" s="12" t="s">
        <v>0</v>
      </c>
      <c r="F2" s="12" t="s">
        <v>1</v>
      </c>
    </row>
    <row r="3" spans="1:6" x14ac:dyDescent="0.25">
      <c r="A3" s="3" t="s">
        <v>4</v>
      </c>
      <c r="B3" s="8">
        <v>23</v>
      </c>
      <c r="C3" s="8">
        <v>23</v>
      </c>
      <c r="E3" s="8">
        <v>23</v>
      </c>
      <c r="F3" s="8">
        <v>23</v>
      </c>
    </row>
    <row r="4" spans="1:6" x14ac:dyDescent="0.25">
      <c r="A4" s="3" t="s">
        <v>5</v>
      </c>
      <c r="B4" s="8" t="s">
        <v>13</v>
      </c>
      <c r="C4" s="8" t="s">
        <v>13</v>
      </c>
      <c r="E4" s="8" t="s">
        <v>13</v>
      </c>
      <c r="F4" s="8" t="s">
        <v>13</v>
      </c>
    </row>
    <row r="5" spans="1:6" ht="31.5" x14ac:dyDescent="0.25">
      <c r="A5" s="4" t="s">
        <v>7</v>
      </c>
      <c r="B5" s="3">
        <v>4</v>
      </c>
      <c r="C5" s="3">
        <v>4</v>
      </c>
      <c r="E5" s="3">
        <v>4</v>
      </c>
      <c r="F5" s="3">
        <v>4</v>
      </c>
    </row>
    <row r="6" spans="1:6" x14ac:dyDescent="0.25">
      <c r="A6" s="4" t="s">
        <v>8</v>
      </c>
      <c r="B6" s="8">
        <v>68.714116279069771</v>
      </c>
      <c r="C6" s="8">
        <v>61.661023255813973</v>
      </c>
      <c r="E6" s="8">
        <v>68.714116279069771</v>
      </c>
      <c r="F6" s="8">
        <v>61.661023255813973</v>
      </c>
    </row>
    <row r="7" spans="1:6" ht="33" x14ac:dyDescent="0.25">
      <c r="A7" s="4" t="s">
        <v>9</v>
      </c>
      <c r="B7" s="3">
        <v>37.44</v>
      </c>
      <c r="C7" s="3">
        <v>37.44</v>
      </c>
      <c r="E7" s="3">
        <v>37.44</v>
      </c>
      <c r="F7" s="3">
        <v>37.44</v>
      </c>
    </row>
    <row r="8" spans="1:6" ht="33" x14ac:dyDescent="0.25">
      <c r="A8" s="4" t="s">
        <v>10</v>
      </c>
      <c r="B8" s="3">
        <v>32.338813953488369</v>
      </c>
      <c r="C8" s="3">
        <v>33.924465116279087</v>
      </c>
      <c r="E8" s="3">
        <v>32.338813953488369</v>
      </c>
      <c r="F8" s="3">
        <v>33.924465116279087</v>
      </c>
    </row>
    <row r="9" spans="1:6" x14ac:dyDescent="0.25">
      <c r="A9" s="3" t="s">
        <v>11</v>
      </c>
      <c r="B9" s="8">
        <v>85</v>
      </c>
      <c r="C9" s="8">
        <v>85</v>
      </c>
      <c r="E9" s="8">
        <v>85</v>
      </c>
      <c r="F9" s="8">
        <v>85</v>
      </c>
    </row>
    <row r="10" spans="1:6" s="6" customFormat="1" ht="18" x14ac:dyDescent="0.25">
      <c r="A10" s="5" t="s">
        <v>12</v>
      </c>
      <c r="B10" s="5" t="s">
        <v>19</v>
      </c>
      <c r="C10" s="5" t="s">
        <v>20</v>
      </c>
      <c r="E10" s="5" t="s">
        <v>19</v>
      </c>
      <c r="F10" s="5" t="s">
        <v>20</v>
      </c>
    </row>
    <row r="11" spans="1:6" x14ac:dyDescent="0.25">
      <c r="A11" s="1">
        <v>0</v>
      </c>
      <c r="B11" s="1">
        <v>4.81921930996198</v>
      </c>
      <c r="C11" s="1">
        <v>3.9602486720801</v>
      </c>
      <c r="E11" s="1">
        <v>8.0288193703965504E-4</v>
      </c>
      <c r="F11" s="1">
        <v>6.59777428768551E-4</v>
      </c>
    </row>
    <row r="12" spans="1:6" x14ac:dyDescent="0.25">
      <c r="A12" s="1">
        <v>0.125</v>
      </c>
      <c r="B12" s="1">
        <v>4.7923124527467298</v>
      </c>
      <c r="C12" s="1">
        <v>3.9708745636025098</v>
      </c>
      <c r="E12" s="1">
        <v>7.98399254627592E-4</v>
      </c>
      <c r="F12" s="1">
        <v>6.6154770229618503E-4</v>
      </c>
    </row>
    <row r="13" spans="1:6" x14ac:dyDescent="0.25">
      <c r="A13" s="1">
        <v>0.25</v>
      </c>
      <c r="B13" s="1">
        <v>4.8125472762102399</v>
      </c>
      <c r="C13" s="1">
        <v>4.0075804772992596</v>
      </c>
      <c r="E13" s="1">
        <v>8.0177037621661704E-4</v>
      </c>
      <c r="F13" s="1">
        <v>6.6766290751806197E-4</v>
      </c>
    </row>
    <row r="14" spans="1:6" x14ac:dyDescent="0.25">
      <c r="A14" s="1">
        <v>0.375</v>
      </c>
      <c r="B14" s="1">
        <v>4.8193846334756296</v>
      </c>
      <c r="C14" s="1">
        <v>4.0193723004622797</v>
      </c>
      <c r="E14" s="1">
        <v>8.0290947993703096E-4</v>
      </c>
      <c r="F14" s="1">
        <v>6.6962742525702101E-4</v>
      </c>
    </row>
    <row r="15" spans="1:6" x14ac:dyDescent="0.25">
      <c r="A15" s="1">
        <v>0.5</v>
      </c>
      <c r="B15" s="1">
        <v>4.8414337986246601</v>
      </c>
      <c r="C15" s="1">
        <v>4.0149139376537004</v>
      </c>
      <c r="E15" s="1">
        <v>8.0658287085086204E-4</v>
      </c>
      <c r="F15" s="1">
        <v>6.6888466201311101E-4</v>
      </c>
    </row>
    <row r="16" spans="1:6" x14ac:dyDescent="0.25">
      <c r="A16" s="1">
        <v>0.625</v>
      </c>
      <c r="B16" s="1">
        <v>4.8594383540205</v>
      </c>
      <c r="C16" s="1">
        <v>4.0084388720503501</v>
      </c>
      <c r="E16" s="1">
        <v>8.09582429779807E-4</v>
      </c>
      <c r="F16" s="1">
        <v>6.6780591608359304E-4</v>
      </c>
    </row>
    <row r="17" spans="1:6" x14ac:dyDescent="0.25">
      <c r="A17" s="1">
        <v>0.75</v>
      </c>
      <c r="B17" s="1">
        <v>4.9476595020931002</v>
      </c>
      <c r="C17" s="1">
        <v>3.9891563907522598</v>
      </c>
      <c r="E17" s="1">
        <v>8.2428007304870396E-4</v>
      </c>
      <c r="F17" s="1">
        <v>6.6459345469933005E-4</v>
      </c>
    </row>
    <row r="18" spans="1:6" x14ac:dyDescent="0.25">
      <c r="A18" s="1">
        <v>0.875</v>
      </c>
      <c r="B18" s="1">
        <v>5.0901068063093202</v>
      </c>
      <c r="C18" s="1">
        <v>3.9766624363000398</v>
      </c>
      <c r="E18" s="1">
        <v>8.4801179393112405E-4</v>
      </c>
      <c r="F18" s="1">
        <v>6.62511961887592E-4</v>
      </c>
    </row>
    <row r="19" spans="1:6" x14ac:dyDescent="0.25">
      <c r="A19" s="1">
        <v>1</v>
      </c>
      <c r="B19" s="1">
        <v>5.0814197846309899</v>
      </c>
      <c r="C19" s="1">
        <v>3.9673553499021499</v>
      </c>
      <c r="E19" s="1">
        <v>8.4656453611951603E-4</v>
      </c>
      <c r="F19" s="1">
        <v>6.6096140129370199E-4</v>
      </c>
    </row>
    <row r="20" spans="1:6" x14ac:dyDescent="0.25">
      <c r="A20" s="1">
        <v>1.125</v>
      </c>
      <c r="B20" s="1">
        <v>5.0833131058035104</v>
      </c>
      <c r="C20" s="1">
        <v>3.9679070139089498</v>
      </c>
      <c r="E20" s="1">
        <v>8.4687996342685699E-4</v>
      </c>
      <c r="F20" s="1">
        <v>6.6105330851723497E-4</v>
      </c>
    </row>
    <row r="21" spans="1:6" x14ac:dyDescent="0.25">
      <c r="A21" s="1">
        <v>1.25</v>
      </c>
      <c r="B21" s="1">
        <v>5.0993157191800096</v>
      </c>
      <c r="C21" s="1">
        <v>3.9668613472167902</v>
      </c>
      <c r="E21" s="1">
        <v>8.4954599881538104E-4</v>
      </c>
      <c r="F21" s="1">
        <v>6.6087910044632201E-4</v>
      </c>
    </row>
    <row r="22" spans="1:6" x14ac:dyDescent="0.25">
      <c r="A22" s="1">
        <v>1.375</v>
      </c>
      <c r="B22" s="1">
        <v>5.1142634044314699</v>
      </c>
      <c r="C22" s="1">
        <v>3.9651484427190899</v>
      </c>
      <c r="E22" s="1">
        <v>8.5203628317827599E-4</v>
      </c>
      <c r="F22" s="1">
        <v>6.6059373055700303E-4</v>
      </c>
    </row>
    <row r="23" spans="1:6" x14ac:dyDescent="0.25">
      <c r="A23" s="1">
        <v>1.5</v>
      </c>
      <c r="B23" s="1">
        <v>5.1020671041802101</v>
      </c>
      <c r="C23" s="1">
        <v>3.95843144646211</v>
      </c>
      <c r="E23" s="1">
        <v>8.5000437955641604E-4</v>
      </c>
      <c r="F23" s="1">
        <v>6.59474678980591E-4</v>
      </c>
    </row>
    <row r="24" spans="1:6" x14ac:dyDescent="0.25">
      <c r="A24" s="1">
        <v>1.625</v>
      </c>
      <c r="B24" s="1">
        <v>5.08626689192395</v>
      </c>
      <c r="C24" s="1">
        <v>3.9456444331857998</v>
      </c>
      <c r="E24" s="1">
        <v>8.4737206419452295E-4</v>
      </c>
      <c r="F24" s="1">
        <v>6.5734436256875901E-4</v>
      </c>
    </row>
    <row r="25" spans="1:6" x14ac:dyDescent="0.25">
      <c r="A25" s="1">
        <v>1.75</v>
      </c>
      <c r="B25" s="1">
        <v>4.9440125967221</v>
      </c>
      <c r="C25" s="1">
        <v>3.94804803397796</v>
      </c>
      <c r="E25" s="1">
        <v>8.23672498613894E-4</v>
      </c>
      <c r="F25" s="1">
        <v>6.5774480246073201E-4</v>
      </c>
    </row>
    <row r="26" spans="1:6" x14ac:dyDescent="0.25">
      <c r="A26" s="1">
        <v>1.875</v>
      </c>
      <c r="B26" s="1">
        <v>4.8484000315145401</v>
      </c>
      <c r="C26" s="1">
        <v>3.9408351546392302</v>
      </c>
      <c r="E26" s="1">
        <v>8.0774344525031403E-4</v>
      </c>
      <c r="F26" s="1">
        <v>6.5654313676290102E-4</v>
      </c>
    </row>
    <row r="27" spans="1:6" x14ac:dyDescent="0.25">
      <c r="A27" s="1">
        <v>2</v>
      </c>
      <c r="B27" s="1">
        <v>4.64870827517443</v>
      </c>
      <c r="C27" s="1">
        <v>3.9287744472777799</v>
      </c>
      <c r="E27" s="1">
        <v>7.7447479864405598E-4</v>
      </c>
      <c r="F27" s="1">
        <v>6.5453382291648398E-4</v>
      </c>
    </row>
    <row r="28" spans="1:6" x14ac:dyDescent="0.25">
      <c r="A28" s="1">
        <v>2.125</v>
      </c>
      <c r="B28" s="1">
        <v>4.5248666858580497</v>
      </c>
      <c r="C28" s="1">
        <v>3.90427563549928</v>
      </c>
      <c r="E28" s="1">
        <v>7.5384278986394596E-4</v>
      </c>
      <c r="F28" s="1">
        <v>6.5045232087418295E-4</v>
      </c>
    </row>
    <row r="29" spans="1:6" x14ac:dyDescent="0.25">
      <c r="A29" s="1">
        <v>2.25</v>
      </c>
      <c r="B29" s="1">
        <v>4.5170310288780398</v>
      </c>
      <c r="C29" s="1">
        <v>3.8754227003136901</v>
      </c>
      <c r="E29" s="1">
        <v>7.5253736941107796E-4</v>
      </c>
      <c r="F29" s="1">
        <v>6.4564542187226198E-4</v>
      </c>
    </row>
    <row r="30" spans="1:6" x14ac:dyDescent="0.25">
      <c r="A30" s="1">
        <v>2.375</v>
      </c>
      <c r="B30" s="1">
        <v>4.4950458664442401</v>
      </c>
      <c r="C30" s="1">
        <v>3.8658792398300501</v>
      </c>
      <c r="E30" s="1">
        <v>7.4887464134960695E-4</v>
      </c>
      <c r="F30" s="1">
        <v>6.4405548135569005E-4</v>
      </c>
    </row>
    <row r="31" spans="1:6" x14ac:dyDescent="0.25">
      <c r="A31" s="1">
        <v>2.5</v>
      </c>
      <c r="B31" s="1">
        <v>4.4808124468486703</v>
      </c>
      <c r="C31" s="1">
        <v>3.8552852283116001</v>
      </c>
      <c r="E31" s="1">
        <v>7.4650335364498399E-4</v>
      </c>
      <c r="F31" s="1">
        <v>6.4229051903671704E-4</v>
      </c>
    </row>
    <row r="32" spans="1:6" x14ac:dyDescent="0.25">
      <c r="A32" s="1">
        <v>2.625</v>
      </c>
      <c r="B32" s="1">
        <v>4.4019464231444401</v>
      </c>
      <c r="C32" s="1">
        <v>3.83802216735456</v>
      </c>
      <c r="E32" s="1">
        <v>7.3336427409585996E-4</v>
      </c>
      <c r="F32" s="1">
        <v>6.3941449308127399E-4</v>
      </c>
    </row>
    <row r="33" spans="1:6" x14ac:dyDescent="0.25">
      <c r="A33" s="1">
        <v>2.75</v>
      </c>
      <c r="B33" s="1">
        <v>4.3707331435193</v>
      </c>
      <c r="C33" s="1">
        <v>3.8340335771234799</v>
      </c>
      <c r="E33" s="1">
        <v>7.2816414171031298E-4</v>
      </c>
      <c r="F33" s="1">
        <v>6.38749993948777E-4</v>
      </c>
    </row>
    <row r="34" spans="1:6" x14ac:dyDescent="0.25">
      <c r="A34" s="1">
        <v>2.875</v>
      </c>
      <c r="B34" s="1">
        <v>4.33017374823753</v>
      </c>
      <c r="C34" s="1">
        <v>3.8356215040541199</v>
      </c>
      <c r="E34" s="1">
        <v>7.2140694645636896E-4</v>
      </c>
      <c r="F34" s="1">
        <v>6.3901454257542201E-4</v>
      </c>
    </row>
    <row r="35" spans="1:6" x14ac:dyDescent="0.25">
      <c r="A35" s="1">
        <v>3</v>
      </c>
      <c r="B35" s="1">
        <v>4.3016181286033399</v>
      </c>
      <c r="C35" s="1">
        <v>3.8331632433430198</v>
      </c>
      <c r="E35" s="1">
        <v>7.1664958022531298E-4</v>
      </c>
      <c r="F35" s="1">
        <v>6.3860499634095405E-4</v>
      </c>
    </row>
    <row r="36" spans="1:6" x14ac:dyDescent="0.25">
      <c r="A36" s="1">
        <v>3.125</v>
      </c>
      <c r="B36" s="1">
        <v>4.2408575626907297</v>
      </c>
      <c r="C36" s="1">
        <v>3.8260493153328698</v>
      </c>
      <c r="E36" s="1">
        <v>7.0652686994427197E-4</v>
      </c>
      <c r="F36" s="1">
        <v>6.3741981593446199E-4</v>
      </c>
    </row>
    <row r="37" spans="1:6" x14ac:dyDescent="0.25">
      <c r="A37" s="1">
        <v>3.25</v>
      </c>
      <c r="B37" s="1">
        <v>4.21419241864107</v>
      </c>
      <c r="C37" s="1">
        <v>3.82563461891149</v>
      </c>
      <c r="E37" s="1">
        <v>7.0208445694559904E-4</v>
      </c>
      <c r="F37" s="1">
        <v>6.3735072751065997E-4</v>
      </c>
    </row>
    <row r="38" spans="1:6" x14ac:dyDescent="0.25">
      <c r="A38" s="1">
        <v>3.375</v>
      </c>
      <c r="B38" s="1">
        <v>4.20239051007154</v>
      </c>
      <c r="C38" s="1">
        <v>3.8200808094144998</v>
      </c>
      <c r="E38" s="1">
        <v>7.0011825897791497E-4</v>
      </c>
      <c r="F38" s="1">
        <v>6.3642546284846098E-4</v>
      </c>
    </row>
    <row r="39" spans="1:6" x14ac:dyDescent="0.25">
      <c r="A39" s="1">
        <v>3.5</v>
      </c>
      <c r="B39" s="1">
        <v>4.1917699818144696</v>
      </c>
      <c r="C39" s="1">
        <v>3.8555573999153498</v>
      </c>
      <c r="E39" s="1">
        <v>6.9834887897029E-4</v>
      </c>
      <c r="F39" s="1">
        <v>6.4233586282590204E-4</v>
      </c>
    </row>
    <row r="40" spans="1:6" x14ac:dyDescent="0.25">
      <c r="A40" s="1">
        <v>3.625</v>
      </c>
      <c r="B40" s="1">
        <v>4.1684093175698003</v>
      </c>
      <c r="C40" s="1">
        <v>3.8686307024523199</v>
      </c>
      <c r="E40" s="1">
        <v>6.9445699230712805E-4</v>
      </c>
      <c r="F40" s="1">
        <v>6.4451387502856197E-4</v>
      </c>
    </row>
    <row r="41" spans="1:6" x14ac:dyDescent="0.25">
      <c r="A41" s="1">
        <v>3.75</v>
      </c>
      <c r="B41" s="1">
        <v>4.1631985613284401</v>
      </c>
      <c r="C41" s="1">
        <v>3.8661416665438502</v>
      </c>
      <c r="E41" s="1">
        <v>6.9358888031731598E-4</v>
      </c>
      <c r="F41" s="1">
        <v>6.4409920164621099E-4</v>
      </c>
    </row>
    <row r="42" spans="1:6" x14ac:dyDescent="0.25">
      <c r="A42" s="1">
        <v>3.875</v>
      </c>
      <c r="B42" s="1">
        <v>4.1769426938538698</v>
      </c>
      <c r="C42" s="1">
        <v>3.8541256520031499</v>
      </c>
      <c r="E42" s="1">
        <v>6.9587865279605195E-4</v>
      </c>
      <c r="F42" s="1">
        <v>6.4209733362373097E-4</v>
      </c>
    </row>
    <row r="43" spans="1:6" x14ac:dyDescent="0.25">
      <c r="A43" s="1">
        <v>4</v>
      </c>
      <c r="B43" s="1">
        <v>4.1629554747200004</v>
      </c>
      <c r="C43" s="1">
        <v>3.8511626022316099</v>
      </c>
      <c r="E43" s="1">
        <v>6.9354838208834999E-4</v>
      </c>
      <c r="F43" s="1">
        <v>6.4160368953179205E-4</v>
      </c>
    </row>
    <row r="44" spans="1:6" x14ac:dyDescent="0.25">
      <c r="A44" s="1">
        <v>4.125</v>
      </c>
      <c r="B44" s="1">
        <v>4.07425320808784</v>
      </c>
      <c r="C44" s="1">
        <v>3.8685885307541001</v>
      </c>
      <c r="E44" s="1">
        <v>6.7877058446743201E-4</v>
      </c>
      <c r="F44" s="1">
        <v>6.4450684922363899E-4</v>
      </c>
    </row>
    <row r="45" spans="1:6" x14ac:dyDescent="0.25">
      <c r="A45" s="1">
        <v>4.25</v>
      </c>
      <c r="B45" s="1">
        <v>3.7785476202231898</v>
      </c>
      <c r="C45" s="1">
        <v>3.8886613631978499</v>
      </c>
      <c r="E45" s="1">
        <v>6.2950603352918101E-4</v>
      </c>
      <c r="F45" s="1">
        <v>6.4785098310876697E-4</v>
      </c>
    </row>
    <row r="46" spans="1:6" x14ac:dyDescent="0.25">
      <c r="A46" s="1">
        <v>4.375</v>
      </c>
      <c r="B46" s="1">
        <v>3.65690117715249</v>
      </c>
      <c r="C46" s="1">
        <v>3.8738425030815602</v>
      </c>
      <c r="E46" s="1">
        <v>6.0923973611360196E-4</v>
      </c>
      <c r="F46" s="1">
        <v>6.4538216101339295E-4</v>
      </c>
    </row>
    <row r="47" spans="1:6" x14ac:dyDescent="0.25">
      <c r="A47" s="1">
        <v>4.5</v>
      </c>
      <c r="B47" s="1">
        <v>3.5917480888062601</v>
      </c>
      <c r="C47" s="1">
        <v>3.8649842229858602</v>
      </c>
      <c r="E47" s="1">
        <v>5.9838523159512003E-4</v>
      </c>
      <c r="F47" s="1">
        <v>6.4390637154945003E-4</v>
      </c>
    </row>
    <row r="48" spans="1:6" x14ac:dyDescent="0.25">
      <c r="A48" s="1">
        <v>4.625</v>
      </c>
      <c r="B48" s="1">
        <v>3.3857401079825702</v>
      </c>
      <c r="C48" s="1">
        <v>3.84414753655851</v>
      </c>
      <c r="E48" s="1">
        <v>5.6406430198989498E-4</v>
      </c>
      <c r="F48" s="1">
        <v>6.4043497959065496E-4</v>
      </c>
    </row>
    <row r="49" spans="1:6" x14ac:dyDescent="0.25">
      <c r="A49" s="1">
        <v>4.75</v>
      </c>
      <c r="B49" s="1">
        <v>3.3231170510516002</v>
      </c>
      <c r="C49" s="1">
        <v>3.8396258500459401</v>
      </c>
      <c r="E49" s="1">
        <v>5.5363130070519399E-4</v>
      </c>
      <c r="F49" s="1">
        <v>6.3968166661765996E-4</v>
      </c>
    </row>
    <row r="50" spans="1:6" x14ac:dyDescent="0.25">
      <c r="A50" s="1">
        <v>4.875</v>
      </c>
      <c r="B50" s="1">
        <v>3.0660271386418798</v>
      </c>
      <c r="C50" s="1">
        <v>3.8271574389497101</v>
      </c>
      <c r="E50" s="1">
        <v>5.1080012129773797E-4</v>
      </c>
      <c r="F50" s="1">
        <v>6.3760442932902703E-4</v>
      </c>
    </row>
    <row r="51" spans="1:6" x14ac:dyDescent="0.25">
      <c r="A51" s="1">
        <v>5</v>
      </c>
      <c r="B51" s="1">
        <v>3.0178236655428501</v>
      </c>
      <c r="C51" s="1">
        <v>3.7996368951776098</v>
      </c>
      <c r="E51" s="1">
        <v>5.0276942267944095E-4</v>
      </c>
      <c r="F51" s="1">
        <v>6.3301950673659796E-4</v>
      </c>
    </row>
    <row r="52" spans="1:6" x14ac:dyDescent="0.25">
      <c r="A52" s="1">
        <v>5.125</v>
      </c>
      <c r="B52" s="1">
        <v>3.0212242005693</v>
      </c>
      <c r="C52" s="1">
        <v>3.7574273063343302</v>
      </c>
      <c r="E52" s="1">
        <v>5.0333595181484801E-4</v>
      </c>
      <c r="F52" s="1">
        <v>6.2598738923530495E-4</v>
      </c>
    </row>
    <row r="53" spans="1:6" x14ac:dyDescent="0.25">
      <c r="A53" s="1">
        <v>5.25</v>
      </c>
      <c r="B53" s="1">
        <v>3.0196855142793799</v>
      </c>
      <c r="C53" s="1">
        <v>3.5594255399022798</v>
      </c>
      <c r="E53" s="1">
        <v>5.0307960667894604E-4</v>
      </c>
      <c r="F53" s="1">
        <v>5.9300029494772303E-4</v>
      </c>
    </row>
    <row r="54" spans="1:6" x14ac:dyDescent="0.25">
      <c r="A54" s="1">
        <v>5.375</v>
      </c>
      <c r="B54" s="1">
        <v>3.0106680133156298</v>
      </c>
      <c r="C54" s="1">
        <v>3.5521264114426598</v>
      </c>
      <c r="E54" s="1">
        <v>5.0157729101838605E-4</v>
      </c>
      <c r="F54" s="1">
        <v>5.9178426014634905E-4</v>
      </c>
    </row>
    <row r="55" spans="1:6" x14ac:dyDescent="0.25">
      <c r="A55" s="1">
        <v>5.5</v>
      </c>
      <c r="B55" s="1">
        <v>3.0460243579138502</v>
      </c>
      <c r="C55" s="1">
        <v>3.5469181661682998</v>
      </c>
      <c r="E55" s="1">
        <v>5.07467658028447E-4</v>
      </c>
      <c r="F55" s="1">
        <v>5.9091656648364095E-4</v>
      </c>
    </row>
    <row r="56" spans="1:6" x14ac:dyDescent="0.25">
      <c r="A56" s="1">
        <v>5.625</v>
      </c>
      <c r="B56" s="1">
        <v>3.19326280138637</v>
      </c>
      <c r="C56" s="1">
        <v>3.54799475160174</v>
      </c>
      <c r="E56" s="1">
        <v>5.3199758271096995E-4</v>
      </c>
      <c r="F56" s="1">
        <v>5.9109592561685305E-4</v>
      </c>
    </row>
    <row r="57" spans="1:6" x14ac:dyDescent="0.25">
      <c r="A57" s="1">
        <v>5.75</v>
      </c>
      <c r="B57" s="1">
        <v>3.1971614178396499</v>
      </c>
      <c r="C57" s="1">
        <v>3.6158421583854898</v>
      </c>
      <c r="E57" s="1">
        <v>5.3264709221208402E-4</v>
      </c>
      <c r="F57" s="1">
        <v>6.0239930358702704E-4</v>
      </c>
    </row>
    <row r="58" spans="1:6" x14ac:dyDescent="0.25">
      <c r="A58" s="1">
        <v>5.875</v>
      </c>
      <c r="B58" s="1">
        <v>3.2104125995803701</v>
      </c>
      <c r="C58" s="1">
        <v>3.6730607600836098</v>
      </c>
      <c r="E58" s="1">
        <v>5.3485473909008999E-4</v>
      </c>
      <c r="F58" s="1">
        <v>6.1193192262993298E-4</v>
      </c>
    </row>
    <row r="59" spans="1:6" x14ac:dyDescent="0.25">
      <c r="A59" s="1">
        <v>6</v>
      </c>
      <c r="B59" s="1">
        <v>3.2975188833660201</v>
      </c>
      <c r="C59" s="1">
        <v>3.7440243686232302</v>
      </c>
      <c r="E59" s="1">
        <v>5.4936664596877698E-4</v>
      </c>
      <c r="F59" s="1">
        <v>6.2375445981263601E-4</v>
      </c>
    </row>
    <row r="60" spans="1:6" x14ac:dyDescent="0.25">
      <c r="A60" s="1">
        <v>6.125</v>
      </c>
      <c r="B60" s="1">
        <v>3.3347780782545202</v>
      </c>
      <c r="C60" s="1">
        <v>3.7595543372226201</v>
      </c>
      <c r="E60" s="1">
        <v>5.5557402783720203E-4</v>
      </c>
      <c r="F60" s="1">
        <v>6.2634175258129404E-4</v>
      </c>
    </row>
    <row r="61" spans="1:6" x14ac:dyDescent="0.25">
      <c r="A61" s="1">
        <v>6.25</v>
      </c>
      <c r="B61" s="1">
        <v>3.3570085839939998</v>
      </c>
      <c r="C61" s="1">
        <v>3.7671025624210799</v>
      </c>
      <c r="E61" s="1">
        <v>5.5927763009340004E-4</v>
      </c>
      <c r="F61" s="1">
        <v>6.2759928689935796E-4</v>
      </c>
    </row>
    <row r="62" spans="1:6" x14ac:dyDescent="0.25">
      <c r="A62" s="1">
        <v>6.375</v>
      </c>
      <c r="B62" s="1">
        <v>3.3683745697359102</v>
      </c>
      <c r="C62" s="1">
        <v>3.7579875945880699</v>
      </c>
      <c r="E62" s="1">
        <v>5.6117120331800204E-4</v>
      </c>
      <c r="F62" s="1">
        <v>6.2608073325837795E-4</v>
      </c>
    </row>
    <row r="63" spans="1:6" x14ac:dyDescent="0.25">
      <c r="A63" s="1">
        <v>6.5</v>
      </c>
      <c r="B63" s="1">
        <v>3.4020524337787399</v>
      </c>
      <c r="C63" s="1">
        <v>3.7534678017238301</v>
      </c>
      <c r="E63" s="1">
        <v>5.6678193546753702E-4</v>
      </c>
      <c r="F63" s="1">
        <v>6.2532773576719799E-4</v>
      </c>
    </row>
    <row r="64" spans="1:6" x14ac:dyDescent="0.25">
      <c r="A64" s="1">
        <v>6.625</v>
      </c>
      <c r="B64" s="1">
        <v>3.4058023289428498</v>
      </c>
      <c r="C64" s="1">
        <v>3.7666432256511002</v>
      </c>
      <c r="E64" s="1">
        <v>5.6740666800187496E-4</v>
      </c>
      <c r="F64" s="1">
        <v>6.2752276139347999E-4</v>
      </c>
    </row>
    <row r="65" spans="1:6" x14ac:dyDescent="0.25">
      <c r="A65" s="1">
        <v>6.75</v>
      </c>
      <c r="B65" s="1">
        <v>3.4119509900946898</v>
      </c>
      <c r="C65" s="1">
        <v>3.7756212047864999</v>
      </c>
      <c r="E65" s="1">
        <v>5.6843103494977299E-4</v>
      </c>
      <c r="F65" s="1">
        <v>6.2901849271743897E-4</v>
      </c>
    </row>
    <row r="66" spans="1:6" x14ac:dyDescent="0.25">
      <c r="A66" s="1">
        <v>6.875</v>
      </c>
      <c r="B66" s="1">
        <v>3.4409364770283002</v>
      </c>
      <c r="C66" s="1">
        <v>3.7374921952042399</v>
      </c>
      <c r="E66" s="1">
        <v>5.7326001707291299E-4</v>
      </c>
      <c r="F66" s="1">
        <v>6.22666199721034E-4</v>
      </c>
    </row>
    <row r="67" spans="1:6" x14ac:dyDescent="0.25">
      <c r="A67" s="1">
        <v>7</v>
      </c>
      <c r="B67" s="1">
        <v>3.4393550218528102</v>
      </c>
      <c r="C67" s="1">
        <v>3.7139223309621401</v>
      </c>
      <c r="E67" s="1">
        <v>5.7299654664067596E-4</v>
      </c>
      <c r="F67" s="1">
        <v>6.1873946033829904E-4</v>
      </c>
    </row>
    <row r="68" spans="1:6" x14ac:dyDescent="0.25">
      <c r="A68" s="1">
        <v>7.125</v>
      </c>
      <c r="B68" s="1">
        <v>3.4649439903377699</v>
      </c>
      <c r="C68" s="1">
        <v>3.4275496067850302</v>
      </c>
      <c r="E68" s="1">
        <v>5.7725966879026904E-4</v>
      </c>
      <c r="F68" s="1">
        <v>5.7102976449038801E-4</v>
      </c>
    </row>
    <row r="69" spans="1:6" x14ac:dyDescent="0.25">
      <c r="A69" s="1">
        <v>7.25</v>
      </c>
      <c r="B69" s="1">
        <v>3.4765334928094198</v>
      </c>
      <c r="C69" s="1">
        <v>3.2988122500673902</v>
      </c>
      <c r="E69" s="1">
        <v>5.7919047990204805E-4</v>
      </c>
      <c r="F69" s="1">
        <v>5.4958212086122604E-4</v>
      </c>
    </row>
    <row r="70" spans="1:6" x14ac:dyDescent="0.25">
      <c r="A70" s="1">
        <v>7.375</v>
      </c>
      <c r="B70" s="1">
        <v>3.5075896997178302</v>
      </c>
      <c r="C70" s="1">
        <v>3.2033785686727398</v>
      </c>
      <c r="E70" s="1">
        <v>5.8436444397298802E-4</v>
      </c>
      <c r="F70" s="1">
        <v>5.3368286954087599E-4</v>
      </c>
    </row>
    <row r="71" spans="1:6" x14ac:dyDescent="0.25">
      <c r="A71" s="1">
        <v>7.5</v>
      </c>
      <c r="B71" s="1">
        <v>3.4752250510485401</v>
      </c>
      <c r="C71" s="1">
        <v>3.1372549308247901</v>
      </c>
      <c r="E71" s="1">
        <v>5.7897249350468501E-4</v>
      </c>
      <c r="F71" s="1">
        <v>5.2266667147540997E-4</v>
      </c>
    </row>
    <row r="72" spans="1:6" x14ac:dyDescent="0.25">
      <c r="A72" s="1">
        <v>7.625</v>
      </c>
      <c r="B72" s="1">
        <v>3.4572285706208401</v>
      </c>
      <c r="C72" s="1">
        <v>3.1372518581453401</v>
      </c>
      <c r="E72" s="1">
        <v>5.7597427986543002E-4</v>
      </c>
      <c r="F72" s="1">
        <v>5.22666159567013E-4</v>
      </c>
    </row>
    <row r="73" spans="1:6" x14ac:dyDescent="0.25">
      <c r="A73" s="1">
        <v>7.75</v>
      </c>
      <c r="B73" s="1">
        <v>3.4490392010628099</v>
      </c>
      <c r="C73" s="1">
        <v>3.1191623991551798</v>
      </c>
      <c r="E73" s="1">
        <v>5.7460993089706301E-4</v>
      </c>
      <c r="F73" s="1">
        <v>5.1965245569925297E-4</v>
      </c>
    </row>
    <row r="74" spans="1:6" x14ac:dyDescent="0.25">
      <c r="A74" s="1">
        <v>7.875</v>
      </c>
      <c r="B74" s="1">
        <v>3.43747299868425</v>
      </c>
      <c r="C74" s="1">
        <v>3.1104683119558598</v>
      </c>
      <c r="E74" s="1">
        <v>5.7268300158079403E-4</v>
      </c>
      <c r="F74" s="1">
        <v>5.1820402077184602E-4</v>
      </c>
    </row>
    <row r="75" spans="1:6" x14ac:dyDescent="0.25">
      <c r="A75" s="1">
        <v>8</v>
      </c>
      <c r="B75" s="1">
        <v>3.3408845920812702</v>
      </c>
      <c r="C75" s="1">
        <v>3.0315683172916001</v>
      </c>
      <c r="E75" s="1">
        <v>5.5659137304073898E-4</v>
      </c>
      <c r="F75" s="1">
        <v>5.0505928166078105E-4</v>
      </c>
    </row>
    <row r="76" spans="1:6" x14ac:dyDescent="0.25">
      <c r="A76" s="1">
        <v>8.125</v>
      </c>
      <c r="B76" s="1">
        <v>3.2434655672300399</v>
      </c>
      <c r="C76" s="1">
        <v>2.8014609313530898</v>
      </c>
      <c r="E76" s="1">
        <v>5.40361363500524E-4</v>
      </c>
      <c r="F76" s="1">
        <v>4.6672339116342999E-4</v>
      </c>
    </row>
    <row r="77" spans="1:6" x14ac:dyDescent="0.25">
      <c r="A77" s="1">
        <v>8.25</v>
      </c>
      <c r="B77" s="1">
        <v>3.21671614602662</v>
      </c>
      <c r="C77" s="1">
        <v>2.7701812097591798</v>
      </c>
      <c r="E77" s="1">
        <v>5.3590490992803496E-4</v>
      </c>
      <c r="F77" s="1">
        <v>4.6151218954588498E-4</v>
      </c>
    </row>
    <row r="78" spans="1:6" x14ac:dyDescent="0.25">
      <c r="A78" s="1">
        <v>8.375</v>
      </c>
      <c r="B78" s="1">
        <v>3.19841264219041</v>
      </c>
      <c r="C78" s="1">
        <v>2.7655442517384801</v>
      </c>
      <c r="E78" s="1">
        <v>5.32855546188924E-4</v>
      </c>
      <c r="F78" s="1">
        <v>4.60739672339636E-4</v>
      </c>
    </row>
    <row r="79" spans="1:6" x14ac:dyDescent="0.25">
      <c r="A79" s="1">
        <v>8.5</v>
      </c>
      <c r="B79" s="1">
        <v>3.1042971434475102</v>
      </c>
      <c r="C79" s="1">
        <v>2.7697244555546199</v>
      </c>
      <c r="E79" s="1">
        <v>5.17175904098356E-4</v>
      </c>
      <c r="F79" s="1">
        <v>4.61436094295405E-4</v>
      </c>
    </row>
    <row r="80" spans="1:6" x14ac:dyDescent="0.25">
      <c r="A80" s="1">
        <v>8.625</v>
      </c>
      <c r="B80" s="1">
        <v>3.0742477973632698</v>
      </c>
      <c r="C80" s="1">
        <v>2.7817852291337699</v>
      </c>
      <c r="E80" s="1">
        <v>5.1216968304072102E-4</v>
      </c>
      <c r="F80" s="1">
        <v>4.6344541917369201E-4</v>
      </c>
    </row>
    <row r="81" spans="1:6" x14ac:dyDescent="0.25">
      <c r="A81" s="1">
        <v>8.75</v>
      </c>
      <c r="B81" s="1">
        <v>3.0643684794758901</v>
      </c>
      <c r="C81" s="1">
        <v>2.7940040310156999</v>
      </c>
      <c r="E81" s="1">
        <v>5.1052378868068405E-4</v>
      </c>
      <c r="F81" s="1">
        <v>4.6548107156722199E-4</v>
      </c>
    </row>
    <row r="82" spans="1:6" x14ac:dyDescent="0.25">
      <c r="A82" s="1">
        <v>8.875</v>
      </c>
      <c r="B82" s="1">
        <v>3.0582872069090099</v>
      </c>
      <c r="C82" s="1">
        <v>2.83563728997387</v>
      </c>
      <c r="E82" s="1">
        <v>5.0951064867104095E-4</v>
      </c>
      <c r="F82" s="1">
        <v>4.72417172509652E-4</v>
      </c>
    </row>
    <row r="83" spans="1:6" x14ac:dyDescent="0.25">
      <c r="A83" s="1">
        <v>9</v>
      </c>
      <c r="B83" s="1">
        <v>3.0245549473953499</v>
      </c>
      <c r="C83" s="1">
        <v>2.8599106923194202</v>
      </c>
      <c r="E83" s="1">
        <v>5.03890854236066E-4</v>
      </c>
      <c r="F83" s="1">
        <v>4.7646112134042102E-4</v>
      </c>
    </row>
    <row r="84" spans="1:6" x14ac:dyDescent="0.25">
      <c r="A84" s="1">
        <v>9.125</v>
      </c>
      <c r="B84" s="1">
        <v>2.7608540616169299</v>
      </c>
      <c r="C84" s="1">
        <v>2.8740548508307402</v>
      </c>
      <c r="E84" s="1">
        <v>4.5995828666538197E-4</v>
      </c>
      <c r="F84" s="1">
        <v>4.78817538148407E-4</v>
      </c>
    </row>
    <row r="85" spans="1:6" x14ac:dyDescent="0.25">
      <c r="A85" s="1">
        <v>9.25</v>
      </c>
      <c r="B85" s="1">
        <v>2.7451219469538</v>
      </c>
      <c r="C85" s="1">
        <v>2.89310706605285</v>
      </c>
      <c r="E85" s="1">
        <v>4.57337316362504E-4</v>
      </c>
      <c r="F85" s="1">
        <v>4.8199163720441101E-4</v>
      </c>
    </row>
    <row r="86" spans="1:6" x14ac:dyDescent="0.25">
      <c r="A86" s="1">
        <v>9.375</v>
      </c>
      <c r="B86" s="1">
        <v>2.7546143394137399</v>
      </c>
      <c r="C86" s="1">
        <v>2.9799868348437499</v>
      </c>
      <c r="E86" s="1">
        <v>4.58918748946329E-4</v>
      </c>
      <c r="F86" s="1">
        <v>4.9646580668497302E-4</v>
      </c>
    </row>
    <row r="87" spans="1:6" x14ac:dyDescent="0.25">
      <c r="A87" s="1">
        <v>9.5</v>
      </c>
      <c r="B87" s="1">
        <v>2.74692811140826</v>
      </c>
      <c r="C87" s="1">
        <v>3.0203462591298602</v>
      </c>
      <c r="E87" s="1">
        <v>4.5763822336061598E-4</v>
      </c>
      <c r="F87" s="1">
        <v>5.0318968677103601E-4</v>
      </c>
    </row>
    <row r="88" spans="1:6" x14ac:dyDescent="0.25">
      <c r="A88" s="1">
        <v>9.625</v>
      </c>
      <c r="B88" s="1">
        <v>2.74292526754938</v>
      </c>
      <c r="C88" s="1">
        <v>3.0532669342111398</v>
      </c>
      <c r="E88" s="1">
        <v>4.5697134957372698E-4</v>
      </c>
      <c r="F88" s="1">
        <v>5.0867427123957602E-4</v>
      </c>
    </row>
    <row r="89" spans="1:6" x14ac:dyDescent="0.25">
      <c r="A89" s="1">
        <v>9.75</v>
      </c>
      <c r="B89" s="1">
        <v>2.7482126440219701</v>
      </c>
      <c r="C89" s="1">
        <v>3.0595889005704602</v>
      </c>
      <c r="E89" s="1">
        <v>4.5785222649406202E-4</v>
      </c>
      <c r="F89" s="1">
        <v>5.0972751083503797E-4</v>
      </c>
    </row>
    <row r="90" spans="1:6" x14ac:dyDescent="0.25">
      <c r="A90" s="1">
        <v>9.875</v>
      </c>
      <c r="B90" s="1">
        <v>2.7313451497371299</v>
      </c>
      <c r="C90" s="1">
        <v>3.04872799077773</v>
      </c>
      <c r="E90" s="1">
        <v>4.55042101946208E-4</v>
      </c>
      <c r="F90" s="1">
        <v>5.0791808326357095E-4</v>
      </c>
    </row>
    <row r="91" spans="1:6" x14ac:dyDescent="0.25">
      <c r="A91" s="1">
        <v>10</v>
      </c>
      <c r="B91" s="1">
        <v>2.7283472882014101</v>
      </c>
      <c r="C91" s="1">
        <v>3.0426544874826398</v>
      </c>
      <c r="E91" s="1">
        <v>4.5454265821435699E-4</v>
      </c>
      <c r="F91" s="1">
        <v>5.0690623761460996E-4</v>
      </c>
    </row>
    <row r="92" spans="1:6" x14ac:dyDescent="0.25">
      <c r="A92" s="1">
        <v>10.125</v>
      </c>
      <c r="B92" s="1">
        <v>2.7284287644134899</v>
      </c>
      <c r="C92" s="1">
        <v>3.0288486830610002</v>
      </c>
      <c r="E92" s="1">
        <v>4.5455623215128903E-4</v>
      </c>
      <c r="F92" s="1">
        <v>5.0460619059796504E-4</v>
      </c>
    </row>
    <row r="93" spans="1:6" x14ac:dyDescent="0.25">
      <c r="A93" s="1">
        <v>10.25</v>
      </c>
      <c r="B93" s="1">
        <v>2.7367340093223</v>
      </c>
      <c r="C93" s="1">
        <v>2.9966507747084101</v>
      </c>
      <c r="E93" s="1">
        <v>4.55939885953097E-4</v>
      </c>
      <c r="F93" s="1">
        <v>4.9924201906642401E-4</v>
      </c>
    </row>
    <row r="94" spans="1:6" x14ac:dyDescent="0.25">
      <c r="A94" s="1">
        <v>10.375</v>
      </c>
      <c r="B94" s="1">
        <v>2.76735987021299</v>
      </c>
      <c r="C94" s="1">
        <v>2.98655903543311</v>
      </c>
      <c r="E94" s="1">
        <v>4.6104215437748898E-4</v>
      </c>
      <c r="F94" s="1">
        <v>4.97560735303161E-4</v>
      </c>
    </row>
    <row r="95" spans="1:6" x14ac:dyDescent="0.25">
      <c r="A95" s="1">
        <v>10.5</v>
      </c>
      <c r="B95" s="1">
        <v>2.78048064695348</v>
      </c>
      <c r="C95" s="1">
        <v>2.9810490735717501</v>
      </c>
      <c r="E95" s="1">
        <v>4.63228075782451E-4</v>
      </c>
      <c r="F95" s="1">
        <v>4.9664277565705697E-4</v>
      </c>
    </row>
    <row r="96" spans="1:6" x14ac:dyDescent="0.25">
      <c r="A96" s="1">
        <v>10.625</v>
      </c>
      <c r="B96" s="1">
        <v>2.7697159242868001</v>
      </c>
      <c r="C96" s="1">
        <v>2.95256040239541</v>
      </c>
      <c r="E96" s="1">
        <v>4.6143467298618201E-4</v>
      </c>
      <c r="F96" s="1">
        <v>4.9189656303908098E-4</v>
      </c>
    </row>
    <row r="97" spans="1:6" x14ac:dyDescent="0.25">
      <c r="A97" s="1">
        <v>10.75</v>
      </c>
      <c r="B97" s="1">
        <v>2.7744393706324901</v>
      </c>
      <c r="C97" s="1">
        <v>2.8403338424804701</v>
      </c>
      <c r="E97" s="1">
        <v>4.6222159914737502E-4</v>
      </c>
      <c r="F97" s="1">
        <v>4.73199618157252E-4</v>
      </c>
    </row>
    <row r="98" spans="1:6" x14ac:dyDescent="0.25">
      <c r="A98" s="1">
        <v>10.875</v>
      </c>
      <c r="B98" s="1">
        <v>2.82143991697804</v>
      </c>
      <c r="C98" s="1">
        <v>2.8061124220827298</v>
      </c>
      <c r="E98" s="1">
        <v>4.7005189016854302E-4</v>
      </c>
      <c r="F98" s="1">
        <v>4.6749832951898897E-4</v>
      </c>
    </row>
    <row r="99" spans="1:6" x14ac:dyDescent="0.25">
      <c r="A99" s="1">
        <v>11</v>
      </c>
      <c r="B99" s="1">
        <v>2.8229115797305302</v>
      </c>
      <c r="C99" s="1">
        <v>2.7905294008702399</v>
      </c>
      <c r="E99" s="1">
        <v>4.70297069183109E-4</v>
      </c>
      <c r="F99" s="1">
        <v>4.64902198184986E-4</v>
      </c>
    </row>
    <row r="100" spans="1:6" x14ac:dyDescent="0.25">
      <c r="A100" s="1">
        <v>11.125</v>
      </c>
      <c r="B100" s="1">
        <v>2.8186914953173998</v>
      </c>
      <c r="C100" s="1">
        <v>2.7561764058975098</v>
      </c>
      <c r="E100" s="1">
        <v>4.6959400311988103E-4</v>
      </c>
      <c r="F100" s="1">
        <v>4.5917898922253101E-4</v>
      </c>
    </row>
    <row r="101" spans="1:6" x14ac:dyDescent="0.25">
      <c r="A101" s="1">
        <v>11.25</v>
      </c>
      <c r="B101" s="1">
        <v>2.8095031037943001</v>
      </c>
      <c r="C101" s="1">
        <v>2.7452820224397798</v>
      </c>
      <c r="E101" s="1">
        <v>4.6806321709213301E-4</v>
      </c>
      <c r="F101" s="1">
        <v>4.57363984938472E-4</v>
      </c>
    </row>
    <row r="102" spans="1:6" x14ac:dyDescent="0.25">
      <c r="A102" s="1">
        <v>11.375</v>
      </c>
      <c r="B102" s="1">
        <v>2.7714088834809498</v>
      </c>
      <c r="C102" s="1">
        <v>2.7165542126564302</v>
      </c>
      <c r="E102" s="1">
        <v>4.6171671998792798E-4</v>
      </c>
      <c r="F102" s="1">
        <v>4.5257793182856598E-4</v>
      </c>
    </row>
    <row r="103" spans="1:6" x14ac:dyDescent="0.25">
      <c r="A103" s="1">
        <v>11.5</v>
      </c>
      <c r="B103" s="1">
        <v>2.7482588428975498</v>
      </c>
      <c r="C103" s="1">
        <v>2.5915935831455998</v>
      </c>
      <c r="E103" s="1">
        <v>4.5785992322673499E-4</v>
      </c>
      <c r="F103" s="1">
        <v>4.3175949095205802E-4</v>
      </c>
    </row>
    <row r="104" spans="1:6" x14ac:dyDescent="0.25">
      <c r="A104" s="1">
        <v>11.625</v>
      </c>
      <c r="B104" s="1">
        <v>2.7188422420977898</v>
      </c>
      <c r="C104" s="1">
        <v>2.52141529023862</v>
      </c>
      <c r="E104" s="1">
        <v>4.5295911753349602E-4</v>
      </c>
      <c r="F104" s="1">
        <v>4.2006778735375401E-4</v>
      </c>
    </row>
    <row r="105" spans="1:6" x14ac:dyDescent="0.25">
      <c r="A105" s="1">
        <v>11.75</v>
      </c>
      <c r="B105" s="1">
        <v>2.69618831836934</v>
      </c>
      <c r="C105" s="1">
        <v>2.4583007171967002</v>
      </c>
      <c r="E105" s="1">
        <v>4.49184973840336E-4</v>
      </c>
      <c r="F105" s="1">
        <v>4.0955289948497E-4</v>
      </c>
    </row>
    <row r="106" spans="1:6" x14ac:dyDescent="0.25">
      <c r="A106" s="1">
        <v>11.875</v>
      </c>
      <c r="B106" s="1">
        <v>2.63150336922065</v>
      </c>
      <c r="C106" s="1">
        <v>2.4523489960925899</v>
      </c>
      <c r="E106" s="1">
        <v>4.38408461312163E-4</v>
      </c>
      <c r="F106" s="1">
        <v>4.0856134274902501E-4</v>
      </c>
    </row>
    <row r="107" spans="1:6" x14ac:dyDescent="0.25">
      <c r="A107" s="1">
        <v>12</v>
      </c>
      <c r="B107" s="1">
        <v>2.5904235479368301</v>
      </c>
      <c r="C107" s="1">
        <v>2.4435213983679001</v>
      </c>
      <c r="E107" s="1">
        <v>4.31564563086279E-4</v>
      </c>
      <c r="F107" s="1">
        <v>4.0709066496809299E-4</v>
      </c>
    </row>
    <row r="108" spans="1:6" x14ac:dyDescent="0.25">
      <c r="A108" s="1">
        <v>12.125</v>
      </c>
      <c r="B108" s="1">
        <v>2.5426907070207898</v>
      </c>
      <c r="C108" s="1">
        <v>2.439897652959</v>
      </c>
      <c r="E108" s="1">
        <v>4.2361227178966502E-4</v>
      </c>
      <c r="F108" s="1">
        <v>4.0648694898297002E-4</v>
      </c>
    </row>
    <row r="109" spans="1:6" x14ac:dyDescent="0.25">
      <c r="A109" s="1">
        <v>12.25</v>
      </c>
      <c r="B109" s="1">
        <v>2.4862814878217399</v>
      </c>
      <c r="C109" s="1">
        <v>2.4672139839162202</v>
      </c>
      <c r="E109" s="1">
        <v>4.1421449587110502E-4</v>
      </c>
      <c r="F109" s="1">
        <v>4.1103784972044299E-4</v>
      </c>
    </row>
    <row r="110" spans="1:6" x14ac:dyDescent="0.25">
      <c r="A110" s="1">
        <v>12.375</v>
      </c>
      <c r="B110" s="1">
        <v>2.4850129508677998</v>
      </c>
      <c r="C110" s="1">
        <v>2.5441040751061599</v>
      </c>
      <c r="E110" s="1">
        <v>4.1400315761457799E-4</v>
      </c>
      <c r="F110" s="1">
        <v>4.2384773891268601E-4</v>
      </c>
    </row>
    <row r="111" spans="1:6" x14ac:dyDescent="0.25">
      <c r="A111" s="1">
        <v>12.5</v>
      </c>
      <c r="B111" s="1">
        <v>2.4732028226179099</v>
      </c>
      <c r="C111" s="1">
        <v>2.5630375264471899</v>
      </c>
      <c r="E111" s="1">
        <v>4.1203559024814701E-4</v>
      </c>
      <c r="F111" s="1">
        <v>4.2700205190610198E-4</v>
      </c>
    </row>
    <row r="112" spans="1:6" x14ac:dyDescent="0.25">
      <c r="A112" s="1">
        <v>12.625</v>
      </c>
      <c r="B112" s="1">
        <v>2.4494121347422801</v>
      </c>
      <c r="C112" s="1">
        <v>2.5835758703718201</v>
      </c>
      <c r="E112" s="1">
        <v>4.0807206164806501E-4</v>
      </c>
      <c r="F112" s="1">
        <v>4.3042374000394498E-4</v>
      </c>
    </row>
    <row r="113" spans="1:6" x14ac:dyDescent="0.25">
      <c r="A113" s="1">
        <v>12.75</v>
      </c>
      <c r="B113" s="1">
        <v>2.4380230855529001</v>
      </c>
      <c r="C113" s="1">
        <v>2.5733646876546201</v>
      </c>
      <c r="E113" s="1">
        <v>4.0617464605311501E-4</v>
      </c>
      <c r="F113" s="1">
        <v>4.2872255696326E-4</v>
      </c>
    </row>
    <row r="114" spans="1:6" x14ac:dyDescent="0.25">
      <c r="A114" s="1">
        <v>12.875</v>
      </c>
      <c r="B114" s="1">
        <v>2.4371640637973999</v>
      </c>
      <c r="C114" s="1">
        <v>2.57182505123113</v>
      </c>
      <c r="E114" s="1">
        <v>4.0603153302864602E-4</v>
      </c>
      <c r="F114" s="1">
        <v>4.2846605353510703E-4</v>
      </c>
    </row>
    <row r="115" spans="1:6" x14ac:dyDescent="0.25">
      <c r="A115" s="1">
        <v>13</v>
      </c>
      <c r="B115" s="1">
        <v>2.4341916759134099</v>
      </c>
      <c r="C115" s="1">
        <v>2.5375216230431099</v>
      </c>
      <c r="E115" s="1">
        <v>4.05536333207176E-4</v>
      </c>
      <c r="F115" s="1">
        <v>4.2275110239898297E-4</v>
      </c>
    </row>
    <row r="116" spans="1:6" x14ac:dyDescent="0.25">
      <c r="A116" s="1">
        <v>13.125</v>
      </c>
      <c r="B116" s="1">
        <v>2.4456568979457298</v>
      </c>
      <c r="C116" s="1">
        <v>2.5172063701420302</v>
      </c>
      <c r="E116" s="1">
        <v>4.0744643919776101E-4</v>
      </c>
      <c r="F116" s="1">
        <v>4.19366581265663E-4</v>
      </c>
    </row>
    <row r="117" spans="1:6" x14ac:dyDescent="0.25">
      <c r="A117" s="1">
        <v>13.25</v>
      </c>
      <c r="B117" s="1">
        <v>2.4421329176824198</v>
      </c>
      <c r="C117" s="1">
        <v>2.5186259962442201</v>
      </c>
      <c r="E117" s="1">
        <v>4.0685934408589501E-4</v>
      </c>
      <c r="F117" s="1">
        <v>4.1960309097428702E-4</v>
      </c>
    </row>
    <row r="118" spans="1:6" x14ac:dyDescent="0.25">
      <c r="A118" s="1">
        <v>13.375</v>
      </c>
      <c r="B118" s="1">
        <v>2.4436483671437301</v>
      </c>
      <c r="C118" s="1">
        <v>2.5216152434977799</v>
      </c>
      <c r="E118" s="1">
        <v>4.0711181796614901E-4</v>
      </c>
      <c r="F118" s="1">
        <v>4.2010109956673201E-4</v>
      </c>
    </row>
    <row r="119" spans="1:6" x14ac:dyDescent="0.25">
      <c r="A119" s="1">
        <v>13.5</v>
      </c>
      <c r="B119" s="1">
        <v>2.4429317251219298</v>
      </c>
      <c r="C119" s="1">
        <v>2.5409260786213999</v>
      </c>
      <c r="E119" s="1">
        <v>4.0699242540531602E-4</v>
      </c>
      <c r="F119" s="1">
        <v>4.2331828469832498E-4</v>
      </c>
    </row>
    <row r="120" spans="1:6" x14ac:dyDescent="0.25">
      <c r="A120" s="1">
        <v>13.625</v>
      </c>
      <c r="B120" s="1">
        <v>2.4550733242647702</v>
      </c>
      <c r="C120" s="1">
        <v>2.5466123398157801</v>
      </c>
      <c r="E120" s="1">
        <v>4.0901521582251197E-4</v>
      </c>
      <c r="F120" s="1">
        <v>4.2426561581330801E-4</v>
      </c>
    </row>
    <row r="121" spans="1:6" x14ac:dyDescent="0.25">
      <c r="A121" s="1">
        <v>13.75</v>
      </c>
      <c r="B121" s="1">
        <v>2.4908420903687198</v>
      </c>
      <c r="C121" s="1">
        <v>2.53465401963288</v>
      </c>
      <c r="E121" s="1">
        <v>4.1497429225543098E-4</v>
      </c>
      <c r="F121" s="1">
        <v>4.2227335967083801E-4</v>
      </c>
    </row>
    <row r="122" spans="1:6" x14ac:dyDescent="0.25">
      <c r="A122" s="1">
        <v>13.875</v>
      </c>
      <c r="B122" s="1">
        <v>2.4885933044352999</v>
      </c>
      <c r="C122" s="1">
        <v>2.5046245141999099</v>
      </c>
      <c r="E122" s="1">
        <v>4.14599644518924E-4</v>
      </c>
      <c r="F122" s="1">
        <v>4.1727044406570502E-4</v>
      </c>
    </row>
    <row r="123" spans="1:6" x14ac:dyDescent="0.25">
      <c r="A123" s="1">
        <v>14</v>
      </c>
      <c r="B123" s="1">
        <v>2.4844164299189702</v>
      </c>
      <c r="C123" s="1">
        <v>2.4323208216038599</v>
      </c>
      <c r="E123" s="1">
        <v>4.1390377722450402E-4</v>
      </c>
      <c r="F123" s="1">
        <v>4.0522464887920301E-4</v>
      </c>
    </row>
    <row r="124" spans="1:6" x14ac:dyDescent="0.25">
      <c r="A124" s="1">
        <v>14.125</v>
      </c>
      <c r="B124" s="1">
        <v>2.4805981513290098</v>
      </c>
      <c r="C124" s="1">
        <v>2.3972952630229898</v>
      </c>
      <c r="E124" s="1">
        <v>4.13267652011415E-4</v>
      </c>
      <c r="F124" s="1">
        <v>3.9938939081963202E-4</v>
      </c>
    </row>
    <row r="125" spans="1:6" x14ac:dyDescent="0.25">
      <c r="A125" s="1">
        <v>14.25</v>
      </c>
      <c r="B125" s="1">
        <v>2.4134951896450798</v>
      </c>
      <c r="C125" s="1">
        <v>2.3275687435424399</v>
      </c>
      <c r="E125" s="1">
        <v>4.0208829859487202E-4</v>
      </c>
      <c r="F125" s="1">
        <v>3.8777295267417299E-4</v>
      </c>
    </row>
    <row r="126" spans="1:6" x14ac:dyDescent="0.25">
      <c r="A126" s="1">
        <v>14.375</v>
      </c>
      <c r="B126" s="1">
        <v>2.38674304432908</v>
      </c>
      <c r="C126" s="1">
        <v>2.3159717598040102</v>
      </c>
      <c r="E126" s="1">
        <v>3.9763139118522599E-4</v>
      </c>
      <c r="F126" s="1">
        <v>3.8584089518335001E-4</v>
      </c>
    </row>
    <row r="127" spans="1:6" x14ac:dyDescent="0.25">
      <c r="A127" s="1">
        <v>14.5</v>
      </c>
      <c r="B127" s="1">
        <v>2.3640439509931199</v>
      </c>
      <c r="C127" s="1">
        <v>2.2975836478304998</v>
      </c>
      <c r="E127" s="1">
        <v>3.9384972223545698E-4</v>
      </c>
      <c r="F127" s="1">
        <v>3.8277743572856499E-4</v>
      </c>
    </row>
    <row r="128" spans="1:6" x14ac:dyDescent="0.25">
      <c r="A128" s="1">
        <v>14.625</v>
      </c>
      <c r="B128" s="1">
        <v>2.3361341795690902</v>
      </c>
      <c r="C128" s="1">
        <v>2.17162110558343</v>
      </c>
      <c r="E128" s="1">
        <v>3.8919995431621097E-4</v>
      </c>
      <c r="F128" s="1">
        <v>3.6179207619020198E-4</v>
      </c>
    </row>
    <row r="129" spans="1:6" x14ac:dyDescent="0.25">
      <c r="A129" s="1">
        <v>14.75</v>
      </c>
      <c r="B129" s="1">
        <v>2.2712950751138901</v>
      </c>
      <c r="C129" s="1">
        <v>2.13495120043329</v>
      </c>
      <c r="E129" s="1">
        <v>3.78397759513974E-4</v>
      </c>
      <c r="F129" s="1">
        <v>3.5568286999219001E-4</v>
      </c>
    </row>
    <row r="130" spans="1:6" x14ac:dyDescent="0.25">
      <c r="A130" s="1">
        <v>14.875</v>
      </c>
      <c r="B130" s="1">
        <v>2.2716362127259302</v>
      </c>
      <c r="C130" s="1">
        <v>2.0840423648941102</v>
      </c>
      <c r="E130" s="1">
        <v>3.7845459304014202E-4</v>
      </c>
      <c r="F130" s="1">
        <v>3.4720145799136098E-4</v>
      </c>
    </row>
    <row r="131" spans="1:6" x14ac:dyDescent="0.25">
      <c r="A131" s="1">
        <v>15</v>
      </c>
      <c r="B131" s="1">
        <v>2.2362830007807299</v>
      </c>
      <c r="C131" s="1">
        <v>2.06419377361778</v>
      </c>
      <c r="E131" s="1">
        <v>3.7256474793007002E-4</v>
      </c>
      <c r="F131" s="1">
        <v>3.4389468268472502E-4</v>
      </c>
    </row>
    <row r="132" spans="1:6" x14ac:dyDescent="0.25">
      <c r="A132" s="1">
        <v>15.125</v>
      </c>
      <c r="B132" s="1">
        <v>2.0461483640493401</v>
      </c>
      <c r="C132" s="1">
        <v>2.06571499207057</v>
      </c>
      <c r="E132" s="1">
        <v>3.4088831745062202E-4</v>
      </c>
      <c r="F132" s="1">
        <v>3.4414811767896001E-4</v>
      </c>
    </row>
    <row r="133" spans="1:6" x14ac:dyDescent="0.25">
      <c r="A133" s="1">
        <v>15.25</v>
      </c>
      <c r="B133" s="1">
        <v>2.0152634835046301</v>
      </c>
      <c r="C133" s="1">
        <v>2.0675632883383499</v>
      </c>
      <c r="E133" s="1">
        <v>3.35742896351872E-4</v>
      </c>
      <c r="F133" s="1">
        <v>3.4445604383717302E-4</v>
      </c>
    </row>
    <row r="134" spans="1:6" x14ac:dyDescent="0.25">
      <c r="A134" s="1">
        <v>15.375</v>
      </c>
      <c r="B134" s="1">
        <v>1.9921157576983</v>
      </c>
      <c r="C134" s="1">
        <v>2.07450777926466</v>
      </c>
      <c r="E134" s="1">
        <v>3.31886485232538E-4</v>
      </c>
      <c r="F134" s="1">
        <v>3.4561299602549702E-4</v>
      </c>
    </row>
    <row r="135" spans="1:6" x14ac:dyDescent="0.25">
      <c r="A135" s="1">
        <v>15.5</v>
      </c>
      <c r="B135" s="1">
        <v>1.9905333369959399</v>
      </c>
      <c r="C135" s="1">
        <v>2.07967976308512</v>
      </c>
      <c r="E135" s="1">
        <v>3.3162285394352402E-4</v>
      </c>
      <c r="F135" s="1">
        <v>3.4647464852998502E-4</v>
      </c>
    </row>
    <row r="136" spans="1:6" x14ac:dyDescent="0.25">
      <c r="A136" s="1">
        <v>15.625</v>
      </c>
      <c r="B136" s="1">
        <v>1.99256841733829</v>
      </c>
      <c r="C136" s="1">
        <v>2.1076511800080699</v>
      </c>
      <c r="E136" s="1">
        <v>3.3196189832855898E-4</v>
      </c>
      <c r="F136" s="1">
        <v>3.5113468658934898E-4</v>
      </c>
    </row>
    <row r="137" spans="1:6" x14ac:dyDescent="0.25">
      <c r="A137" s="1">
        <v>15.75</v>
      </c>
      <c r="B137" s="1">
        <v>1.99923658741865</v>
      </c>
      <c r="C137" s="1">
        <v>2.1316074615315102</v>
      </c>
      <c r="E137" s="1">
        <v>3.3307281546394698E-4</v>
      </c>
      <c r="F137" s="1">
        <v>3.5512580309115399E-4</v>
      </c>
    </row>
    <row r="138" spans="1:6" x14ac:dyDescent="0.25">
      <c r="A138" s="1">
        <v>15.875</v>
      </c>
      <c r="B138" s="1">
        <v>2.0588507861388399</v>
      </c>
      <c r="C138" s="1">
        <v>2.1503053348807799</v>
      </c>
      <c r="E138" s="1">
        <v>3.43004540970733E-4</v>
      </c>
      <c r="F138" s="1">
        <v>3.5824086879114098E-4</v>
      </c>
    </row>
    <row r="139" spans="1:6" x14ac:dyDescent="0.25">
      <c r="A139" s="1">
        <v>16</v>
      </c>
      <c r="B139" s="1">
        <v>2.1145698370831201</v>
      </c>
      <c r="C139" s="1">
        <v>2.17676657649442</v>
      </c>
      <c r="E139" s="1">
        <v>3.5228733485804701E-4</v>
      </c>
      <c r="F139" s="1">
        <v>3.6264931164397402E-4</v>
      </c>
    </row>
    <row r="140" spans="1:6" x14ac:dyDescent="0.25">
      <c r="A140" s="1">
        <v>16.125</v>
      </c>
      <c r="B140" s="1">
        <v>2.1273248209209301</v>
      </c>
      <c r="C140" s="1">
        <v>2.19049372450363</v>
      </c>
      <c r="E140" s="1">
        <v>3.5441231516542698E-4</v>
      </c>
      <c r="F140" s="1">
        <v>3.6493625450230801E-4</v>
      </c>
    </row>
    <row r="141" spans="1:6" x14ac:dyDescent="0.25">
      <c r="A141" s="1">
        <v>16.25</v>
      </c>
      <c r="B141" s="1">
        <v>2.1236166465431601</v>
      </c>
      <c r="C141" s="1">
        <v>2.2224942928690599</v>
      </c>
      <c r="E141" s="1">
        <v>3.5379453331409102E-4</v>
      </c>
      <c r="F141" s="1">
        <v>3.70267549191989E-4</v>
      </c>
    </row>
    <row r="142" spans="1:6" x14ac:dyDescent="0.25">
      <c r="A142" s="1">
        <v>16.375</v>
      </c>
      <c r="B142" s="1">
        <v>2.1159659460646298</v>
      </c>
      <c r="C142" s="1">
        <v>2.26729400802486</v>
      </c>
      <c r="E142" s="1">
        <v>3.5251992661436898E-4</v>
      </c>
      <c r="F142" s="1">
        <v>3.7773118173694398E-4</v>
      </c>
    </row>
    <row r="143" spans="1:6" x14ac:dyDescent="0.25">
      <c r="A143" s="1">
        <v>16.5</v>
      </c>
      <c r="B143" s="1">
        <v>2.1191958487343401</v>
      </c>
      <c r="C143" s="1">
        <v>2.2996627527636599</v>
      </c>
      <c r="E143" s="1">
        <v>3.5305802839914199E-4</v>
      </c>
      <c r="F143" s="1">
        <v>3.8312381461042802E-4</v>
      </c>
    </row>
    <row r="144" spans="1:6" x14ac:dyDescent="0.25">
      <c r="A144" s="1">
        <v>16.625</v>
      </c>
      <c r="B144" s="1">
        <v>2.1111794520255001</v>
      </c>
      <c r="C144" s="1">
        <v>2.3066100878280502</v>
      </c>
      <c r="E144" s="1">
        <v>3.5172249670744899E-4</v>
      </c>
      <c r="F144" s="1">
        <v>3.84281240632154E-4</v>
      </c>
    </row>
    <row r="145" spans="1:6" x14ac:dyDescent="0.25">
      <c r="A145" s="1">
        <v>16.75</v>
      </c>
      <c r="B145" s="1">
        <v>2.09918715583522</v>
      </c>
      <c r="C145" s="1">
        <v>2.3119684490710402</v>
      </c>
      <c r="E145" s="1">
        <v>3.4972458016214802E-4</v>
      </c>
      <c r="F145" s="1">
        <v>3.8517394361523699E-4</v>
      </c>
    </row>
    <row r="146" spans="1:6" x14ac:dyDescent="0.25">
      <c r="A146" s="1">
        <v>16.875</v>
      </c>
      <c r="B146" s="1">
        <v>2.1088307732818401</v>
      </c>
      <c r="C146" s="1">
        <v>2.3129030027813999</v>
      </c>
      <c r="E146" s="1">
        <v>3.5133120682875597E-4</v>
      </c>
      <c r="F146" s="1">
        <v>3.8532964026338399E-4</v>
      </c>
    </row>
    <row r="147" spans="1:6" x14ac:dyDescent="0.25">
      <c r="A147" s="1">
        <v>17</v>
      </c>
      <c r="B147" s="1">
        <v>2.0852550942063801</v>
      </c>
      <c r="C147" s="1">
        <v>2.3135218049216002</v>
      </c>
      <c r="E147" s="1">
        <v>3.4740349869478402E-4</v>
      </c>
      <c r="F147" s="1">
        <v>3.8543273269993898E-4</v>
      </c>
    </row>
    <row r="148" spans="1:6" x14ac:dyDescent="0.25">
      <c r="A148" s="1">
        <v>17.125</v>
      </c>
      <c r="B148" s="1">
        <v>2.0310803059518499</v>
      </c>
      <c r="C148" s="1">
        <v>2.3219960054404498</v>
      </c>
      <c r="E148" s="1">
        <v>3.3837797897157801E-4</v>
      </c>
      <c r="F148" s="1">
        <v>3.8684453450637998E-4</v>
      </c>
    </row>
    <row r="149" spans="1:6" x14ac:dyDescent="0.25">
      <c r="A149" s="1">
        <v>17.25</v>
      </c>
      <c r="B149" s="1">
        <v>1.9908084819848</v>
      </c>
      <c r="C149" s="1">
        <v>2.3036975482811299</v>
      </c>
      <c r="E149" s="1">
        <v>3.31668693098668E-4</v>
      </c>
      <c r="F149" s="1">
        <v>3.8379601154363697E-4</v>
      </c>
    </row>
    <row r="150" spans="1:6" x14ac:dyDescent="0.25">
      <c r="A150" s="1">
        <v>17.375</v>
      </c>
      <c r="B150" s="1">
        <v>1.95639029585854</v>
      </c>
      <c r="C150" s="1">
        <v>2.1168571015109099</v>
      </c>
      <c r="E150" s="1">
        <v>3.2593462329003401E-4</v>
      </c>
      <c r="F150" s="1">
        <v>3.5266839311171998E-4</v>
      </c>
    </row>
    <row r="151" spans="1:6" x14ac:dyDescent="0.25">
      <c r="A151" s="1">
        <v>17.5</v>
      </c>
      <c r="B151" s="1">
        <v>1.9585710858227401</v>
      </c>
      <c r="C151" s="1">
        <v>1.91707417257386</v>
      </c>
      <c r="E151" s="1">
        <v>3.2629794289806802E-4</v>
      </c>
      <c r="F151" s="1">
        <v>3.19384557150808E-4</v>
      </c>
    </row>
    <row r="152" spans="1:6" x14ac:dyDescent="0.25">
      <c r="A152" s="1">
        <v>17.625</v>
      </c>
      <c r="B152" s="1">
        <v>1.95568352946848</v>
      </c>
      <c r="C152" s="1">
        <v>1.7808482958005301</v>
      </c>
      <c r="E152" s="1">
        <v>3.2581687600945002E-4</v>
      </c>
      <c r="F152" s="1">
        <v>2.9668932608036599E-4</v>
      </c>
    </row>
    <row r="153" spans="1:6" x14ac:dyDescent="0.25">
      <c r="A153" s="1">
        <v>17.75</v>
      </c>
      <c r="B153" s="1">
        <v>1.9438070824565501</v>
      </c>
      <c r="C153" s="1">
        <v>1.7829864856001001</v>
      </c>
      <c r="E153" s="1">
        <v>3.2383825993726102E-4</v>
      </c>
      <c r="F153" s="1">
        <v>2.9704554850097501E-4</v>
      </c>
    </row>
    <row r="154" spans="1:6" x14ac:dyDescent="0.25">
      <c r="A154" s="1">
        <v>17.875</v>
      </c>
      <c r="B154" s="1">
        <v>1.93714760835683</v>
      </c>
      <c r="C154" s="1">
        <v>1.7928197350108299</v>
      </c>
      <c r="E154" s="1">
        <v>3.2272879155224702E-4</v>
      </c>
      <c r="F154" s="1">
        <v>2.9868376785280201E-4</v>
      </c>
    </row>
    <row r="155" spans="1:6" x14ac:dyDescent="0.25">
      <c r="A155" s="1">
        <v>18</v>
      </c>
      <c r="B155" s="1">
        <v>1.8985610928271499</v>
      </c>
      <c r="C155" s="1">
        <v>1.78921096042933</v>
      </c>
      <c r="E155" s="1">
        <v>3.1630027806500401E-4</v>
      </c>
      <c r="F155" s="1">
        <v>2.9808254600752399E-4</v>
      </c>
    </row>
    <row r="156" spans="1:6" x14ac:dyDescent="0.25">
      <c r="A156" s="1">
        <v>18.125</v>
      </c>
      <c r="B156" s="1">
        <v>1.85758868374917</v>
      </c>
      <c r="C156" s="1">
        <v>1.77304473404223</v>
      </c>
      <c r="E156" s="1">
        <v>3.0947427471261199E-4</v>
      </c>
      <c r="F156" s="1">
        <v>2.95389252691433E-4</v>
      </c>
    </row>
    <row r="157" spans="1:6" x14ac:dyDescent="0.25">
      <c r="A157" s="1">
        <v>18.25</v>
      </c>
      <c r="B157" s="1">
        <v>1.8199438291124499</v>
      </c>
      <c r="C157" s="1">
        <v>1.77016291927822</v>
      </c>
      <c r="E157" s="1">
        <v>3.03202641930135E-4</v>
      </c>
      <c r="F157" s="1">
        <v>2.9490914235174898E-4</v>
      </c>
    </row>
    <row r="158" spans="1:6" x14ac:dyDescent="0.25">
      <c r="A158" s="1">
        <v>18.375</v>
      </c>
      <c r="B158" s="1">
        <v>1.8091052432669701</v>
      </c>
      <c r="C158" s="1">
        <v>1.7283912068145899</v>
      </c>
      <c r="E158" s="1">
        <v>3.0139693352827698E-4</v>
      </c>
      <c r="F158" s="1">
        <v>2.87949975055308E-4</v>
      </c>
    </row>
    <row r="159" spans="1:6" x14ac:dyDescent="0.25">
      <c r="A159" s="1">
        <v>18.5</v>
      </c>
      <c r="B159" s="1">
        <v>1.7965264047018401</v>
      </c>
      <c r="C159" s="1">
        <v>1.63621594941545</v>
      </c>
      <c r="E159" s="1">
        <v>2.9930129902332701E-4</v>
      </c>
      <c r="F159" s="1">
        <v>2.7259357717261202E-4</v>
      </c>
    </row>
    <row r="160" spans="1:6" x14ac:dyDescent="0.25">
      <c r="A160" s="1">
        <v>18.625</v>
      </c>
      <c r="B160" s="1">
        <v>1.79338630765201</v>
      </c>
      <c r="C160" s="1">
        <v>1.62050392844804</v>
      </c>
      <c r="E160" s="1">
        <v>2.9877815885482402E-4</v>
      </c>
      <c r="F160" s="1">
        <v>2.69975954479441E-4</v>
      </c>
    </row>
    <row r="161" spans="1:6" x14ac:dyDescent="0.25">
      <c r="A161" s="1">
        <v>18.75</v>
      </c>
      <c r="B161" s="1">
        <v>1.8065393290348399</v>
      </c>
      <c r="C161" s="1">
        <v>1.6188530262829299</v>
      </c>
      <c r="E161" s="1">
        <v>3.0096945221720498E-4</v>
      </c>
      <c r="F161" s="1">
        <v>2.6970091417873401E-4</v>
      </c>
    </row>
    <row r="162" spans="1:6" x14ac:dyDescent="0.25">
      <c r="A162" s="1">
        <v>18.875</v>
      </c>
      <c r="B162" s="1">
        <v>1.80540110324573</v>
      </c>
      <c r="C162" s="1">
        <v>1.6689293061002399</v>
      </c>
      <c r="E162" s="1">
        <v>3.0077982380073898E-4</v>
      </c>
      <c r="F162" s="1">
        <v>2.7804362239629797E-4</v>
      </c>
    </row>
    <row r="163" spans="1:6" x14ac:dyDescent="0.25">
      <c r="A163" s="1">
        <v>19</v>
      </c>
      <c r="B163" s="1">
        <v>1.81002318349645</v>
      </c>
      <c r="C163" s="1">
        <v>1.68737895493863</v>
      </c>
      <c r="E163" s="1">
        <v>3.0154986237050901E-4</v>
      </c>
      <c r="F163" s="1">
        <v>2.8111733389277302E-4</v>
      </c>
    </row>
    <row r="164" spans="1:6" x14ac:dyDescent="0.25">
      <c r="A164" s="1">
        <v>19.125</v>
      </c>
      <c r="B164" s="1">
        <v>1.81135149111851</v>
      </c>
      <c r="C164" s="1">
        <v>1.6977667167659101</v>
      </c>
      <c r="E164" s="1">
        <v>3.0177115842034297E-4</v>
      </c>
      <c r="F164" s="1">
        <v>2.8284793501319802E-4</v>
      </c>
    </row>
    <row r="165" spans="1:6" x14ac:dyDescent="0.25">
      <c r="A165" s="1">
        <v>19.25</v>
      </c>
      <c r="B165" s="1">
        <v>1.85703379235554</v>
      </c>
      <c r="C165" s="1">
        <v>1.72776672512026</v>
      </c>
      <c r="E165" s="1">
        <v>3.09381829806433E-4</v>
      </c>
      <c r="F165" s="1">
        <v>2.8784593640503203E-4</v>
      </c>
    </row>
    <row r="166" spans="1:6" x14ac:dyDescent="0.25">
      <c r="A166" s="1">
        <v>19.375</v>
      </c>
      <c r="B166" s="1">
        <v>1.8845518981002001</v>
      </c>
      <c r="C166" s="1">
        <v>1.72882151296586</v>
      </c>
      <c r="E166" s="1">
        <v>3.1396634622349301E-4</v>
      </c>
      <c r="F166" s="1">
        <v>2.8802166406010997E-4</v>
      </c>
    </row>
    <row r="167" spans="1:6" x14ac:dyDescent="0.25">
      <c r="A167" s="1">
        <v>19.5</v>
      </c>
      <c r="B167" s="1">
        <v>1.8709635608025901</v>
      </c>
      <c r="C167" s="1">
        <v>1.77240783572019</v>
      </c>
      <c r="E167" s="1">
        <v>3.1170252922971199E-4</v>
      </c>
      <c r="F167" s="1">
        <v>2.9528314543098201E-4</v>
      </c>
    </row>
    <row r="168" spans="1:6" x14ac:dyDescent="0.25">
      <c r="A168" s="1">
        <v>19.625</v>
      </c>
      <c r="B168" s="1">
        <v>1.87149492102953</v>
      </c>
      <c r="C168" s="1">
        <v>1.77654505477297</v>
      </c>
      <c r="E168" s="1">
        <v>3.1179105384351901E-4</v>
      </c>
      <c r="F168" s="1">
        <v>2.95972406125174E-4</v>
      </c>
    </row>
    <row r="169" spans="1:6" x14ac:dyDescent="0.25">
      <c r="A169" s="1">
        <v>19.75</v>
      </c>
      <c r="B169" s="1">
        <v>1.8630856913596201</v>
      </c>
      <c r="C169" s="1">
        <v>1.81878738261591</v>
      </c>
      <c r="E169" s="1">
        <v>3.1039007618051298E-4</v>
      </c>
      <c r="F169" s="1">
        <v>3.0300997794380902E-4</v>
      </c>
    </row>
    <row r="170" spans="1:6" x14ac:dyDescent="0.25">
      <c r="A170" s="1">
        <v>19.875</v>
      </c>
      <c r="B170" s="1">
        <v>1.8515397262851401</v>
      </c>
      <c r="C170" s="1">
        <v>1.8298578313181499</v>
      </c>
      <c r="E170" s="1">
        <v>3.08466518399104E-4</v>
      </c>
      <c r="F170" s="1">
        <v>3.0485431469760198E-4</v>
      </c>
    </row>
    <row r="171" spans="1:6" x14ac:dyDescent="0.25">
      <c r="A171" s="1">
        <v>20</v>
      </c>
      <c r="B171" s="1">
        <v>1.82681604468912</v>
      </c>
      <c r="C171" s="1">
        <v>1.84622597926966</v>
      </c>
      <c r="E171" s="1">
        <v>3.0434755304520702E-4</v>
      </c>
      <c r="F171" s="1">
        <v>3.0758124814632301E-4</v>
      </c>
    </row>
    <row r="172" spans="1:6" x14ac:dyDescent="0.25">
      <c r="A172" s="1">
        <v>20.125</v>
      </c>
      <c r="B172" s="1">
        <v>1.8138005843804501</v>
      </c>
      <c r="C172" s="1">
        <v>1.8582728474614301</v>
      </c>
      <c r="E172" s="1">
        <v>3.02179177357783E-4</v>
      </c>
      <c r="F172" s="1">
        <v>3.0958825638707202E-4</v>
      </c>
    </row>
    <row r="173" spans="1:6" x14ac:dyDescent="0.25">
      <c r="A173" s="1">
        <v>20.25</v>
      </c>
      <c r="B173" s="1">
        <v>1.8049439404374099</v>
      </c>
      <c r="C173" s="1">
        <v>1.86194980180256</v>
      </c>
      <c r="E173" s="1">
        <v>3.0070366047687202E-4</v>
      </c>
      <c r="F173" s="1">
        <v>3.10200836980305E-4</v>
      </c>
    </row>
    <row r="174" spans="1:6" x14ac:dyDescent="0.25">
      <c r="A174" s="1">
        <v>20.375</v>
      </c>
      <c r="B174" s="1">
        <v>1.7930811917368601</v>
      </c>
      <c r="C174" s="1">
        <v>1.8758314210578599</v>
      </c>
      <c r="E174" s="1">
        <v>2.98727326543362E-4</v>
      </c>
      <c r="F174" s="1">
        <v>3.1251351474824001E-4</v>
      </c>
    </row>
    <row r="175" spans="1:6" x14ac:dyDescent="0.25">
      <c r="A175" s="1">
        <v>20.5</v>
      </c>
      <c r="B175" s="1">
        <v>1.7690812087890599</v>
      </c>
      <c r="C175" s="1">
        <v>1.9695316506588401</v>
      </c>
      <c r="E175" s="1">
        <v>2.9472892938425799E-4</v>
      </c>
      <c r="F175" s="1">
        <v>3.2812397299976397E-4</v>
      </c>
    </row>
    <row r="176" spans="1:6" x14ac:dyDescent="0.25">
      <c r="A176" s="1">
        <v>20.625</v>
      </c>
      <c r="B176" s="1">
        <v>1.54953076929225</v>
      </c>
      <c r="C176" s="1">
        <v>1.9882097318777301</v>
      </c>
      <c r="E176" s="1">
        <v>2.5815182616408802E-4</v>
      </c>
      <c r="F176" s="1">
        <v>3.3123574133083199E-4</v>
      </c>
    </row>
    <row r="177" spans="1:6" x14ac:dyDescent="0.25">
      <c r="A177" s="1">
        <v>20.75</v>
      </c>
      <c r="B177" s="1">
        <v>1.5223113615639701</v>
      </c>
      <c r="C177" s="1">
        <v>1.9919002859983601</v>
      </c>
      <c r="E177" s="1">
        <v>2.53617072836558E-4</v>
      </c>
      <c r="F177" s="1">
        <v>3.3185058764732898E-4</v>
      </c>
    </row>
    <row r="178" spans="1:6" x14ac:dyDescent="0.25">
      <c r="A178" s="1">
        <v>20.875</v>
      </c>
      <c r="B178" s="1">
        <v>1.5733506020544099</v>
      </c>
      <c r="C178" s="1">
        <v>1.9981599099806</v>
      </c>
      <c r="E178" s="1">
        <v>2.6212021030226499E-4</v>
      </c>
      <c r="F178" s="1">
        <v>3.3289344100277099E-4</v>
      </c>
    </row>
    <row r="179" spans="1:6" x14ac:dyDescent="0.25">
      <c r="A179" s="1">
        <v>21</v>
      </c>
      <c r="B179" s="1">
        <v>1.62672569806331</v>
      </c>
      <c r="C179" s="1">
        <v>1.9865534303016701</v>
      </c>
      <c r="E179" s="1">
        <v>2.7101250129734597E-4</v>
      </c>
      <c r="F179" s="1">
        <v>3.3095980148826099E-4</v>
      </c>
    </row>
    <row r="180" spans="1:6" x14ac:dyDescent="0.25">
      <c r="A180" s="1">
        <v>21.125</v>
      </c>
      <c r="B180" s="1">
        <v>1.6316653388523701</v>
      </c>
      <c r="C180" s="1">
        <v>1.9388227561159399</v>
      </c>
      <c r="E180" s="1">
        <v>2.7183544545280301E-4</v>
      </c>
      <c r="F180" s="1">
        <v>3.2300787116891602E-4</v>
      </c>
    </row>
    <row r="181" spans="1:6" x14ac:dyDescent="0.25">
      <c r="A181" s="1">
        <v>21.25</v>
      </c>
      <c r="B181" s="1">
        <v>1.66722153681198</v>
      </c>
      <c r="C181" s="1">
        <v>1.8862648496455201</v>
      </c>
      <c r="E181" s="1">
        <v>2.77759108032875E-4</v>
      </c>
      <c r="F181" s="1">
        <v>3.1425172395094301E-4</v>
      </c>
    </row>
    <row r="182" spans="1:6" x14ac:dyDescent="0.25">
      <c r="A182" s="1">
        <v>21.375</v>
      </c>
      <c r="B182" s="1">
        <v>1.69178752065771</v>
      </c>
      <c r="C182" s="1">
        <v>1.81918775125985</v>
      </c>
      <c r="E182" s="1">
        <v>2.8185180094157598E-4</v>
      </c>
      <c r="F182" s="1">
        <v>3.0307667935988898E-4</v>
      </c>
    </row>
    <row r="183" spans="1:6" x14ac:dyDescent="0.25">
      <c r="A183" s="1">
        <v>21.5</v>
      </c>
      <c r="B183" s="1">
        <v>1.6959296321801101</v>
      </c>
      <c r="C183" s="1">
        <v>1.7997321377648601</v>
      </c>
      <c r="E183" s="1">
        <v>2.8254187672120597E-4</v>
      </c>
      <c r="F183" s="1">
        <v>2.9983537415162302E-4</v>
      </c>
    </row>
    <row r="184" spans="1:6" x14ac:dyDescent="0.25">
      <c r="A184" s="1">
        <v>21.625</v>
      </c>
      <c r="B184" s="1">
        <v>1.7379982493452499</v>
      </c>
      <c r="C184" s="1">
        <v>1.80405478308383</v>
      </c>
      <c r="E184" s="1">
        <v>2.8955050834091902E-4</v>
      </c>
      <c r="F184" s="1">
        <v>3.00555526861764E-4</v>
      </c>
    </row>
    <row r="185" spans="1:6" x14ac:dyDescent="0.25">
      <c r="A185" s="1">
        <v>21.75</v>
      </c>
      <c r="B185" s="1">
        <v>1.7438826843842801</v>
      </c>
      <c r="C185" s="1">
        <v>1.8023179337175499</v>
      </c>
      <c r="E185" s="1">
        <v>2.9053085521842098E-4</v>
      </c>
      <c r="F185" s="1">
        <v>3.0026616775734099E-4</v>
      </c>
    </row>
    <row r="186" spans="1:6" x14ac:dyDescent="0.25">
      <c r="A186" s="1">
        <v>21.875</v>
      </c>
      <c r="B186" s="1">
        <v>1.7446518455219899</v>
      </c>
      <c r="C186" s="1">
        <v>1.7497048645895901</v>
      </c>
      <c r="E186" s="1">
        <v>2.9065899746396403E-4</v>
      </c>
      <c r="F186" s="1">
        <v>2.9150083044062299E-4</v>
      </c>
    </row>
    <row r="187" spans="1:6" x14ac:dyDescent="0.25">
      <c r="A187" s="1">
        <v>22</v>
      </c>
      <c r="B187" s="1">
        <v>1.7475228882935201</v>
      </c>
      <c r="C187" s="1">
        <v>1.6851312026710801</v>
      </c>
      <c r="E187" s="1">
        <v>2.9113731318969999E-4</v>
      </c>
      <c r="F187" s="1">
        <v>2.8074285836500001E-4</v>
      </c>
    </row>
    <row r="188" spans="1:6" x14ac:dyDescent="0.25">
      <c r="A188" s="1">
        <v>22.125</v>
      </c>
      <c r="B188" s="1">
        <v>1.7437885254680101</v>
      </c>
      <c r="C188" s="1">
        <v>1.6778081819973101</v>
      </c>
      <c r="E188" s="1">
        <v>2.90515168342971E-4</v>
      </c>
      <c r="F188" s="1">
        <v>2.7952284312075001E-4</v>
      </c>
    </row>
    <row r="189" spans="1:6" x14ac:dyDescent="0.25">
      <c r="A189" s="1">
        <v>22.25</v>
      </c>
      <c r="B189" s="1">
        <v>1.71043734579849</v>
      </c>
      <c r="C189" s="1">
        <v>1.68396425755913</v>
      </c>
      <c r="E189" s="1">
        <v>2.8495886181002903E-4</v>
      </c>
      <c r="F189" s="1">
        <v>2.8054844530934998E-4</v>
      </c>
    </row>
    <row r="190" spans="1:6" x14ac:dyDescent="0.25">
      <c r="A190" s="1">
        <v>22.375</v>
      </c>
      <c r="B190" s="1">
        <v>1.701004120219</v>
      </c>
      <c r="C190" s="1">
        <v>1.6968092905791801</v>
      </c>
      <c r="E190" s="1">
        <v>2.8338728642848598E-4</v>
      </c>
      <c r="F190" s="1">
        <v>2.8268842781048898E-4</v>
      </c>
    </row>
    <row r="191" spans="1:6" x14ac:dyDescent="0.25">
      <c r="A191" s="1">
        <v>22.5</v>
      </c>
      <c r="B191" s="1">
        <v>1.6912442120653901</v>
      </c>
      <c r="C191" s="1">
        <v>1.7117700302170999</v>
      </c>
      <c r="E191" s="1">
        <v>2.8176128573009302E-4</v>
      </c>
      <c r="F191" s="1">
        <v>2.8518088703416699E-4</v>
      </c>
    </row>
    <row r="192" spans="1:6" x14ac:dyDescent="0.25">
      <c r="A192" s="1">
        <v>22.625</v>
      </c>
      <c r="B192" s="1">
        <v>1.6837473339928899</v>
      </c>
      <c r="C192" s="1">
        <v>1.7104481474950399</v>
      </c>
      <c r="E192" s="1">
        <v>2.80512305843214E-4</v>
      </c>
      <c r="F192" s="1">
        <v>2.8496066137267202E-4</v>
      </c>
    </row>
    <row r="193" spans="1:6" x14ac:dyDescent="0.25">
      <c r="A193" s="1">
        <v>22.75</v>
      </c>
      <c r="B193" s="1">
        <v>1.66676641741006</v>
      </c>
      <c r="C193" s="1">
        <v>1.7140112841102999</v>
      </c>
      <c r="E193" s="1">
        <v>2.7768328514051502E-4</v>
      </c>
      <c r="F193" s="1">
        <v>2.8555427993277502E-4</v>
      </c>
    </row>
    <row r="194" spans="1:6" x14ac:dyDescent="0.25">
      <c r="A194" s="1">
        <v>22.875</v>
      </c>
      <c r="B194" s="1">
        <v>1.6562513308209801</v>
      </c>
      <c r="C194" s="1">
        <v>1.7524387491833999</v>
      </c>
      <c r="E194" s="1">
        <v>2.7593147171477302E-4</v>
      </c>
      <c r="F194" s="1">
        <v>2.9195629561395102E-4</v>
      </c>
    </row>
    <row r="195" spans="1:6" x14ac:dyDescent="0.25">
      <c r="A195" s="1">
        <v>23</v>
      </c>
      <c r="B195" s="1">
        <v>1.6412944112591099</v>
      </c>
      <c r="C195" s="1">
        <v>1.7695087761292401</v>
      </c>
      <c r="E195" s="1">
        <v>2.7343964891576498E-4</v>
      </c>
      <c r="F195" s="1">
        <v>2.9480016210312802E-4</v>
      </c>
    </row>
    <row r="196" spans="1:6" x14ac:dyDescent="0.25">
      <c r="A196" s="1">
        <v>23.125</v>
      </c>
      <c r="B196" s="1">
        <v>1.57642020704362</v>
      </c>
      <c r="C196" s="1">
        <v>1.77950875194991</v>
      </c>
      <c r="E196" s="1">
        <v>2.6263160649346801E-4</v>
      </c>
      <c r="F196" s="1">
        <v>2.9646615807485302E-4</v>
      </c>
    </row>
    <row r="197" spans="1:6" x14ac:dyDescent="0.25">
      <c r="A197" s="1">
        <v>23.25</v>
      </c>
      <c r="B197" s="1">
        <v>1.55205768784589</v>
      </c>
      <c r="C197" s="1">
        <v>1.7756365262859399</v>
      </c>
      <c r="E197" s="1">
        <v>2.5857281079512699E-4</v>
      </c>
      <c r="F197" s="1">
        <v>2.9582104527923602E-4</v>
      </c>
    </row>
    <row r="198" spans="1:6" x14ac:dyDescent="0.25">
      <c r="A198" s="1">
        <v>23.375</v>
      </c>
      <c r="B198" s="1">
        <v>1.52770599553312</v>
      </c>
      <c r="C198" s="1">
        <v>1.7731474768226001</v>
      </c>
      <c r="E198" s="1">
        <v>2.54515818855817E-4</v>
      </c>
      <c r="F198" s="1">
        <v>2.9540636963864203E-4</v>
      </c>
    </row>
    <row r="199" spans="1:6" x14ac:dyDescent="0.25">
      <c r="A199" s="1">
        <v>23.5</v>
      </c>
      <c r="B199" s="1">
        <v>1.53423732764646</v>
      </c>
      <c r="C199" s="1">
        <v>1.7684307178106999</v>
      </c>
      <c r="E199" s="1">
        <v>2.5560393878590001E-4</v>
      </c>
      <c r="F199" s="1">
        <v>2.9462055758726E-4</v>
      </c>
    </row>
    <row r="200" spans="1:6" x14ac:dyDescent="0.25">
      <c r="A200" s="1">
        <v>23.625</v>
      </c>
      <c r="B200" s="1">
        <v>1.57428095109308</v>
      </c>
      <c r="C200" s="1">
        <v>1.7607575585265201</v>
      </c>
      <c r="E200" s="1">
        <v>2.6227520645210798E-4</v>
      </c>
      <c r="F200" s="1">
        <v>2.9334220925051599E-4</v>
      </c>
    </row>
    <row r="201" spans="1:6" x14ac:dyDescent="0.25">
      <c r="A201" s="1">
        <v>23.75</v>
      </c>
      <c r="B201" s="1">
        <v>1.5760210264493399</v>
      </c>
      <c r="C201" s="1">
        <v>1.65778037056088</v>
      </c>
      <c r="E201" s="1">
        <v>2.6256510300646098E-4</v>
      </c>
      <c r="F201" s="1">
        <v>2.7618620973544E-4</v>
      </c>
    </row>
    <row r="202" spans="1:6" x14ac:dyDescent="0.25">
      <c r="A202" s="1">
        <v>23.875</v>
      </c>
      <c r="B202" s="1">
        <v>1.59003024089163</v>
      </c>
      <c r="C202" s="1">
        <v>1.65802861869802</v>
      </c>
      <c r="E202" s="1">
        <v>2.64899038132545E-4</v>
      </c>
      <c r="F202" s="1">
        <v>2.7622756787508797E-4</v>
      </c>
    </row>
    <row r="203" spans="1:6" x14ac:dyDescent="0.25">
      <c r="A203" s="1">
        <v>24</v>
      </c>
      <c r="B203" s="1">
        <v>1.59394718423853</v>
      </c>
      <c r="C203" s="1">
        <v>1.52499040566739</v>
      </c>
      <c r="E203" s="1">
        <v>2.6555160089413902E-4</v>
      </c>
      <c r="F203" s="1">
        <v>2.5406340158418399E-4</v>
      </c>
    </row>
    <row r="204" spans="1:6" x14ac:dyDescent="0.25">
      <c r="A204" s="1">
        <v>24.125</v>
      </c>
      <c r="B204" s="1">
        <v>1.59685698119079</v>
      </c>
      <c r="C204" s="1">
        <v>1.51740681353867</v>
      </c>
      <c r="E204" s="1">
        <v>2.6603637306638598E-4</v>
      </c>
      <c r="F204" s="1">
        <v>2.52799975135539E-4</v>
      </c>
    </row>
    <row r="205" spans="1:6" x14ac:dyDescent="0.25">
      <c r="A205" s="1">
        <v>24.25</v>
      </c>
      <c r="B205" s="1">
        <v>1.6069632946705401</v>
      </c>
      <c r="C205" s="1">
        <v>1.50987517612002</v>
      </c>
      <c r="E205" s="1">
        <v>2.6772008489211102E-4</v>
      </c>
      <c r="F205" s="1">
        <v>2.5154520434159198E-4</v>
      </c>
    </row>
    <row r="206" spans="1:6" x14ac:dyDescent="0.25">
      <c r="A206" s="1">
        <v>24.375</v>
      </c>
      <c r="B206" s="1">
        <v>1.6001273065378701</v>
      </c>
      <c r="C206" s="1">
        <v>1.51082973151408</v>
      </c>
      <c r="E206" s="1">
        <v>2.66581209269209E-4</v>
      </c>
      <c r="F206" s="1">
        <v>2.5170423327024199E-4</v>
      </c>
    </row>
    <row r="207" spans="1:6" x14ac:dyDescent="0.25">
      <c r="A207" s="1">
        <v>24.5</v>
      </c>
      <c r="B207" s="1">
        <v>1.60372444793688</v>
      </c>
      <c r="C207" s="1">
        <v>1.51147847632643</v>
      </c>
      <c r="E207" s="1">
        <v>2.6718049302628598E-4</v>
      </c>
      <c r="F207" s="1">
        <v>2.5181231415598001E-4</v>
      </c>
    </row>
    <row r="208" spans="1:6" x14ac:dyDescent="0.25">
      <c r="A208" s="1">
        <v>24.625</v>
      </c>
      <c r="B208" s="1">
        <v>1.6001246606408801</v>
      </c>
      <c r="C208" s="1">
        <v>1.52353952051192</v>
      </c>
      <c r="E208" s="1">
        <v>2.6658076846277203E-4</v>
      </c>
      <c r="F208" s="1">
        <v>2.53821684117283E-4</v>
      </c>
    </row>
    <row r="209" spans="1:6" x14ac:dyDescent="0.25">
      <c r="A209" s="1">
        <v>24.75</v>
      </c>
      <c r="B209" s="1">
        <v>1.58891537984196</v>
      </c>
      <c r="C209" s="1">
        <v>1.57600241565147</v>
      </c>
      <c r="E209" s="1">
        <v>2.6471330228167199E-4</v>
      </c>
      <c r="F209" s="1">
        <v>2.6256200244753299E-4</v>
      </c>
    </row>
    <row r="210" spans="1:6" x14ac:dyDescent="0.25">
      <c r="A210" s="1">
        <v>24.875</v>
      </c>
      <c r="B210" s="1">
        <v>1.56920980938029</v>
      </c>
      <c r="C210" s="1">
        <v>1.58627529044431</v>
      </c>
      <c r="E210" s="1">
        <v>2.61430354242756E-4</v>
      </c>
      <c r="F210" s="1">
        <v>2.6427346338801902E-4</v>
      </c>
    </row>
    <row r="211" spans="1:6" x14ac:dyDescent="0.25">
      <c r="A211" s="1">
        <v>25</v>
      </c>
      <c r="B211" s="1">
        <v>1.57421948089091</v>
      </c>
      <c r="C211" s="1">
        <v>1.6228044367955301</v>
      </c>
      <c r="E211" s="1">
        <v>2.6226496551642501E-4</v>
      </c>
      <c r="F211" s="1">
        <v>2.7035921917013399E-4</v>
      </c>
    </row>
    <row r="212" spans="1:6" x14ac:dyDescent="0.25">
      <c r="A212" s="1">
        <v>25.125</v>
      </c>
      <c r="B212" s="1">
        <v>1.5743538771980199</v>
      </c>
      <c r="C212" s="1">
        <v>1.65529421030852</v>
      </c>
      <c r="E212" s="1">
        <v>2.6228735594118998E-4</v>
      </c>
      <c r="F212" s="1">
        <v>2.7577201543739803E-4</v>
      </c>
    </row>
    <row r="213" spans="1:6" x14ac:dyDescent="0.25">
      <c r="A213" s="1">
        <v>25.25</v>
      </c>
      <c r="B213" s="1">
        <v>1.5856110763438001</v>
      </c>
      <c r="C213" s="1">
        <v>1.6519667553061499</v>
      </c>
      <c r="E213" s="1">
        <v>2.6416280531887698E-4</v>
      </c>
      <c r="F213" s="1">
        <v>2.7521766143400399E-4</v>
      </c>
    </row>
    <row r="214" spans="1:6" x14ac:dyDescent="0.25">
      <c r="A214" s="1">
        <v>25.375</v>
      </c>
      <c r="B214" s="1">
        <v>1.5968744981001799</v>
      </c>
      <c r="C214" s="1">
        <v>1.65244658534595</v>
      </c>
      <c r="E214" s="1">
        <v>2.6603929138349099E-4</v>
      </c>
      <c r="F214" s="1">
        <v>2.7529760111863499E-4</v>
      </c>
    </row>
    <row r="215" spans="1:6" x14ac:dyDescent="0.25">
      <c r="A215" s="1">
        <v>25.5</v>
      </c>
      <c r="B215" s="1">
        <v>1.6001693671009101</v>
      </c>
      <c r="C215" s="1">
        <v>1.65991593521462</v>
      </c>
      <c r="E215" s="1">
        <v>2.6658821655901302E-4</v>
      </c>
      <c r="F215" s="1">
        <v>2.7654199480675303E-4</v>
      </c>
    </row>
    <row r="216" spans="1:6" x14ac:dyDescent="0.25">
      <c r="A216" s="1">
        <v>25.625</v>
      </c>
      <c r="B216" s="1">
        <v>1.6011442904998501</v>
      </c>
      <c r="C216" s="1">
        <v>1.6595201443832499</v>
      </c>
      <c r="E216" s="1">
        <v>2.6675063879727599E-4</v>
      </c>
      <c r="F216" s="1">
        <v>2.7647605605424799E-4</v>
      </c>
    </row>
    <row r="217" spans="1:6" x14ac:dyDescent="0.25">
      <c r="A217" s="1">
        <v>25.75</v>
      </c>
      <c r="B217" s="1">
        <v>1.59610220062561</v>
      </c>
      <c r="C217" s="1">
        <v>1.68747441436636</v>
      </c>
      <c r="E217" s="1">
        <v>2.6591062662422701E-4</v>
      </c>
      <c r="F217" s="1">
        <v>2.8113323743343498E-4</v>
      </c>
    </row>
    <row r="218" spans="1:6" x14ac:dyDescent="0.25">
      <c r="A218" s="1">
        <v>25.875</v>
      </c>
      <c r="B218" s="1">
        <v>1.5958066777467701</v>
      </c>
      <c r="C218" s="1">
        <v>1.6757546952839599</v>
      </c>
      <c r="E218" s="1">
        <v>2.65861392512611E-4</v>
      </c>
      <c r="F218" s="1">
        <v>2.7918073223430598E-4</v>
      </c>
    </row>
    <row r="219" spans="1:6" x14ac:dyDescent="0.25">
      <c r="A219" s="1">
        <v>26</v>
      </c>
      <c r="B219" s="1">
        <v>1.5981380847417599</v>
      </c>
      <c r="C219" s="1">
        <v>1.6637709475414499</v>
      </c>
      <c r="E219" s="1">
        <v>2.6624980491797698E-4</v>
      </c>
      <c r="F219" s="1">
        <v>2.7718423986040398E-4</v>
      </c>
    </row>
    <row r="220" spans="1:6" x14ac:dyDescent="0.25">
      <c r="A220" s="1">
        <v>26.125</v>
      </c>
      <c r="B220" s="1">
        <v>1.60767446912416</v>
      </c>
      <c r="C220" s="1">
        <v>1.64308681177686</v>
      </c>
      <c r="E220" s="1">
        <v>2.6783856655608498E-4</v>
      </c>
      <c r="F220" s="1">
        <v>2.7373826284202401E-4</v>
      </c>
    </row>
    <row r="221" spans="1:6" x14ac:dyDescent="0.25">
      <c r="A221" s="1">
        <v>26.25</v>
      </c>
      <c r="B221" s="1">
        <v>1.6055327979466001</v>
      </c>
      <c r="C221" s="1">
        <v>1.6071916295647299</v>
      </c>
      <c r="E221" s="1">
        <v>2.6748176413790299E-4</v>
      </c>
      <c r="F221" s="1">
        <v>2.6775812548548202E-4</v>
      </c>
    </row>
    <row r="222" spans="1:6" x14ac:dyDescent="0.25">
      <c r="A222" s="1">
        <v>26.375</v>
      </c>
      <c r="B222" s="1">
        <v>1.6023615202213799</v>
      </c>
      <c r="C222" s="1">
        <v>1.39757742009604</v>
      </c>
      <c r="E222" s="1">
        <v>2.66953429268882E-4</v>
      </c>
      <c r="F222" s="1">
        <v>2.32836398187997E-4</v>
      </c>
    </row>
    <row r="223" spans="1:6" x14ac:dyDescent="0.25">
      <c r="A223" s="1">
        <v>26.5</v>
      </c>
      <c r="B223" s="1">
        <v>1.5993955863246601</v>
      </c>
      <c r="C223" s="1">
        <v>1.39453585980992</v>
      </c>
      <c r="E223" s="1">
        <v>2.6645930468168801E-4</v>
      </c>
      <c r="F223" s="1">
        <v>2.3232967424432899E-4</v>
      </c>
    </row>
    <row r="224" spans="1:6" x14ac:dyDescent="0.25">
      <c r="A224" s="1">
        <v>26.625</v>
      </c>
      <c r="B224" s="1">
        <v>1.6039509179085001</v>
      </c>
      <c r="C224" s="1">
        <v>1.40590024076873</v>
      </c>
      <c r="E224" s="1">
        <v>2.67218222923555E-4</v>
      </c>
      <c r="F224" s="1">
        <v>2.3422298011206699E-4</v>
      </c>
    </row>
    <row r="225" spans="1:6" x14ac:dyDescent="0.25">
      <c r="A225" s="1">
        <v>26.75</v>
      </c>
      <c r="B225" s="1">
        <v>1.5848914166930601</v>
      </c>
      <c r="C225" s="1">
        <v>1.42602796304236</v>
      </c>
      <c r="E225" s="1">
        <v>2.6404291002106299E-4</v>
      </c>
      <c r="F225" s="1">
        <v>2.3757625864285299E-4</v>
      </c>
    </row>
    <row r="226" spans="1:6" x14ac:dyDescent="0.25">
      <c r="A226" s="1">
        <v>26.875</v>
      </c>
      <c r="B226" s="1">
        <v>1.5695457681801299</v>
      </c>
      <c r="C226" s="1">
        <v>1.4281082736266499</v>
      </c>
      <c r="E226" s="1">
        <v>2.6148632497881102E-4</v>
      </c>
      <c r="F226" s="1">
        <v>2.37922838386196E-4</v>
      </c>
    </row>
    <row r="227" spans="1:6" x14ac:dyDescent="0.25">
      <c r="A227" s="1">
        <v>27</v>
      </c>
      <c r="B227" s="1">
        <v>1.55548426112183</v>
      </c>
      <c r="C227" s="1">
        <v>1.4493201655149699</v>
      </c>
      <c r="E227" s="1">
        <v>2.5914367790289802E-4</v>
      </c>
      <c r="F227" s="1">
        <v>2.4145673957479E-4</v>
      </c>
    </row>
    <row r="228" spans="1:6" x14ac:dyDescent="0.25">
      <c r="A228" s="1">
        <v>27.125</v>
      </c>
      <c r="B228" s="1">
        <v>1.55135295856769</v>
      </c>
      <c r="C228" s="1">
        <v>1.46832226130857</v>
      </c>
      <c r="E228" s="1">
        <v>2.5845540289737599E-4</v>
      </c>
      <c r="F228" s="1">
        <v>2.4462248873400498E-4</v>
      </c>
    </row>
    <row r="229" spans="1:6" x14ac:dyDescent="0.25">
      <c r="A229" s="1">
        <v>27.25</v>
      </c>
      <c r="B229" s="1">
        <v>1.5470775106400001</v>
      </c>
      <c r="C229" s="1">
        <v>1.4934592334480401</v>
      </c>
      <c r="E229" s="1">
        <v>2.57743113272623E-4</v>
      </c>
      <c r="F229" s="1">
        <v>2.4881030829244103E-4</v>
      </c>
    </row>
    <row r="230" spans="1:6" x14ac:dyDescent="0.25">
      <c r="A230" s="1">
        <v>27.375</v>
      </c>
      <c r="B230" s="1">
        <v>1.54326745240404</v>
      </c>
      <c r="C230" s="1">
        <v>1.5186136856262</v>
      </c>
      <c r="E230" s="1">
        <v>2.5710835757051202E-4</v>
      </c>
      <c r="F230" s="1">
        <v>2.5300104002532202E-4</v>
      </c>
    </row>
    <row r="231" spans="1:6" x14ac:dyDescent="0.25">
      <c r="A231" s="1">
        <v>27.5</v>
      </c>
      <c r="B231" s="1">
        <v>1.5748831766749001</v>
      </c>
      <c r="C231" s="1">
        <v>1.5708921642918501</v>
      </c>
      <c r="E231" s="1">
        <v>2.6237553723403798E-4</v>
      </c>
      <c r="F231" s="1">
        <v>2.6171063457101901E-4</v>
      </c>
    </row>
    <row r="232" spans="1:6" x14ac:dyDescent="0.25">
      <c r="A232" s="1">
        <v>27.625</v>
      </c>
      <c r="B232" s="1">
        <v>1.56397752894076</v>
      </c>
      <c r="C232" s="1">
        <v>1.57363112805349</v>
      </c>
      <c r="E232" s="1">
        <v>2.6055865632152998E-4</v>
      </c>
      <c r="F232" s="1">
        <v>2.62166945933709E-4</v>
      </c>
    </row>
    <row r="233" spans="1:6" x14ac:dyDescent="0.25">
      <c r="A233" s="1">
        <v>27.75</v>
      </c>
      <c r="B233" s="1">
        <v>1.52978780583309</v>
      </c>
      <c r="C233" s="1">
        <v>1.5949385420414299</v>
      </c>
      <c r="E233" s="1">
        <v>2.5486264845179298E-4</v>
      </c>
      <c r="F233" s="1">
        <v>2.6571676110410101E-4</v>
      </c>
    </row>
    <row r="234" spans="1:6" x14ac:dyDescent="0.25">
      <c r="A234" s="1">
        <v>27.875</v>
      </c>
      <c r="B234" s="1">
        <v>1.52068086296937</v>
      </c>
      <c r="C234" s="1">
        <v>1.61312157567134</v>
      </c>
      <c r="E234" s="1">
        <v>2.5334543177069698E-4</v>
      </c>
      <c r="F234" s="1">
        <v>2.6874605450684402E-4</v>
      </c>
    </row>
    <row r="235" spans="1:6" x14ac:dyDescent="0.25">
      <c r="A235" s="1">
        <v>28</v>
      </c>
      <c r="B235" s="1">
        <v>1.50981445552077</v>
      </c>
      <c r="C235" s="1">
        <v>1.61317859023307</v>
      </c>
      <c r="E235" s="1">
        <v>2.5153508828975999E-4</v>
      </c>
      <c r="F235" s="1">
        <v>2.6875555313282798E-4</v>
      </c>
    </row>
    <row r="236" spans="1:6" x14ac:dyDescent="0.25">
      <c r="A236" s="1">
        <v>28.125</v>
      </c>
      <c r="B236" s="1">
        <v>1.5042159274806499</v>
      </c>
      <c r="C236" s="1">
        <v>1.6086136716681501</v>
      </c>
      <c r="E236" s="1">
        <v>2.5060237351827701E-4</v>
      </c>
      <c r="F236" s="1">
        <v>2.67995037699913E-4</v>
      </c>
    </row>
    <row r="237" spans="1:6" x14ac:dyDescent="0.25">
      <c r="A237" s="1">
        <v>28.25</v>
      </c>
      <c r="B237" s="1">
        <v>1.4967178910512</v>
      </c>
      <c r="C237" s="1">
        <v>1.60262768007658</v>
      </c>
      <c r="E237" s="1">
        <v>2.49353200649131E-4</v>
      </c>
      <c r="F237" s="1">
        <v>2.6699777150075699E-4</v>
      </c>
    </row>
    <row r="238" spans="1:6" x14ac:dyDescent="0.25">
      <c r="A238" s="1">
        <v>28.375</v>
      </c>
      <c r="B238" s="1">
        <v>1.4946143720834799</v>
      </c>
      <c r="C238" s="1">
        <v>1.57447797510836</v>
      </c>
      <c r="E238" s="1">
        <v>2.4900275438910897E-4</v>
      </c>
      <c r="F238" s="1">
        <v>2.62308030653051E-4</v>
      </c>
    </row>
    <row r="239" spans="1:6" x14ac:dyDescent="0.25">
      <c r="A239" s="1">
        <v>28.5</v>
      </c>
      <c r="B239" s="1">
        <v>1.50112222772949</v>
      </c>
      <c r="C239" s="1">
        <v>1.5247633242068499</v>
      </c>
      <c r="E239" s="1">
        <v>2.5008696313973399E-4</v>
      </c>
      <c r="F239" s="1">
        <v>2.5402556981285901E-4</v>
      </c>
    </row>
    <row r="240" spans="1:6" x14ac:dyDescent="0.25">
      <c r="A240" s="1">
        <v>28.625</v>
      </c>
      <c r="B240" s="1">
        <v>1.4996557936064301</v>
      </c>
      <c r="C240" s="1">
        <v>1.40917578546327</v>
      </c>
      <c r="E240" s="1">
        <v>2.4984265521483102E-4</v>
      </c>
      <c r="F240" s="1">
        <v>2.34768685858178E-4</v>
      </c>
    </row>
    <row r="241" spans="1:6" x14ac:dyDescent="0.25">
      <c r="A241" s="1">
        <v>28.75</v>
      </c>
      <c r="B241" s="1">
        <v>1.49133939298286</v>
      </c>
      <c r="C241" s="1">
        <v>1.21624156052543</v>
      </c>
      <c r="E241" s="1">
        <v>2.48457142870945E-4</v>
      </c>
      <c r="F241" s="1">
        <v>2.0262584398353701E-4</v>
      </c>
    </row>
    <row r="242" spans="1:6" x14ac:dyDescent="0.25">
      <c r="A242" s="1">
        <v>28.875</v>
      </c>
      <c r="B242" s="1">
        <v>1.4918539669742801</v>
      </c>
      <c r="C242" s="1">
        <v>1.1911168886066199</v>
      </c>
      <c r="E242" s="1">
        <v>2.4854287089791599E-4</v>
      </c>
      <c r="F242" s="1">
        <v>1.9844007364186301E-4</v>
      </c>
    </row>
    <row r="243" spans="1:6" x14ac:dyDescent="0.25">
      <c r="A243" s="1">
        <v>29</v>
      </c>
      <c r="B243" s="1">
        <v>1.4950630277650701</v>
      </c>
      <c r="C243" s="1">
        <v>1.17186233630721</v>
      </c>
      <c r="E243" s="1">
        <v>2.4907750042566098E-4</v>
      </c>
      <c r="F243" s="1">
        <v>1.9523226522878199E-4</v>
      </c>
    </row>
    <row r="244" spans="1:6" x14ac:dyDescent="0.25">
      <c r="A244" s="1">
        <v>29.125</v>
      </c>
      <c r="B244" s="1">
        <v>1.4976968264252399</v>
      </c>
      <c r="C244" s="1">
        <v>1.17847704054842</v>
      </c>
      <c r="E244" s="1">
        <v>2.4951629128244502E-4</v>
      </c>
      <c r="F244" s="1">
        <v>1.9633427495536701E-4</v>
      </c>
    </row>
    <row r="245" spans="1:6" x14ac:dyDescent="0.25">
      <c r="A245" s="1">
        <v>29.25</v>
      </c>
      <c r="B245" s="1">
        <v>1.49457171240941</v>
      </c>
      <c r="C245" s="1">
        <v>1.23548840676367</v>
      </c>
      <c r="E245" s="1">
        <v>2.4899564728740798E-4</v>
      </c>
      <c r="F245" s="1">
        <v>2.0583236856682799E-4</v>
      </c>
    </row>
    <row r="246" spans="1:6" x14ac:dyDescent="0.25">
      <c r="A246" s="1">
        <v>29.375</v>
      </c>
      <c r="B246" s="1">
        <v>1.4746343359524701</v>
      </c>
      <c r="C246" s="1">
        <v>1.24140511137198</v>
      </c>
      <c r="E246" s="1">
        <v>2.45674080369681E-4</v>
      </c>
      <c r="F246" s="1">
        <v>2.06818091554572E-4</v>
      </c>
    </row>
    <row r="247" spans="1:6" x14ac:dyDescent="0.25">
      <c r="A247" s="1">
        <v>29.5</v>
      </c>
      <c r="B247" s="1">
        <v>1.4677501239140001</v>
      </c>
      <c r="C247" s="1">
        <v>1.2439957679537399</v>
      </c>
      <c r="E247" s="1">
        <v>2.4452717064407198E-4</v>
      </c>
      <c r="F247" s="1">
        <v>2.0724969494109399E-4</v>
      </c>
    </row>
    <row r="248" spans="1:6" x14ac:dyDescent="0.25">
      <c r="A248" s="1">
        <v>29.625</v>
      </c>
      <c r="B248" s="1">
        <v>1.4446765940691699</v>
      </c>
      <c r="C248" s="1">
        <v>1.2925368016538501</v>
      </c>
      <c r="E248" s="1">
        <v>2.4068312057192199E-4</v>
      </c>
      <c r="F248" s="1">
        <v>2.1533663115552999E-4</v>
      </c>
    </row>
    <row r="249" spans="1:6" x14ac:dyDescent="0.25">
      <c r="A249" s="1">
        <v>29.75</v>
      </c>
      <c r="B249" s="1">
        <v>1.4466566990010401</v>
      </c>
      <c r="C249" s="1">
        <v>1.34201295766329</v>
      </c>
      <c r="E249" s="1">
        <v>2.41013006053573E-4</v>
      </c>
      <c r="F249" s="1">
        <v>2.2357935874670301E-4</v>
      </c>
    </row>
    <row r="250" spans="1:6" x14ac:dyDescent="0.25">
      <c r="A250" s="1">
        <v>29.875</v>
      </c>
      <c r="B250" s="1">
        <v>1.4402759098844</v>
      </c>
      <c r="C250" s="1">
        <v>1.35326853459108</v>
      </c>
      <c r="E250" s="1">
        <v>2.39949966586741E-4</v>
      </c>
      <c r="F250" s="1">
        <v>2.2545453786287299E-4</v>
      </c>
    </row>
    <row r="251" spans="1:6" x14ac:dyDescent="0.25">
      <c r="A251" s="1">
        <v>30</v>
      </c>
      <c r="B251" s="1">
        <v>1.4354464226605701</v>
      </c>
      <c r="C251" s="1">
        <v>1.3564002377535</v>
      </c>
      <c r="E251" s="1">
        <v>2.39145374015252E-4</v>
      </c>
      <c r="F251" s="1">
        <v>2.2597627960973201E-4</v>
      </c>
    </row>
  </sheetData>
  <mergeCells count="3">
    <mergeCell ref="E1:F1"/>
    <mergeCell ref="A1:A2"/>
    <mergeCell ref="B1:C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1"/>
  <sheetViews>
    <sheetView topLeftCell="A231" workbookViewId="0">
      <selection activeCell="B11" sqref="B11:B251"/>
    </sheetView>
  </sheetViews>
  <sheetFormatPr defaultRowHeight="15" x14ac:dyDescent="0.25"/>
  <cols>
    <col min="1" max="1" width="30.140625" style="2" customWidth="1"/>
    <col min="2" max="2" width="19.5703125" style="2" customWidth="1"/>
    <col min="3" max="3" width="19.42578125" style="2" customWidth="1"/>
    <col min="5" max="5" width="17.140625" style="2" customWidth="1"/>
    <col min="6" max="6" width="16.5703125" style="2" customWidth="1"/>
  </cols>
  <sheetData>
    <row r="1" spans="1:6" ht="32.25" customHeight="1" x14ac:dyDescent="0.35">
      <c r="A1" s="26" t="s">
        <v>2</v>
      </c>
      <c r="B1" s="35" t="s">
        <v>3</v>
      </c>
      <c r="C1" s="36"/>
      <c r="E1" s="35" t="s">
        <v>14</v>
      </c>
      <c r="F1" s="36"/>
    </row>
    <row r="2" spans="1:6" ht="30" x14ac:dyDescent="0.25">
      <c r="A2" s="26"/>
      <c r="B2" s="12" t="s">
        <v>0</v>
      </c>
      <c r="C2" s="12" t="s">
        <v>1</v>
      </c>
      <c r="E2" s="12" t="s">
        <v>0</v>
      </c>
      <c r="F2" s="12" t="s">
        <v>1</v>
      </c>
    </row>
    <row r="3" spans="1:6" x14ac:dyDescent="0.25">
      <c r="A3" s="3" t="s">
        <v>4</v>
      </c>
      <c r="B3" s="8">
        <v>31</v>
      </c>
      <c r="C3" s="8">
        <v>31</v>
      </c>
      <c r="E3" s="8">
        <v>31</v>
      </c>
      <c r="F3" s="8">
        <v>31</v>
      </c>
    </row>
    <row r="4" spans="1:6" x14ac:dyDescent="0.25">
      <c r="A4" s="3" t="s">
        <v>5</v>
      </c>
      <c r="B4" s="8" t="s">
        <v>13</v>
      </c>
      <c r="C4" s="8" t="s">
        <v>13</v>
      </c>
      <c r="E4" s="8" t="s">
        <v>13</v>
      </c>
      <c r="F4" s="8" t="s">
        <v>13</v>
      </c>
    </row>
    <row r="5" spans="1:6" ht="31.5" x14ac:dyDescent="0.25">
      <c r="A5" s="4" t="s">
        <v>7</v>
      </c>
      <c r="B5" s="3">
        <v>4</v>
      </c>
      <c r="C5" s="3">
        <v>4</v>
      </c>
      <c r="E5" s="3">
        <v>4</v>
      </c>
      <c r="F5" s="3">
        <v>4</v>
      </c>
    </row>
    <row r="6" spans="1:6" x14ac:dyDescent="0.25">
      <c r="A6" s="4" t="s">
        <v>8</v>
      </c>
      <c r="B6" s="8">
        <v>76.019627906976694</v>
      </c>
      <c r="C6" s="8">
        <v>62.488674418604639</v>
      </c>
      <c r="E6" s="8">
        <v>76.019627906976737</v>
      </c>
      <c r="F6" s="8">
        <v>62.488674418604639</v>
      </c>
    </row>
    <row r="7" spans="1:6" ht="33" x14ac:dyDescent="0.25">
      <c r="A7" s="4" t="s">
        <v>9</v>
      </c>
      <c r="B7" s="3">
        <v>37.44</v>
      </c>
      <c r="C7" s="3">
        <v>37.44</v>
      </c>
      <c r="E7" s="3">
        <v>37.44</v>
      </c>
      <c r="F7" s="3">
        <v>37.44</v>
      </c>
    </row>
    <row r="8" spans="1:6" ht="33" x14ac:dyDescent="0.25">
      <c r="A8" s="4" t="s">
        <v>10</v>
      </c>
      <c r="B8" s="3">
        <v>30.489279069767399</v>
      </c>
      <c r="C8" s="3">
        <v>33.153232558139536</v>
      </c>
      <c r="E8" s="3">
        <v>30.489279069767449</v>
      </c>
      <c r="F8" s="3">
        <v>33.153232558139536</v>
      </c>
    </row>
    <row r="9" spans="1:6" x14ac:dyDescent="0.25">
      <c r="A9" s="3" t="s">
        <v>11</v>
      </c>
      <c r="B9" s="8">
        <v>85</v>
      </c>
      <c r="C9" s="8">
        <v>85</v>
      </c>
      <c r="E9" s="8">
        <v>85</v>
      </c>
      <c r="F9" s="8">
        <v>85</v>
      </c>
    </row>
    <row r="10" spans="1:6" s="6" customFormat="1" ht="18" x14ac:dyDescent="0.25">
      <c r="A10" s="5" t="s">
        <v>12</v>
      </c>
      <c r="B10" s="5" t="s">
        <v>17</v>
      </c>
      <c r="C10" s="5" t="s">
        <v>18</v>
      </c>
      <c r="E10" s="5" t="s">
        <v>17</v>
      </c>
      <c r="F10" s="5" t="s">
        <v>18</v>
      </c>
    </row>
    <row r="11" spans="1:6" x14ac:dyDescent="0.25">
      <c r="A11" s="1">
        <v>0</v>
      </c>
      <c r="B11" s="1">
        <v>1.9880883161364999</v>
      </c>
      <c r="C11" s="1">
        <v>2.3934768795521499</v>
      </c>
      <c r="E11" s="1">
        <v>3.3121551346834103E-4</v>
      </c>
      <c r="F11" s="1">
        <v>3.9875324813339399E-4</v>
      </c>
    </row>
    <row r="12" spans="1:6" x14ac:dyDescent="0.25">
      <c r="A12" s="1">
        <v>0.125</v>
      </c>
      <c r="B12" s="1">
        <v>1.9830368954161901</v>
      </c>
      <c r="C12" s="1">
        <v>2.3885658565018102</v>
      </c>
      <c r="E12" s="1">
        <v>3.3037394677633801E-4</v>
      </c>
      <c r="F12" s="1">
        <v>3.9793507169320501E-4</v>
      </c>
    </row>
    <row r="13" spans="1:6" x14ac:dyDescent="0.25">
      <c r="A13" s="1">
        <v>0.25</v>
      </c>
      <c r="B13" s="1">
        <v>1.9481476902733901</v>
      </c>
      <c r="C13" s="1">
        <v>2.3949592760354101</v>
      </c>
      <c r="E13" s="1">
        <v>3.2456140519954998E-4</v>
      </c>
      <c r="F13" s="1">
        <v>3.9900021538750199E-4</v>
      </c>
    </row>
    <row r="14" spans="1:6" x14ac:dyDescent="0.25">
      <c r="A14" s="1">
        <v>0.375</v>
      </c>
      <c r="B14" s="1">
        <v>1.9321258159771599</v>
      </c>
      <c r="C14" s="1">
        <v>2.3658831275046901</v>
      </c>
      <c r="E14" s="1">
        <v>3.21892160941797E-4</v>
      </c>
      <c r="F14" s="1">
        <v>3.9415612904228402E-4</v>
      </c>
    </row>
    <row r="15" spans="1:6" x14ac:dyDescent="0.25">
      <c r="A15" s="1">
        <v>0.5</v>
      </c>
      <c r="B15" s="1">
        <v>1.9275086391976399</v>
      </c>
      <c r="C15" s="1">
        <v>2.3439286180793801</v>
      </c>
      <c r="E15" s="1">
        <v>3.2112293929032902E-4</v>
      </c>
      <c r="F15" s="1">
        <v>3.9049850777202601E-4</v>
      </c>
    </row>
    <row r="16" spans="1:6" x14ac:dyDescent="0.25">
      <c r="A16" s="1">
        <v>0.625</v>
      </c>
      <c r="B16" s="1">
        <v>1.9139313907203599</v>
      </c>
      <c r="C16" s="1">
        <v>2.2961819186128101</v>
      </c>
      <c r="E16" s="1">
        <v>3.1886096969401299E-4</v>
      </c>
      <c r="F16" s="1">
        <v>3.8254390764089099E-4</v>
      </c>
    </row>
    <row r="17" spans="1:6" x14ac:dyDescent="0.25">
      <c r="A17" s="1">
        <v>0.75</v>
      </c>
      <c r="B17" s="1">
        <v>1.88326549215124</v>
      </c>
      <c r="C17" s="1">
        <v>2.2797860832984602</v>
      </c>
      <c r="E17" s="1">
        <v>3.1375203099239798E-4</v>
      </c>
      <c r="F17" s="1">
        <v>3.7981236147752E-4</v>
      </c>
    </row>
    <row r="18" spans="1:6" x14ac:dyDescent="0.25">
      <c r="A18" s="1">
        <v>0.875</v>
      </c>
      <c r="B18" s="1">
        <v>1.86807843780154</v>
      </c>
      <c r="C18" s="1">
        <v>2.26701736637437</v>
      </c>
      <c r="E18" s="1">
        <v>3.1122186773773798E-4</v>
      </c>
      <c r="F18" s="1">
        <v>3.7768509323796699E-4</v>
      </c>
    </row>
    <row r="19" spans="1:6" x14ac:dyDescent="0.25">
      <c r="A19" s="1">
        <v>1</v>
      </c>
      <c r="B19" s="1">
        <v>1.8582664596063201</v>
      </c>
      <c r="C19" s="1">
        <v>2.21623566051306</v>
      </c>
      <c r="E19" s="1">
        <v>3.09587192170415E-4</v>
      </c>
      <c r="F19" s="1">
        <v>3.6922486104146998E-4</v>
      </c>
    </row>
    <row r="20" spans="1:6" x14ac:dyDescent="0.25">
      <c r="A20" s="1">
        <v>1.125</v>
      </c>
      <c r="B20" s="1">
        <v>1.8391132491211299</v>
      </c>
      <c r="C20" s="1">
        <v>2.1883124366499298</v>
      </c>
      <c r="E20" s="1">
        <v>3.06396267303582E-4</v>
      </c>
      <c r="F20" s="1">
        <v>3.6457285194586999E-4</v>
      </c>
    </row>
    <row r="21" spans="1:6" x14ac:dyDescent="0.25">
      <c r="A21" s="1">
        <v>1.25</v>
      </c>
      <c r="B21" s="1">
        <v>1.8178007651269099</v>
      </c>
      <c r="C21" s="1">
        <v>2.09625503063253</v>
      </c>
      <c r="E21" s="1">
        <v>3.0284560747014601E-4</v>
      </c>
      <c r="F21" s="1">
        <v>3.4923608810337301E-4</v>
      </c>
    </row>
    <row r="22" spans="1:6" x14ac:dyDescent="0.25">
      <c r="A22" s="1">
        <v>1.375</v>
      </c>
      <c r="B22" s="1">
        <v>1.80956478318158</v>
      </c>
      <c r="C22" s="1">
        <v>2.0611834120031398</v>
      </c>
      <c r="E22" s="1">
        <v>3.0147349287805198E-4</v>
      </c>
      <c r="F22" s="1">
        <v>3.4339315643971898E-4</v>
      </c>
    </row>
    <row r="23" spans="1:6" x14ac:dyDescent="0.25">
      <c r="A23" s="1">
        <v>1.5</v>
      </c>
      <c r="B23" s="1">
        <v>1.7990869174214701</v>
      </c>
      <c r="C23" s="1">
        <v>1.97506567582398</v>
      </c>
      <c r="E23" s="1">
        <v>2.9972788044241799E-4</v>
      </c>
      <c r="F23" s="1">
        <v>3.2904594159227499E-4</v>
      </c>
    </row>
    <row r="24" spans="1:6" x14ac:dyDescent="0.25">
      <c r="A24" s="1">
        <v>1.625</v>
      </c>
      <c r="B24" s="1">
        <v>1.7569087708023301</v>
      </c>
      <c r="C24" s="1">
        <v>1.9690996111291299</v>
      </c>
      <c r="E24" s="1">
        <v>2.9270100121566898E-4</v>
      </c>
      <c r="F24" s="1">
        <v>3.2805199521411201E-4</v>
      </c>
    </row>
    <row r="25" spans="1:6" x14ac:dyDescent="0.25">
      <c r="A25" s="1">
        <v>1.75</v>
      </c>
      <c r="B25" s="1">
        <v>1.7448917481930599</v>
      </c>
      <c r="C25" s="1">
        <v>1.9507786360067401</v>
      </c>
      <c r="E25" s="1">
        <v>2.9069896524896598E-4</v>
      </c>
      <c r="F25" s="1">
        <v>3.2499972075872199E-4</v>
      </c>
    </row>
    <row r="26" spans="1:6" x14ac:dyDescent="0.25">
      <c r="A26" s="1">
        <v>1.875</v>
      </c>
      <c r="B26" s="1">
        <v>1.7111873999265099</v>
      </c>
      <c r="C26" s="1">
        <v>1.9514949277634399</v>
      </c>
      <c r="E26" s="1">
        <v>2.8508382082775803E-4</v>
      </c>
      <c r="F26" s="1">
        <v>3.25119054965388E-4</v>
      </c>
    </row>
    <row r="27" spans="1:6" x14ac:dyDescent="0.25">
      <c r="A27" s="1">
        <v>2</v>
      </c>
      <c r="B27" s="1">
        <v>1.70829181089032</v>
      </c>
      <c r="C27" s="1">
        <v>1.97581662049011</v>
      </c>
      <c r="E27" s="1">
        <v>2.8460141569432802E-4</v>
      </c>
      <c r="F27" s="1">
        <v>3.2917104897365099E-4</v>
      </c>
    </row>
    <row r="28" spans="1:6" x14ac:dyDescent="0.25">
      <c r="A28" s="1">
        <v>2.125</v>
      </c>
      <c r="B28" s="1">
        <v>1.7276822651871899</v>
      </c>
      <c r="C28" s="1">
        <v>1.9830411748357299</v>
      </c>
      <c r="E28" s="1">
        <v>2.8783186538018602E-4</v>
      </c>
      <c r="F28" s="1">
        <v>3.3037465972763199E-4</v>
      </c>
    </row>
    <row r="29" spans="1:6" x14ac:dyDescent="0.25">
      <c r="A29" s="1">
        <v>2.25</v>
      </c>
      <c r="B29" s="1">
        <v>1.73898092461647</v>
      </c>
      <c r="C29" s="1">
        <v>1.9987630076487</v>
      </c>
      <c r="E29" s="1">
        <v>2.8971422204110398E-4</v>
      </c>
      <c r="F29" s="1">
        <v>3.3299391707427201E-4</v>
      </c>
    </row>
    <row r="30" spans="1:6" x14ac:dyDescent="0.25">
      <c r="A30" s="1">
        <v>2.375</v>
      </c>
      <c r="B30" s="1">
        <v>1.7379350639397999</v>
      </c>
      <c r="C30" s="1">
        <v>2.0478529310968301</v>
      </c>
      <c r="E30" s="1">
        <v>2.89539981652371E-4</v>
      </c>
      <c r="F30" s="1">
        <v>3.4117229832072798E-4</v>
      </c>
    </row>
    <row r="31" spans="1:6" x14ac:dyDescent="0.25">
      <c r="A31" s="1">
        <v>2.5</v>
      </c>
      <c r="B31" s="1">
        <v>1.7312526784036699</v>
      </c>
      <c r="C31" s="1">
        <v>2.04660150498521</v>
      </c>
      <c r="E31" s="1">
        <v>2.8842669622205201E-4</v>
      </c>
      <c r="F31" s="1">
        <v>3.4096381073053398E-4</v>
      </c>
    </row>
    <row r="32" spans="1:6" x14ac:dyDescent="0.25">
      <c r="A32" s="1">
        <v>2.625</v>
      </c>
      <c r="B32" s="1">
        <v>1.7301079324153401</v>
      </c>
      <c r="C32" s="1">
        <v>2.0407333575400801</v>
      </c>
      <c r="E32" s="1">
        <v>2.8823598154039499E-4</v>
      </c>
      <c r="F32" s="1">
        <v>3.3998617736617401E-4</v>
      </c>
    </row>
    <row r="33" spans="1:6" x14ac:dyDescent="0.25">
      <c r="A33" s="1">
        <v>2.75</v>
      </c>
      <c r="B33" s="1">
        <v>1.7204075807139501</v>
      </c>
      <c r="C33" s="1">
        <v>2.03077435143181</v>
      </c>
      <c r="E33" s="1">
        <v>2.86619902946944E-4</v>
      </c>
      <c r="F33" s="1">
        <v>3.3832700694853699E-4</v>
      </c>
    </row>
    <row r="34" spans="1:6" x14ac:dyDescent="0.25">
      <c r="A34" s="1">
        <v>2.875</v>
      </c>
      <c r="B34" s="1">
        <v>1.71652445930501</v>
      </c>
      <c r="C34" s="1">
        <v>2.0254605196627899</v>
      </c>
      <c r="E34" s="1">
        <v>2.8597297492021601E-4</v>
      </c>
      <c r="F34" s="1">
        <v>3.3744172257581901E-4</v>
      </c>
    </row>
    <row r="35" spans="1:6" x14ac:dyDescent="0.25">
      <c r="A35" s="1">
        <v>3</v>
      </c>
      <c r="B35" s="1">
        <v>1.71466175673691</v>
      </c>
      <c r="C35" s="1">
        <v>2.0332547823254998</v>
      </c>
      <c r="E35" s="1">
        <v>2.8566264867237E-4</v>
      </c>
      <c r="F35" s="1">
        <v>3.3874024673542601E-4</v>
      </c>
    </row>
    <row r="36" spans="1:6" x14ac:dyDescent="0.25">
      <c r="A36" s="1">
        <v>3.125</v>
      </c>
      <c r="B36" s="1">
        <v>1.71058254860325</v>
      </c>
      <c r="C36" s="1">
        <v>2.03097570006803</v>
      </c>
      <c r="E36" s="1">
        <v>2.8498305259730102E-4</v>
      </c>
      <c r="F36" s="1">
        <v>3.3836055163133198E-4</v>
      </c>
    </row>
    <row r="37" spans="1:6" x14ac:dyDescent="0.25">
      <c r="A37" s="1">
        <v>3.25</v>
      </c>
      <c r="B37" s="1">
        <v>1.7095885284150401</v>
      </c>
      <c r="C37" s="1">
        <v>2.0374908166109398</v>
      </c>
      <c r="E37" s="1">
        <v>2.8481744883394699E-4</v>
      </c>
      <c r="F37" s="1">
        <v>3.3944597004738201E-4</v>
      </c>
    </row>
    <row r="38" spans="1:6" x14ac:dyDescent="0.25">
      <c r="A38" s="1">
        <v>3.375</v>
      </c>
      <c r="B38" s="1">
        <v>1.72326757309274</v>
      </c>
      <c r="C38" s="1">
        <v>2.0320857181504799</v>
      </c>
      <c r="E38" s="1">
        <v>2.87096377677251E-4</v>
      </c>
      <c r="F38" s="1">
        <v>3.3854548064386801E-4</v>
      </c>
    </row>
    <row r="39" spans="1:6" x14ac:dyDescent="0.25">
      <c r="A39" s="1">
        <v>3.5</v>
      </c>
      <c r="B39" s="1">
        <v>1.72125971717882</v>
      </c>
      <c r="C39" s="1">
        <v>2.0420903213174002</v>
      </c>
      <c r="E39" s="1">
        <v>2.86761868881991E-4</v>
      </c>
      <c r="F39" s="1">
        <v>3.4021224753147698E-4</v>
      </c>
    </row>
    <row r="40" spans="1:6" x14ac:dyDescent="0.25">
      <c r="A40" s="1">
        <v>3.625</v>
      </c>
      <c r="B40" s="1">
        <v>1.7158381545085599</v>
      </c>
      <c r="C40" s="1">
        <v>2.0467511826209002</v>
      </c>
      <c r="E40" s="1">
        <v>2.8585863654112499E-4</v>
      </c>
      <c r="F40" s="1">
        <v>3.4098874702464101E-4</v>
      </c>
    </row>
    <row r="41" spans="1:6" x14ac:dyDescent="0.25">
      <c r="A41" s="1">
        <v>3.75</v>
      </c>
      <c r="B41" s="1">
        <v>1.71555636995232</v>
      </c>
      <c r="C41" s="1">
        <v>2.0737891343542301</v>
      </c>
      <c r="E41" s="1">
        <v>2.8581169123405602E-4</v>
      </c>
      <c r="F41" s="1">
        <v>3.4549326978341202E-4</v>
      </c>
    </row>
    <row r="42" spans="1:6" x14ac:dyDescent="0.25">
      <c r="A42" s="1">
        <v>3.875</v>
      </c>
      <c r="B42" s="1">
        <v>1.7178096462756201</v>
      </c>
      <c r="C42" s="1">
        <v>2.09889921518602</v>
      </c>
      <c r="E42" s="1">
        <v>2.86187087069519E-4</v>
      </c>
      <c r="F42" s="1">
        <v>3.4967660924998498E-4</v>
      </c>
    </row>
    <row r="43" spans="1:6" x14ac:dyDescent="0.25">
      <c r="A43" s="1">
        <v>4</v>
      </c>
      <c r="B43" s="1">
        <v>1.7222517625667899</v>
      </c>
      <c r="C43" s="1">
        <v>2.1107558324306601</v>
      </c>
      <c r="E43" s="1">
        <v>2.86927143643628E-4</v>
      </c>
      <c r="F43" s="1">
        <v>3.5165192168294299E-4</v>
      </c>
    </row>
    <row r="44" spans="1:6" x14ac:dyDescent="0.25">
      <c r="A44" s="1">
        <v>4.125</v>
      </c>
      <c r="B44" s="1">
        <v>1.72053244603004</v>
      </c>
      <c r="C44" s="1">
        <v>2.2009279442322698</v>
      </c>
      <c r="E44" s="1">
        <v>2.8664070550860402E-4</v>
      </c>
      <c r="F44" s="1">
        <v>3.6667459550908702E-4</v>
      </c>
    </row>
    <row r="45" spans="1:6" x14ac:dyDescent="0.25">
      <c r="A45" s="1">
        <v>4.25</v>
      </c>
      <c r="B45" s="1">
        <v>1.70795491675955</v>
      </c>
      <c r="C45" s="1">
        <v>2.2142911747612701</v>
      </c>
      <c r="E45" s="1">
        <v>2.8454528913214198E-4</v>
      </c>
      <c r="F45" s="1">
        <v>3.6890090971522001E-4</v>
      </c>
    </row>
    <row r="46" spans="1:6" x14ac:dyDescent="0.25">
      <c r="A46" s="1">
        <v>4.375</v>
      </c>
      <c r="B46" s="1">
        <v>1.70583188552174</v>
      </c>
      <c r="C46" s="1">
        <v>2.2046296601376101</v>
      </c>
      <c r="E46" s="1">
        <v>2.8419159212792199E-4</v>
      </c>
      <c r="F46" s="1">
        <v>3.67291301378917E-4</v>
      </c>
    </row>
    <row r="47" spans="1:6" x14ac:dyDescent="0.25">
      <c r="A47" s="1">
        <v>4.5</v>
      </c>
      <c r="B47" s="1">
        <v>1.70747883166058</v>
      </c>
      <c r="C47" s="1">
        <v>2.1918132774050698</v>
      </c>
      <c r="E47" s="1">
        <v>2.8446597335465298E-4</v>
      </c>
      <c r="F47" s="1">
        <v>3.6515609201567801E-4</v>
      </c>
    </row>
    <row r="48" spans="1:6" x14ac:dyDescent="0.25">
      <c r="A48" s="1">
        <v>4.625</v>
      </c>
      <c r="B48" s="1">
        <v>1.7042581504151499</v>
      </c>
      <c r="C48" s="1">
        <v>2.18599748187349</v>
      </c>
      <c r="E48" s="1">
        <v>2.8392940785916299E-4</v>
      </c>
      <c r="F48" s="1">
        <v>3.6418718048011802E-4</v>
      </c>
    </row>
    <row r="49" spans="1:6" x14ac:dyDescent="0.25">
      <c r="A49" s="1">
        <v>4.75</v>
      </c>
      <c r="B49" s="1">
        <v>1.7023765599451799</v>
      </c>
      <c r="C49" s="1">
        <v>2.18064882110462</v>
      </c>
      <c r="E49" s="1">
        <v>2.8361593488686798E-4</v>
      </c>
      <c r="F49" s="1">
        <v>3.6329609359602398E-4</v>
      </c>
    </row>
    <row r="50" spans="1:6" x14ac:dyDescent="0.25">
      <c r="A50" s="1">
        <v>4.875</v>
      </c>
      <c r="B50" s="1">
        <v>1.6991477531886301</v>
      </c>
      <c r="C50" s="1">
        <v>2.1850777700278199</v>
      </c>
      <c r="E50" s="1">
        <v>2.8307801568122501E-4</v>
      </c>
      <c r="F50" s="1">
        <v>3.6403395648662898E-4</v>
      </c>
    </row>
    <row r="51" spans="1:6" x14ac:dyDescent="0.25">
      <c r="A51" s="1">
        <v>5</v>
      </c>
      <c r="B51" s="1">
        <v>1.69591326164871</v>
      </c>
      <c r="C51" s="1">
        <v>2.1892121424611299</v>
      </c>
      <c r="E51" s="1">
        <v>2.8253914939067501E-4</v>
      </c>
      <c r="F51" s="1">
        <v>3.6472274293401899E-4</v>
      </c>
    </row>
    <row r="52" spans="1:6" x14ac:dyDescent="0.25">
      <c r="A52" s="1">
        <v>5.125</v>
      </c>
      <c r="B52" s="1">
        <v>1.68857074854848</v>
      </c>
      <c r="C52" s="1">
        <v>2.2127808618651699</v>
      </c>
      <c r="E52" s="1">
        <v>2.8131588670817702E-4</v>
      </c>
      <c r="F52" s="1">
        <v>3.6864929158672999E-4</v>
      </c>
    </row>
    <row r="53" spans="1:6" x14ac:dyDescent="0.25">
      <c r="A53" s="1">
        <v>5.25</v>
      </c>
      <c r="B53" s="1">
        <v>1.6789118307000299</v>
      </c>
      <c r="C53" s="1">
        <v>2.23570896582281</v>
      </c>
      <c r="E53" s="1">
        <v>2.79706710994625E-4</v>
      </c>
      <c r="F53" s="1">
        <v>3.7246911370607602E-4</v>
      </c>
    </row>
    <row r="54" spans="1:6" x14ac:dyDescent="0.25">
      <c r="A54" s="1">
        <v>5.375</v>
      </c>
      <c r="B54" s="1">
        <v>1.6763098627922499</v>
      </c>
      <c r="C54" s="1">
        <v>2.2474051154527301</v>
      </c>
      <c r="E54" s="1">
        <v>2.7927322314118898E-4</v>
      </c>
      <c r="F54" s="1">
        <v>3.7441769223442098E-4</v>
      </c>
    </row>
    <row r="55" spans="1:6" x14ac:dyDescent="0.25">
      <c r="A55" s="1">
        <v>5.5</v>
      </c>
      <c r="B55" s="1">
        <v>1.6718208007512501</v>
      </c>
      <c r="C55" s="1">
        <v>2.27594456403166</v>
      </c>
      <c r="E55" s="1">
        <v>2.7852534540515902E-4</v>
      </c>
      <c r="F55" s="1">
        <v>3.7917236436767101E-4</v>
      </c>
    </row>
    <row r="56" spans="1:6" x14ac:dyDescent="0.25">
      <c r="A56" s="1">
        <v>5.625</v>
      </c>
      <c r="B56" s="1">
        <v>1.66903124427497</v>
      </c>
      <c r="C56" s="1">
        <v>2.2835252991204702</v>
      </c>
      <c r="E56" s="1">
        <v>2.7806060529620899E-4</v>
      </c>
      <c r="F56" s="1">
        <v>3.8043531483347102E-4</v>
      </c>
    </row>
    <row r="57" spans="1:6" x14ac:dyDescent="0.25">
      <c r="A57" s="1">
        <v>5.75</v>
      </c>
      <c r="B57" s="1">
        <v>1.6735167446607899</v>
      </c>
      <c r="C57" s="1">
        <v>2.32399309058856</v>
      </c>
      <c r="E57" s="1">
        <v>2.7880788966048699E-4</v>
      </c>
      <c r="F57" s="1">
        <v>3.8717724889205399E-4</v>
      </c>
    </row>
    <row r="58" spans="1:6" x14ac:dyDescent="0.25">
      <c r="A58" s="1">
        <v>5.875</v>
      </c>
      <c r="B58" s="1">
        <v>1.67941444699037</v>
      </c>
      <c r="C58" s="1">
        <v>2.33234697945332</v>
      </c>
      <c r="E58" s="1">
        <v>2.7979044686859598E-4</v>
      </c>
      <c r="F58" s="1">
        <v>3.88569006776923E-4</v>
      </c>
    </row>
    <row r="59" spans="1:6" x14ac:dyDescent="0.25">
      <c r="A59" s="1">
        <v>6</v>
      </c>
      <c r="B59" s="1">
        <v>1.6715457824609099</v>
      </c>
      <c r="C59" s="1">
        <v>2.3282810627930499</v>
      </c>
      <c r="E59" s="1">
        <v>2.7847952735799E-4</v>
      </c>
      <c r="F59" s="1">
        <v>3.8789162506132298E-4</v>
      </c>
    </row>
    <row r="60" spans="1:6" x14ac:dyDescent="0.25">
      <c r="A60" s="1">
        <v>6.125</v>
      </c>
      <c r="B60" s="1">
        <v>1.67060268005895</v>
      </c>
      <c r="C60" s="1">
        <v>2.3226050001210901</v>
      </c>
      <c r="E60" s="1">
        <v>2.7832240649782201E-4</v>
      </c>
      <c r="F60" s="1">
        <v>3.8694599302017399E-4</v>
      </c>
    </row>
    <row r="61" spans="1:6" x14ac:dyDescent="0.25">
      <c r="A61" s="1">
        <v>6.25</v>
      </c>
      <c r="B61" s="1">
        <v>1.6375490031617199</v>
      </c>
      <c r="C61" s="1">
        <v>2.3365287500084402</v>
      </c>
      <c r="E61" s="1">
        <v>2.7281566392674402E-4</v>
      </c>
      <c r="F61" s="1">
        <v>3.89265689751407E-4</v>
      </c>
    </row>
    <row r="62" spans="1:6" x14ac:dyDescent="0.25">
      <c r="A62" s="1">
        <v>6.375</v>
      </c>
      <c r="B62" s="1">
        <v>1.6191207944474899</v>
      </c>
      <c r="C62" s="1">
        <v>2.33752742589532</v>
      </c>
      <c r="E62" s="1">
        <v>2.6974552435495399E-4</v>
      </c>
      <c r="F62" s="1">
        <v>3.8943206915415999E-4</v>
      </c>
    </row>
    <row r="63" spans="1:6" x14ac:dyDescent="0.25">
      <c r="A63" s="1">
        <v>6.5</v>
      </c>
      <c r="B63" s="1">
        <v>1.6021867902157301</v>
      </c>
      <c r="C63" s="1">
        <v>2.3189507027848699</v>
      </c>
      <c r="E63" s="1">
        <v>2.6692431924994298E-4</v>
      </c>
      <c r="F63" s="1">
        <v>3.86337187083959E-4</v>
      </c>
    </row>
    <row r="64" spans="1:6" x14ac:dyDescent="0.25">
      <c r="A64" s="1">
        <v>6.625</v>
      </c>
      <c r="B64" s="1">
        <v>1.58364844139977</v>
      </c>
      <c r="C64" s="1">
        <v>2.3227024936289098</v>
      </c>
      <c r="E64" s="1">
        <v>2.63835830337205E-4</v>
      </c>
      <c r="F64" s="1">
        <v>3.86962235438576E-4</v>
      </c>
    </row>
    <row r="65" spans="1:6" x14ac:dyDescent="0.25">
      <c r="A65" s="1">
        <v>6.75</v>
      </c>
      <c r="B65" s="1">
        <v>1.57990132815643</v>
      </c>
      <c r="C65" s="1">
        <v>2.3302460774460001</v>
      </c>
      <c r="E65" s="1">
        <v>2.6321156127086497E-4</v>
      </c>
      <c r="F65" s="1">
        <v>3.88218996502502E-4</v>
      </c>
    </row>
    <row r="66" spans="1:6" x14ac:dyDescent="0.25">
      <c r="A66" s="1">
        <v>6.875</v>
      </c>
      <c r="B66" s="1">
        <v>1.5744891268911501</v>
      </c>
      <c r="C66" s="1">
        <v>2.3353712262613699</v>
      </c>
      <c r="E66" s="1">
        <v>2.6230988854006798E-4</v>
      </c>
      <c r="F66" s="1">
        <v>3.8907284629514401E-4</v>
      </c>
    </row>
    <row r="67" spans="1:6" x14ac:dyDescent="0.25">
      <c r="A67" s="1">
        <v>7</v>
      </c>
      <c r="B67" s="1">
        <v>1.55931526225851</v>
      </c>
      <c r="C67" s="1">
        <v>2.3369005075293501</v>
      </c>
      <c r="E67" s="1">
        <v>2.59781922692271E-4</v>
      </c>
      <c r="F67" s="1">
        <v>3.8932762455439E-4</v>
      </c>
    </row>
    <row r="68" spans="1:6" x14ac:dyDescent="0.25">
      <c r="A68" s="1">
        <v>7.125</v>
      </c>
      <c r="B68" s="1">
        <v>1.5486869762301501</v>
      </c>
      <c r="C68" s="1">
        <v>2.3377132478862199</v>
      </c>
      <c r="E68" s="1">
        <v>2.5801125023994801E-4</v>
      </c>
      <c r="F68" s="1">
        <v>3.8946302709784501E-4</v>
      </c>
    </row>
    <row r="69" spans="1:6" x14ac:dyDescent="0.25">
      <c r="A69" s="1">
        <v>7.25</v>
      </c>
      <c r="B69" s="1">
        <v>1.54581090112619</v>
      </c>
      <c r="C69" s="1">
        <v>2.3077405159964601</v>
      </c>
      <c r="E69" s="1">
        <v>2.5753209612762597E-4</v>
      </c>
      <c r="F69" s="1">
        <v>3.84469569965012E-4</v>
      </c>
    </row>
    <row r="70" spans="1:6" x14ac:dyDescent="0.25">
      <c r="A70" s="1">
        <v>7.375</v>
      </c>
      <c r="B70" s="1">
        <v>1.5416286192683399</v>
      </c>
      <c r="C70" s="1">
        <v>2.3089988603082801</v>
      </c>
      <c r="E70" s="1">
        <v>2.5683532797010899E-4</v>
      </c>
      <c r="F70" s="1">
        <v>3.84679210127359E-4</v>
      </c>
    </row>
    <row r="71" spans="1:6" x14ac:dyDescent="0.25">
      <c r="A71" s="1">
        <v>7.5</v>
      </c>
      <c r="B71" s="1">
        <v>1.53545907459005</v>
      </c>
      <c r="C71" s="1">
        <v>2.3132767541253498</v>
      </c>
      <c r="E71" s="1">
        <v>2.5580748182670498E-4</v>
      </c>
      <c r="F71" s="1">
        <v>3.85391907237282E-4</v>
      </c>
    </row>
    <row r="72" spans="1:6" x14ac:dyDescent="0.25">
      <c r="A72" s="1">
        <v>7.625</v>
      </c>
      <c r="B72" s="1">
        <v>1.5348132134785499</v>
      </c>
      <c r="C72" s="1">
        <v>2.3134445341685499</v>
      </c>
      <c r="E72" s="1">
        <v>2.5569988136552897E-4</v>
      </c>
      <c r="F72" s="1">
        <v>3.8541985939248102E-4</v>
      </c>
    </row>
    <row r="73" spans="1:6" x14ac:dyDescent="0.25">
      <c r="A73" s="1">
        <v>7.75</v>
      </c>
      <c r="B73" s="1">
        <v>1.53311300057915</v>
      </c>
      <c r="C73" s="1">
        <v>2.3025797722402901</v>
      </c>
      <c r="E73" s="1">
        <v>2.5541662589648997E-4</v>
      </c>
      <c r="F73" s="1">
        <v>3.8360979005523199E-4</v>
      </c>
    </row>
    <row r="74" spans="1:6" x14ac:dyDescent="0.25">
      <c r="A74" s="1">
        <v>7.875</v>
      </c>
      <c r="B74" s="1">
        <v>1.5180985277747501</v>
      </c>
      <c r="C74" s="1">
        <v>2.2427956279527499</v>
      </c>
      <c r="E74" s="1">
        <v>2.5291521472727799E-4</v>
      </c>
      <c r="F74" s="1">
        <v>3.7364975161692201E-4</v>
      </c>
    </row>
    <row r="75" spans="1:6" x14ac:dyDescent="0.25">
      <c r="A75" s="1">
        <v>8</v>
      </c>
      <c r="B75" s="1">
        <v>1.5146677300534099</v>
      </c>
      <c r="C75" s="1">
        <v>2.2124357311816798</v>
      </c>
      <c r="E75" s="1">
        <v>2.5234364382690101E-4</v>
      </c>
      <c r="F75" s="1">
        <v>3.6859179281486002E-4</v>
      </c>
    </row>
    <row r="76" spans="1:6" x14ac:dyDescent="0.25">
      <c r="A76" s="1">
        <v>8.125</v>
      </c>
      <c r="B76" s="1">
        <v>1.5230167962026799</v>
      </c>
      <c r="C76" s="1">
        <v>2.14887196709391</v>
      </c>
      <c r="E76" s="1">
        <v>2.5373459824737003E-4</v>
      </c>
      <c r="F76" s="1">
        <v>3.58002069717843E-4</v>
      </c>
    </row>
    <row r="77" spans="1:6" x14ac:dyDescent="0.25">
      <c r="A77" s="1">
        <v>8.25</v>
      </c>
      <c r="B77" s="1">
        <v>1.5189599737633199</v>
      </c>
      <c r="C77" s="1">
        <v>2.1289961966582198</v>
      </c>
      <c r="E77" s="1">
        <v>2.5305873162897302E-4</v>
      </c>
      <c r="F77" s="1">
        <v>3.5469076636325498E-4</v>
      </c>
    </row>
    <row r="78" spans="1:6" x14ac:dyDescent="0.25">
      <c r="A78" s="1">
        <v>8.375</v>
      </c>
      <c r="B78" s="1">
        <v>1.5088461000046001</v>
      </c>
      <c r="C78" s="1">
        <v>2.1146870056965099</v>
      </c>
      <c r="E78" s="1">
        <v>2.51373760260771E-4</v>
      </c>
      <c r="F78" s="1">
        <v>3.52306855149033E-4</v>
      </c>
    </row>
    <row r="79" spans="1:6" x14ac:dyDescent="0.25">
      <c r="A79" s="1">
        <v>8.5</v>
      </c>
      <c r="B79" s="1">
        <v>1.50145681175634</v>
      </c>
      <c r="C79" s="1">
        <v>2.1103565829131998</v>
      </c>
      <c r="E79" s="1">
        <v>2.50142704838611E-4</v>
      </c>
      <c r="F79" s="1">
        <v>3.5158540671333501E-4</v>
      </c>
    </row>
    <row r="80" spans="1:6" x14ac:dyDescent="0.25">
      <c r="A80" s="1">
        <v>8.625</v>
      </c>
      <c r="B80" s="1">
        <v>1.49508281856033</v>
      </c>
      <c r="C80" s="1">
        <v>2.0833874632145202</v>
      </c>
      <c r="E80" s="1">
        <v>2.4908079757215502E-4</v>
      </c>
      <c r="F80" s="1">
        <v>3.4709235137153502E-4</v>
      </c>
    </row>
    <row r="81" spans="1:6" x14ac:dyDescent="0.25">
      <c r="A81" s="1">
        <v>8.75</v>
      </c>
      <c r="B81" s="1">
        <v>1.47325475276825</v>
      </c>
      <c r="C81" s="1">
        <v>2.0704423938791501</v>
      </c>
      <c r="E81" s="1">
        <v>2.4544424181119199E-4</v>
      </c>
      <c r="F81" s="1">
        <v>3.4493570282026498E-4</v>
      </c>
    </row>
    <row r="82" spans="1:6" x14ac:dyDescent="0.25">
      <c r="A82" s="1">
        <v>8.875</v>
      </c>
      <c r="B82" s="1">
        <v>1.4656228382359</v>
      </c>
      <c r="C82" s="1">
        <v>2.0618292642866898</v>
      </c>
      <c r="E82" s="1">
        <v>2.4417276485010401E-4</v>
      </c>
      <c r="F82" s="1">
        <v>3.4350075543016E-4</v>
      </c>
    </row>
    <row r="83" spans="1:6" x14ac:dyDescent="0.25">
      <c r="A83" s="1">
        <v>9</v>
      </c>
      <c r="B83" s="1">
        <v>1.4679359631441999</v>
      </c>
      <c r="C83" s="1">
        <v>2.0476528916208099</v>
      </c>
      <c r="E83" s="1">
        <v>2.4455813145982699E-4</v>
      </c>
      <c r="F83" s="1">
        <v>3.4113897174402401E-4</v>
      </c>
    </row>
    <row r="84" spans="1:6" x14ac:dyDescent="0.25">
      <c r="A84" s="1">
        <v>9.125</v>
      </c>
      <c r="B84" s="1">
        <v>1.4619389052616201</v>
      </c>
      <c r="C84" s="1">
        <v>2.0222198382340899</v>
      </c>
      <c r="E84" s="1">
        <v>2.4355902161658801E-4</v>
      </c>
      <c r="F84" s="1">
        <v>3.3690182504979798E-4</v>
      </c>
    </row>
    <row r="85" spans="1:6" x14ac:dyDescent="0.25">
      <c r="A85" s="1">
        <v>9.25</v>
      </c>
      <c r="B85" s="1">
        <v>1.4596385140619199</v>
      </c>
      <c r="C85" s="1">
        <v>1.96125183608392</v>
      </c>
      <c r="E85" s="1">
        <v>2.43175776442718E-4</v>
      </c>
      <c r="F85" s="1">
        <v>3.2674455589158099E-4</v>
      </c>
    </row>
    <row r="86" spans="1:6" x14ac:dyDescent="0.25">
      <c r="A86" s="1">
        <v>9.375</v>
      </c>
      <c r="B86" s="1">
        <v>1.4537671123293101</v>
      </c>
      <c r="C86" s="1">
        <v>1.8703479249794901</v>
      </c>
      <c r="E86" s="1">
        <v>2.4219760091406499E-4</v>
      </c>
      <c r="F86" s="1">
        <v>3.11599964301585E-4</v>
      </c>
    </row>
    <row r="87" spans="1:6" x14ac:dyDescent="0.25">
      <c r="A87" s="1">
        <v>9.5</v>
      </c>
      <c r="B87" s="1">
        <v>1.4424525688298799</v>
      </c>
      <c r="C87" s="1">
        <v>1.8579012279374301</v>
      </c>
      <c r="E87" s="1">
        <v>2.4031259796705999E-4</v>
      </c>
      <c r="F87" s="1">
        <v>3.09526344574378E-4</v>
      </c>
    </row>
    <row r="88" spans="1:6" x14ac:dyDescent="0.25">
      <c r="A88" s="1">
        <v>9.625</v>
      </c>
      <c r="B88" s="1">
        <v>1.43567161655843</v>
      </c>
      <c r="C88" s="1">
        <v>1.8386349819108401</v>
      </c>
      <c r="E88" s="1">
        <v>2.3918289131863601E-4</v>
      </c>
      <c r="F88" s="1">
        <v>3.0631658798634998E-4</v>
      </c>
    </row>
    <row r="89" spans="1:6" x14ac:dyDescent="0.25">
      <c r="A89" s="1">
        <v>9.75</v>
      </c>
      <c r="B89" s="1">
        <v>1.4328038289564999</v>
      </c>
      <c r="C89" s="1">
        <v>1.83064752828628</v>
      </c>
      <c r="E89" s="1">
        <v>2.38705117904156E-4</v>
      </c>
      <c r="F89" s="1">
        <v>3.0498587821249998E-4</v>
      </c>
    </row>
    <row r="90" spans="1:6" x14ac:dyDescent="0.25">
      <c r="A90" s="1">
        <v>9.875</v>
      </c>
      <c r="B90" s="1">
        <v>1.42614513568287</v>
      </c>
      <c r="C90" s="1">
        <v>1.8124790444107399</v>
      </c>
      <c r="E90" s="1">
        <v>2.3759577960476901E-4</v>
      </c>
      <c r="F90" s="1">
        <v>3.0195900879883598E-4</v>
      </c>
    </row>
    <row r="91" spans="1:6" x14ac:dyDescent="0.25">
      <c r="A91" s="1">
        <v>10</v>
      </c>
      <c r="B91" s="1">
        <v>1.41397918897331</v>
      </c>
      <c r="C91" s="1">
        <v>1.7985665291878901</v>
      </c>
      <c r="E91" s="1">
        <v>2.3556893288295599E-4</v>
      </c>
      <c r="F91" s="1">
        <v>2.9964118376270998E-4</v>
      </c>
    </row>
    <row r="92" spans="1:6" x14ac:dyDescent="0.25">
      <c r="A92" s="1">
        <v>10.125</v>
      </c>
      <c r="B92" s="1">
        <v>1.41264216109217</v>
      </c>
      <c r="C92" s="1">
        <v>1.8015877671339799</v>
      </c>
      <c r="E92" s="1">
        <v>2.3534618403795701E-4</v>
      </c>
      <c r="F92" s="1">
        <v>3.00144522004528E-4</v>
      </c>
    </row>
    <row r="93" spans="1:6" x14ac:dyDescent="0.25">
      <c r="A93" s="1">
        <v>10.25</v>
      </c>
      <c r="B93" s="1">
        <v>1.4126443256969901</v>
      </c>
      <c r="C93" s="1">
        <v>1.7937254937886999</v>
      </c>
      <c r="E93" s="1">
        <v>2.3534654466112099E-4</v>
      </c>
      <c r="F93" s="1">
        <v>2.98834667265205E-4</v>
      </c>
    </row>
    <row r="94" spans="1:6" x14ac:dyDescent="0.25">
      <c r="A94" s="1">
        <v>10.375</v>
      </c>
      <c r="B94" s="1">
        <v>1.4237620321398601</v>
      </c>
      <c r="C94" s="1">
        <v>1.80488416236148</v>
      </c>
      <c r="E94" s="1">
        <v>2.3719875455450299E-4</v>
      </c>
      <c r="F94" s="1">
        <v>3.0069370144942902E-4</v>
      </c>
    </row>
    <row r="95" spans="1:6" x14ac:dyDescent="0.25">
      <c r="A95" s="1">
        <v>10.5</v>
      </c>
      <c r="B95" s="1">
        <v>1.42253490054985</v>
      </c>
      <c r="C95" s="1">
        <v>1.80846020172642</v>
      </c>
      <c r="E95" s="1">
        <v>2.36994314431607E-4</v>
      </c>
      <c r="F95" s="1">
        <v>3.0128946960762801E-4</v>
      </c>
    </row>
    <row r="96" spans="1:6" x14ac:dyDescent="0.25">
      <c r="A96" s="1">
        <v>10.625</v>
      </c>
      <c r="B96" s="1">
        <v>1.4217167823363299</v>
      </c>
      <c r="C96" s="1">
        <v>1.82120387463571</v>
      </c>
      <c r="E96" s="1">
        <v>2.3685801593723401E-4</v>
      </c>
      <c r="F96" s="1">
        <v>3.0341256551431298E-4</v>
      </c>
    </row>
    <row r="97" spans="1:6" x14ac:dyDescent="0.25">
      <c r="A97" s="1">
        <v>10.75</v>
      </c>
      <c r="B97" s="1">
        <v>1.41899390954218</v>
      </c>
      <c r="C97" s="1">
        <v>1.83786894347247</v>
      </c>
      <c r="E97" s="1">
        <v>2.3640438532972799E-4</v>
      </c>
      <c r="F97" s="1">
        <v>3.06188965982517E-4</v>
      </c>
    </row>
    <row r="98" spans="1:6" x14ac:dyDescent="0.25">
      <c r="A98" s="1">
        <v>10.875</v>
      </c>
      <c r="B98" s="1">
        <v>1.4120973071990699</v>
      </c>
      <c r="C98" s="1">
        <v>1.8357255581704299</v>
      </c>
      <c r="E98" s="1">
        <v>2.35255411379365E-4</v>
      </c>
      <c r="F98" s="1">
        <v>3.0583187799120102E-4</v>
      </c>
    </row>
    <row r="99" spans="1:6" x14ac:dyDescent="0.25">
      <c r="A99" s="1">
        <v>11</v>
      </c>
      <c r="B99" s="1">
        <v>1.4093973718855499</v>
      </c>
      <c r="C99" s="1">
        <v>1.83668059525087</v>
      </c>
      <c r="E99" s="1">
        <v>2.34805602156134E-4</v>
      </c>
      <c r="F99" s="1">
        <v>3.0599098716880001E-4</v>
      </c>
    </row>
    <row r="100" spans="1:6" x14ac:dyDescent="0.25">
      <c r="A100" s="1">
        <v>11.125</v>
      </c>
      <c r="B100" s="1">
        <v>1.3951996982958099</v>
      </c>
      <c r="C100" s="1">
        <v>1.8326560344371701</v>
      </c>
      <c r="E100" s="1">
        <v>2.3244026973608399E-4</v>
      </c>
      <c r="F100" s="1">
        <v>3.05320495337236E-4</v>
      </c>
    </row>
    <row r="101" spans="1:6" x14ac:dyDescent="0.25">
      <c r="A101" s="1">
        <v>11.25</v>
      </c>
      <c r="B101" s="1">
        <v>1.39398997869984</v>
      </c>
      <c r="C101" s="1">
        <v>1.83231113614553</v>
      </c>
      <c r="E101" s="1">
        <v>2.3223873045139499E-4</v>
      </c>
      <c r="F101" s="1">
        <v>3.0526303528185199E-4</v>
      </c>
    </row>
    <row r="102" spans="1:6" x14ac:dyDescent="0.25">
      <c r="A102" s="1">
        <v>11.375</v>
      </c>
      <c r="B102" s="1">
        <v>1.38944879488395</v>
      </c>
      <c r="C102" s="1">
        <v>1.83069796141926</v>
      </c>
      <c r="E102" s="1">
        <v>2.3148216922766799E-4</v>
      </c>
      <c r="F102" s="1">
        <v>3.0499428037245399E-4</v>
      </c>
    </row>
    <row r="103" spans="1:6" x14ac:dyDescent="0.25">
      <c r="A103" s="1">
        <v>11.5</v>
      </c>
      <c r="B103" s="1">
        <v>1.36239934443665</v>
      </c>
      <c r="C103" s="1">
        <v>1.86236147538666</v>
      </c>
      <c r="E103" s="1">
        <v>2.2697573078314599E-4</v>
      </c>
      <c r="F103" s="1">
        <v>3.10269421799422E-4</v>
      </c>
    </row>
    <row r="104" spans="1:6" x14ac:dyDescent="0.25">
      <c r="A104" s="1">
        <v>11.625</v>
      </c>
      <c r="B104" s="1">
        <v>1.3537805478267899</v>
      </c>
      <c r="C104" s="1">
        <v>1.8620954955242599</v>
      </c>
      <c r="E104" s="1">
        <v>2.2553983926794401E-4</v>
      </c>
      <c r="F104" s="1">
        <v>3.1022510955434597E-4</v>
      </c>
    </row>
    <row r="105" spans="1:6" x14ac:dyDescent="0.25">
      <c r="A105" s="1">
        <v>11.75</v>
      </c>
      <c r="B105" s="1">
        <v>1.3434045051964201</v>
      </c>
      <c r="C105" s="1">
        <v>1.85526058563277</v>
      </c>
      <c r="E105" s="1">
        <v>2.2381119056572401E-4</v>
      </c>
      <c r="F105" s="1">
        <v>3.0908641356642397E-4</v>
      </c>
    </row>
    <row r="106" spans="1:6" x14ac:dyDescent="0.25">
      <c r="A106" s="1">
        <v>11.875</v>
      </c>
      <c r="B106" s="1">
        <v>1.3367705588933001</v>
      </c>
      <c r="C106" s="1">
        <v>1.84780837735036</v>
      </c>
      <c r="E106" s="1">
        <v>2.22705975111624E-4</v>
      </c>
      <c r="F106" s="1">
        <v>3.0784487566657402E-4</v>
      </c>
    </row>
    <row r="107" spans="1:6" x14ac:dyDescent="0.25">
      <c r="A107" s="1">
        <v>12</v>
      </c>
      <c r="B107" s="1">
        <v>1.33080886804928</v>
      </c>
      <c r="C107" s="1">
        <v>1.86039755956296</v>
      </c>
      <c r="E107" s="1">
        <v>2.2171275741700801E-4</v>
      </c>
      <c r="F107" s="1">
        <v>3.0994223342319202E-4</v>
      </c>
    </row>
    <row r="108" spans="1:6" x14ac:dyDescent="0.25">
      <c r="A108" s="1">
        <v>12.125</v>
      </c>
      <c r="B108" s="1">
        <v>1.32608314185623</v>
      </c>
      <c r="C108" s="1">
        <v>1.86501192687013</v>
      </c>
      <c r="E108" s="1">
        <v>2.20925451433248E-4</v>
      </c>
      <c r="F108" s="1">
        <v>3.1071098701656598E-4</v>
      </c>
    </row>
    <row r="109" spans="1:6" x14ac:dyDescent="0.25">
      <c r="A109" s="1">
        <v>12.25</v>
      </c>
      <c r="B109" s="1">
        <v>1.31266062082055</v>
      </c>
      <c r="C109" s="1">
        <v>1.8604356484117801</v>
      </c>
      <c r="E109" s="1">
        <v>2.1868925942870299E-4</v>
      </c>
      <c r="F109" s="1">
        <v>3.0994857902540498E-4</v>
      </c>
    </row>
    <row r="110" spans="1:6" x14ac:dyDescent="0.25">
      <c r="A110" s="1">
        <v>12.375</v>
      </c>
      <c r="B110" s="1">
        <v>1.3080107097901501</v>
      </c>
      <c r="C110" s="1">
        <v>1.8622975283319001</v>
      </c>
      <c r="E110" s="1">
        <v>2.17914584251039E-4</v>
      </c>
      <c r="F110" s="1">
        <v>3.1025876822009702E-4</v>
      </c>
    </row>
    <row r="111" spans="1:6" x14ac:dyDescent="0.25">
      <c r="A111" s="1">
        <v>12.5</v>
      </c>
      <c r="B111" s="1">
        <v>1.2865298647374901</v>
      </c>
      <c r="C111" s="1">
        <v>1.86555606574404</v>
      </c>
      <c r="E111" s="1">
        <v>2.14335875465266E-4</v>
      </c>
      <c r="F111" s="1">
        <v>3.1080164055295902E-4</v>
      </c>
    </row>
    <row r="112" spans="1:6" x14ac:dyDescent="0.25">
      <c r="A112" s="1">
        <v>12.625</v>
      </c>
      <c r="B112" s="1">
        <v>1.26966024770014</v>
      </c>
      <c r="C112" s="1">
        <v>1.89601506042074</v>
      </c>
      <c r="E112" s="1">
        <v>2.1152539726684299E-4</v>
      </c>
      <c r="F112" s="1">
        <v>3.1587610906609701E-4</v>
      </c>
    </row>
    <row r="113" spans="1:6" x14ac:dyDescent="0.25">
      <c r="A113" s="1">
        <v>12.75</v>
      </c>
      <c r="B113" s="1">
        <v>1.22342770093095</v>
      </c>
      <c r="C113" s="1">
        <v>1.9230188255837399</v>
      </c>
      <c r="E113" s="1">
        <v>2.0382305497509501E-4</v>
      </c>
      <c r="F113" s="1">
        <v>3.20374936342252E-4</v>
      </c>
    </row>
    <row r="114" spans="1:6" x14ac:dyDescent="0.25">
      <c r="A114" s="1">
        <v>12.875</v>
      </c>
      <c r="B114" s="1">
        <v>1.21539292843636</v>
      </c>
      <c r="C114" s="1">
        <v>1.9530036060262801</v>
      </c>
      <c r="E114" s="1">
        <v>2.02484461877497E-4</v>
      </c>
      <c r="F114" s="1">
        <v>3.25370400763978E-4</v>
      </c>
    </row>
    <row r="115" spans="1:6" x14ac:dyDescent="0.25">
      <c r="A115" s="1">
        <v>13</v>
      </c>
      <c r="B115" s="1">
        <v>1.2129266089969299</v>
      </c>
      <c r="C115" s="1">
        <v>1.95843724201306</v>
      </c>
      <c r="E115" s="1">
        <v>2.0207357305888701E-4</v>
      </c>
      <c r="F115" s="1">
        <v>3.2627564451937499E-4</v>
      </c>
    </row>
    <row r="116" spans="1:6" x14ac:dyDescent="0.25">
      <c r="A116" s="1">
        <v>13.125</v>
      </c>
      <c r="B116" s="1">
        <v>1.2103071651094499</v>
      </c>
      <c r="C116" s="1">
        <v>1.96220264108716</v>
      </c>
      <c r="E116" s="1">
        <v>2.0163717370723301E-4</v>
      </c>
      <c r="F116" s="1">
        <v>3.2690296000512E-4</v>
      </c>
    </row>
    <row r="117" spans="1:6" x14ac:dyDescent="0.25">
      <c r="A117" s="1">
        <v>13.25</v>
      </c>
      <c r="B117" s="1">
        <v>1.21211944899414</v>
      </c>
      <c r="C117" s="1">
        <v>1.96193522517019</v>
      </c>
      <c r="E117" s="1">
        <v>2.0193910020242301E-4</v>
      </c>
      <c r="F117" s="1">
        <v>3.2685840851335299E-4</v>
      </c>
    </row>
    <row r="118" spans="1:6" x14ac:dyDescent="0.25">
      <c r="A118" s="1">
        <v>13.375</v>
      </c>
      <c r="B118" s="1">
        <v>1.2217476907123901</v>
      </c>
      <c r="C118" s="1">
        <v>1.9598932925244299</v>
      </c>
      <c r="E118" s="1">
        <v>2.03543165272682E-4</v>
      </c>
      <c r="F118" s="1">
        <v>3.2651822253456801E-4</v>
      </c>
    </row>
    <row r="119" spans="1:6" x14ac:dyDescent="0.25">
      <c r="A119" s="1">
        <v>13.5</v>
      </c>
      <c r="B119" s="1">
        <v>1.2205575449511099</v>
      </c>
      <c r="C119" s="1">
        <v>1.95663900979775</v>
      </c>
      <c r="E119" s="1">
        <v>2.03344886988854E-4</v>
      </c>
      <c r="F119" s="1">
        <v>3.2597605903230201E-4</v>
      </c>
    </row>
    <row r="120" spans="1:6" x14ac:dyDescent="0.25">
      <c r="A120" s="1">
        <v>13.625</v>
      </c>
      <c r="B120" s="1">
        <v>1.2276266818564401</v>
      </c>
      <c r="C120" s="1">
        <v>1.9633165857433399</v>
      </c>
      <c r="E120" s="1">
        <v>2.0452260519728099E-4</v>
      </c>
      <c r="F120" s="1">
        <v>3.2708854318484E-4</v>
      </c>
    </row>
    <row r="121" spans="1:6" x14ac:dyDescent="0.25">
      <c r="A121" s="1">
        <v>13.75</v>
      </c>
      <c r="B121" s="1">
        <v>1.2273184974418501</v>
      </c>
      <c r="C121" s="1">
        <v>1.9714569607254899</v>
      </c>
      <c r="E121" s="1">
        <v>2.04471261673811E-4</v>
      </c>
      <c r="F121" s="1">
        <v>3.2844472965686602E-4</v>
      </c>
    </row>
    <row r="122" spans="1:6" x14ac:dyDescent="0.25">
      <c r="A122" s="1">
        <v>13.875</v>
      </c>
      <c r="B122" s="1">
        <v>1.22165118567822</v>
      </c>
      <c r="C122" s="1">
        <v>1.96569663140239</v>
      </c>
      <c r="E122" s="1">
        <v>2.0352708753398999E-4</v>
      </c>
      <c r="F122" s="1">
        <v>3.27485058791637E-4</v>
      </c>
    </row>
    <row r="123" spans="1:6" x14ac:dyDescent="0.25">
      <c r="A123" s="1">
        <v>14</v>
      </c>
      <c r="B123" s="1">
        <v>1.21253081027311</v>
      </c>
      <c r="C123" s="1">
        <v>1.9610079686544599</v>
      </c>
      <c r="E123" s="1">
        <v>2.0200763299149901E-4</v>
      </c>
      <c r="F123" s="1">
        <v>3.2670392757783102E-4</v>
      </c>
    </row>
    <row r="124" spans="1:6" x14ac:dyDescent="0.25">
      <c r="A124" s="1">
        <v>14.125</v>
      </c>
      <c r="B124" s="1">
        <v>1.2067506085558299</v>
      </c>
      <c r="C124" s="1">
        <v>1.98056359848257</v>
      </c>
      <c r="E124" s="1">
        <v>2.0104465138539999E-4</v>
      </c>
      <c r="F124" s="1">
        <v>3.2996189550719399E-4</v>
      </c>
    </row>
    <row r="125" spans="1:6" x14ac:dyDescent="0.25">
      <c r="A125" s="1">
        <v>14.25</v>
      </c>
      <c r="B125" s="1">
        <v>1.20134738879101</v>
      </c>
      <c r="C125" s="1">
        <v>1.9857591048854699</v>
      </c>
      <c r="E125" s="1">
        <v>2.0014447497258199E-4</v>
      </c>
      <c r="F125" s="1">
        <v>3.3082746687391698E-4</v>
      </c>
    </row>
    <row r="126" spans="1:6" x14ac:dyDescent="0.25">
      <c r="A126" s="1">
        <v>14.375</v>
      </c>
      <c r="B126" s="1">
        <v>1.16107549143015</v>
      </c>
      <c r="C126" s="1">
        <v>2.0073434270905302</v>
      </c>
      <c r="E126" s="1">
        <v>1.93435176872263E-4</v>
      </c>
      <c r="F126" s="1">
        <v>3.3442341495328103E-4</v>
      </c>
    </row>
    <row r="127" spans="1:6" x14ac:dyDescent="0.25">
      <c r="A127" s="1">
        <v>14.5</v>
      </c>
      <c r="B127" s="1">
        <v>1.15767959567181</v>
      </c>
      <c r="C127" s="1">
        <v>2.0104459985524898</v>
      </c>
      <c r="E127" s="1">
        <v>1.92869420638924E-4</v>
      </c>
      <c r="F127" s="1">
        <v>3.3494030335884303E-4</v>
      </c>
    </row>
    <row r="128" spans="1:6" x14ac:dyDescent="0.25">
      <c r="A128" s="1">
        <v>14.625</v>
      </c>
      <c r="B128" s="1">
        <v>1.1552776368867499</v>
      </c>
      <c r="C128" s="1">
        <v>2.01785207735659</v>
      </c>
      <c r="E128" s="1">
        <v>1.9246925430533199E-4</v>
      </c>
      <c r="F128" s="1">
        <v>3.3617415608760498E-4</v>
      </c>
    </row>
    <row r="129" spans="1:6" x14ac:dyDescent="0.25">
      <c r="A129" s="1">
        <v>14.75</v>
      </c>
      <c r="B129" s="1">
        <v>1.14473433767983</v>
      </c>
      <c r="C129" s="1">
        <v>2.0312265183497198</v>
      </c>
      <c r="E129" s="1">
        <v>1.90712740657458E-4</v>
      </c>
      <c r="F129" s="1">
        <v>3.3840233795705998E-4</v>
      </c>
    </row>
    <row r="130" spans="1:6" x14ac:dyDescent="0.25">
      <c r="A130" s="1">
        <v>14.875</v>
      </c>
      <c r="B130" s="1">
        <v>1.1363850621811</v>
      </c>
      <c r="C130" s="1">
        <v>2.0503304868317498</v>
      </c>
      <c r="E130" s="1">
        <v>1.8932175135937099E-4</v>
      </c>
      <c r="F130" s="1">
        <v>3.4158505910616602E-4</v>
      </c>
    </row>
    <row r="131" spans="1:6" x14ac:dyDescent="0.25">
      <c r="A131" s="1">
        <v>15</v>
      </c>
      <c r="B131" s="1">
        <v>1.12335160293095</v>
      </c>
      <c r="C131" s="1">
        <v>2.0700661865327001</v>
      </c>
      <c r="E131" s="1">
        <v>1.8715037704829601E-4</v>
      </c>
      <c r="F131" s="1">
        <v>3.4487302667634201E-4</v>
      </c>
    </row>
    <row r="132" spans="1:6" x14ac:dyDescent="0.25">
      <c r="A132" s="1">
        <v>15.125</v>
      </c>
      <c r="B132" s="1">
        <v>1.1229638828846</v>
      </c>
      <c r="C132" s="1">
        <v>2.0598597574375201</v>
      </c>
      <c r="E132" s="1">
        <v>1.8708578288857401E-4</v>
      </c>
      <c r="F132" s="1">
        <v>3.4317263558908498E-4</v>
      </c>
    </row>
    <row r="133" spans="1:6" x14ac:dyDescent="0.25">
      <c r="A133" s="1">
        <v>15.25</v>
      </c>
      <c r="B133" s="1">
        <v>1.12363742674664</v>
      </c>
      <c r="C133" s="1">
        <v>2.0585278425888398</v>
      </c>
      <c r="E133" s="1">
        <v>1.87197995295991E-4</v>
      </c>
      <c r="F133" s="1">
        <v>3.4295073857529599E-4</v>
      </c>
    </row>
    <row r="134" spans="1:6" x14ac:dyDescent="0.25">
      <c r="A134" s="1">
        <v>15.375</v>
      </c>
      <c r="B134" s="1">
        <v>1.12462517173668</v>
      </c>
      <c r="C134" s="1">
        <v>2.0448523901794702</v>
      </c>
      <c r="E134" s="1">
        <v>1.8736255361133101E-4</v>
      </c>
      <c r="F134" s="1">
        <v>3.4067240820389601E-4</v>
      </c>
    </row>
    <row r="135" spans="1:6" x14ac:dyDescent="0.25">
      <c r="A135" s="1">
        <v>15.5</v>
      </c>
      <c r="B135" s="1">
        <v>1.12316420406922</v>
      </c>
      <c r="C135" s="1">
        <v>2.03715930613722</v>
      </c>
      <c r="E135" s="1">
        <v>1.8711915639793201E-4</v>
      </c>
      <c r="F135" s="1">
        <v>3.3939074040245599E-4</v>
      </c>
    </row>
    <row r="136" spans="1:6" x14ac:dyDescent="0.25">
      <c r="A136" s="1">
        <v>15.625</v>
      </c>
      <c r="B136" s="1">
        <v>1.1326966593110701</v>
      </c>
      <c r="C136" s="1">
        <v>2.0287933768394701</v>
      </c>
      <c r="E136" s="1">
        <v>1.88707263441223E-4</v>
      </c>
      <c r="F136" s="1">
        <v>3.3799697658145201E-4</v>
      </c>
    </row>
    <row r="137" spans="1:6" x14ac:dyDescent="0.25">
      <c r="A137" s="1">
        <v>15.75</v>
      </c>
      <c r="B137" s="1">
        <v>1.1253506512935001</v>
      </c>
      <c r="C137" s="1">
        <v>2.02517270725675</v>
      </c>
      <c r="E137" s="1">
        <v>1.87483418505498E-4</v>
      </c>
      <c r="F137" s="1">
        <v>3.3739377302897098E-4</v>
      </c>
    </row>
    <row r="138" spans="1:6" x14ac:dyDescent="0.25">
      <c r="A138" s="1">
        <v>15.875</v>
      </c>
      <c r="B138" s="1">
        <v>1.1228420614921999</v>
      </c>
      <c r="C138" s="1">
        <v>2.0135638895595802</v>
      </c>
      <c r="E138" s="1">
        <v>1.87065487444601E-4</v>
      </c>
      <c r="F138" s="1">
        <v>3.3545974400062302E-4</v>
      </c>
    </row>
    <row r="139" spans="1:6" x14ac:dyDescent="0.25">
      <c r="A139" s="1">
        <v>16</v>
      </c>
      <c r="B139" s="1">
        <v>1.1247373347416501</v>
      </c>
      <c r="C139" s="1">
        <v>2.0117264888666702</v>
      </c>
      <c r="E139" s="1">
        <v>1.8738123996796E-4</v>
      </c>
      <c r="F139" s="1">
        <v>3.3515363304518201E-4</v>
      </c>
    </row>
    <row r="140" spans="1:6" x14ac:dyDescent="0.25">
      <c r="A140" s="1">
        <v>16.125</v>
      </c>
      <c r="B140" s="1">
        <v>1.1211474412100699</v>
      </c>
      <c r="C140" s="1">
        <v>2.0082281752347</v>
      </c>
      <c r="E140" s="1">
        <v>1.8678316370559901E-4</v>
      </c>
      <c r="F140" s="1">
        <v>3.34570813994098E-4</v>
      </c>
    </row>
    <row r="141" spans="1:6" x14ac:dyDescent="0.25">
      <c r="A141" s="1">
        <v>16.25</v>
      </c>
      <c r="B141" s="1">
        <v>1.11977454760814</v>
      </c>
      <c r="C141" s="1">
        <v>2.0031015551476998</v>
      </c>
      <c r="E141" s="1">
        <v>1.86554439631517E-4</v>
      </c>
      <c r="F141" s="1">
        <v>3.3371671908760301E-4</v>
      </c>
    </row>
    <row r="142" spans="1:6" x14ac:dyDescent="0.25">
      <c r="A142" s="1">
        <v>16.375</v>
      </c>
      <c r="B142" s="1">
        <v>1.1256988960840499</v>
      </c>
      <c r="C142" s="1">
        <v>1.9826626016357001</v>
      </c>
      <c r="E142" s="1">
        <v>1.8754143608760301E-4</v>
      </c>
      <c r="F142" s="1">
        <v>3.3031158943250602E-4</v>
      </c>
    </row>
    <row r="143" spans="1:6" x14ac:dyDescent="0.25">
      <c r="A143" s="1">
        <v>16.5</v>
      </c>
      <c r="B143" s="1">
        <v>1.12895888670004</v>
      </c>
      <c r="C143" s="1">
        <v>1.9798790721725601</v>
      </c>
      <c r="E143" s="1">
        <v>1.8808455052422699E-4</v>
      </c>
      <c r="F143" s="1">
        <v>3.2984785342394699E-4</v>
      </c>
    </row>
    <row r="144" spans="1:6" x14ac:dyDescent="0.25">
      <c r="A144" s="1">
        <v>16.625</v>
      </c>
      <c r="B144" s="1">
        <v>1.12712271675241</v>
      </c>
      <c r="C144" s="1">
        <v>1.97633628881912</v>
      </c>
      <c r="E144" s="1">
        <v>1.8777864461095101E-4</v>
      </c>
      <c r="F144" s="1">
        <v>3.2925762571726398E-4</v>
      </c>
    </row>
    <row r="145" spans="1:6" x14ac:dyDescent="0.25">
      <c r="A145" s="1">
        <v>16.75</v>
      </c>
      <c r="B145" s="1">
        <v>1.1252556362891399</v>
      </c>
      <c r="C145" s="1">
        <v>1.97089191626477</v>
      </c>
      <c r="E145" s="1">
        <v>1.87467589005771E-4</v>
      </c>
      <c r="F145" s="1">
        <v>3.2835059324970802E-4</v>
      </c>
    </row>
    <row r="146" spans="1:6" x14ac:dyDescent="0.25">
      <c r="A146" s="1">
        <v>16.875</v>
      </c>
      <c r="B146" s="1">
        <v>1.12627095911744</v>
      </c>
      <c r="C146" s="1">
        <v>1.95418038803934</v>
      </c>
      <c r="E146" s="1">
        <v>1.87636741788965E-4</v>
      </c>
      <c r="F146" s="1">
        <v>3.2556645264735201E-4</v>
      </c>
    </row>
    <row r="147" spans="1:6" x14ac:dyDescent="0.25">
      <c r="A147" s="1">
        <v>17</v>
      </c>
      <c r="B147" s="1">
        <v>1.12173910766926</v>
      </c>
      <c r="C147" s="1">
        <v>1.9459809107096799</v>
      </c>
      <c r="E147" s="1">
        <v>1.86881735337699E-4</v>
      </c>
      <c r="F147" s="1">
        <v>3.2420041972423E-4</v>
      </c>
    </row>
    <row r="148" spans="1:6" x14ac:dyDescent="0.25">
      <c r="A148" s="1">
        <v>17.125</v>
      </c>
      <c r="B148" s="1">
        <v>1.1097740886552101</v>
      </c>
      <c r="C148" s="1">
        <v>1.92953384220015</v>
      </c>
      <c r="E148" s="1">
        <v>1.84888363169958E-4</v>
      </c>
      <c r="F148" s="1">
        <v>3.2146033811054399E-4</v>
      </c>
    </row>
    <row r="149" spans="1:6" x14ac:dyDescent="0.25">
      <c r="A149" s="1">
        <v>17.25</v>
      </c>
      <c r="B149" s="1">
        <v>1.1077949603512001</v>
      </c>
      <c r="C149" s="1">
        <v>1.92967207562959</v>
      </c>
      <c r="E149" s="1">
        <v>1.8455864039450999E-4</v>
      </c>
      <c r="F149" s="1">
        <v>3.2148336779989E-4</v>
      </c>
    </row>
    <row r="150" spans="1:6" x14ac:dyDescent="0.25">
      <c r="A150" s="1">
        <v>17.375</v>
      </c>
      <c r="B150" s="1">
        <v>1.10288753799815</v>
      </c>
      <c r="C150" s="1">
        <v>1.9314008743886999</v>
      </c>
      <c r="E150" s="1">
        <v>1.8374106383049299E-4</v>
      </c>
      <c r="F150" s="1">
        <v>3.2177138567315698E-4</v>
      </c>
    </row>
    <row r="151" spans="1:6" x14ac:dyDescent="0.25">
      <c r="A151" s="1">
        <v>17.5</v>
      </c>
      <c r="B151" s="1">
        <v>1.0998875222095399</v>
      </c>
      <c r="C151" s="1">
        <v>1.9347926944470599</v>
      </c>
      <c r="E151" s="1">
        <v>1.83241261200111E-4</v>
      </c>
      <c r="F151" s="1">
        <v>3.2233646289487998E-4</v>
      </c>
    </row>
    <row r="152" spans="1:6" x14ac:dyDescent="0.25">
      <c r="A152" s="1">
        <v>17.625</v>
      </c>
      <c r="B152" s="1">
        <v>1.0954651694834201</v>
      </c>
      <c r="C152" s="1">
        <v>1.9523532377896</v>
      </c>
      <c r="E152" s="1">
        <v>1.82504497235939E-4</v>
      </c>
      <c r="F152" s="1">
        <v>3.2526204941574601E-4</v>
      </c>
    </row>
    <row r="153" spans="1:6" x14ac:dyDescent="0.25">
      <c r="A153" s="1">
        <v>17.75</v>
      </c>
      <c r="B153" s="1">
        <v>1.0859302471051</v>
      </c>
      <c r="C153" s="1">
        <v>1.94405888146193</v>
      </c>
      <c r="E153" s="1">
        <v>1.8091597916770899E-4</v>
      </c>
      <c r="F153" s="1">
        <v>3.2388020965155699E-4</v>
      </c>
    </row>
    <row r="154" spans="1:6" x14ac:dyDescent="0.25">
      <c r="A154" s="1">
        <v>17.875</v>
      </c>
      <c r="B154" s="1">
        <v>1.0847821145719401</v>
      </c>
      <c r="C154" s="1">
        <v>1.9404488906814701</v>
      </c>
      <c r="E154" s="1">
        <v>1.8072470028768499E-4</v>
      </c>
      <c r="F154" s="1">
        <v>3.2327878518753199E-4</v>
      </c>
    </row>
    <row r="155" spans="1:6" x14ac:dyDescent="0.25">
      <c r="A155" s="1">
        <v>18</v>
      </c>
      <c r="B155" s="1">
        <v>1.1013485745242899</v>
      </c>
      <c r="C155" s="1">
        <v>1.92031383620058</v>
      </c>
      <c r="E155" s="1">
        <v>1.8348467251574601E-4</v>
      </c>
      <c r="F155" s="1">
        <v>3.1992428511101598E-4</v>
      </c>
    </row>
    <row r="156" spans="1:6" x14ac:dyDescent="0.25">
      <c r="A156" s="1">
        <v>18.125</v>
      </c>
      <c r="B156" s="1">
        <v>1.10253964949382</v>
      </c>
      <c r="C156" s="1">
        <v>1.9113633220728199</v>
      </c>
      <c r="E156" s="1">
        <v>1.8368310560567001E-4</v>
      </c>
      <c r="F156" s="1">
        <v>3.18433129457331E-4</v>
      </c>
    </row>
    <row r="157" spans="1:6" x14ac:dyDescent="0.25">
      <c r="A157" s="1">
        <v>18.25</v>
      </c>
      <c r="B157" s="1">
        <v>1.1024506751608201</v>
      </c>
      <c r="C157" s="1">
        <v>1.9066771375421401</v>
      </c>
      <c r="E157" s="1">
        <v>1.83668282481792E-4</v>
      </c>
      <c r="F157" s="1">
        <v>3.1765241111452E-4</v>
      </c>
    </row>
    <row r="158" spans="1:6" x14ac:dyDescent="0.25">
      <c r="A158" s="1">
        <v>18.375</v>
      </c>
      <c r="B158" s="1">
        <v>1.1013704218121401</v>
      </c>
      <c r="C158" s="1">
        <v>1.8996300861166699</v>
      </c>
      <c r="E158" s="1">
        <v>1.8348831227390201E-4</v>
      </c>
      <c r="F158" s="1">
        <v>3.16478372347038E-4</v>
      </c>
    </row>
    <row r="159" spans="1:6" x14ac:dyDescent="0.25">
      <c r="A159" s="1">
        <v>18.5</v>
      </c>
      <c r="B159" s="1">
        <v>1.10222528886624</v>
      </c>
      <c r="C159" s="1">
        <v>1.8909820032299001</v>
      </c>
      <c r="E159" s="1">
        <v>1.8363073312511601E-4</v>
      </c>
      <c r="F159" s="1">
        <v>3.15037601738102E-4</v>
      </c>
    </row>
    <row r="160" spans="1:6" x14ac:dyDescent="0.25">
      <c r="A160" s="1">
        <v>18.625</v>
      </c>
      <c r="B160" s="1">
        <v>1.1032618441681501</v>
      </c>
      <c r="C160" s="1">
        <v>1.8963589338376601</v>
      </c>
      <c r="E160" s="1">
        <v>1.83803423238413E-4</v>
      </c>
      <c r="F160" s="1">
        <v>3.1593339837735401E-4</v>
      </c>
    </row>
    <row r="161" spans="1:6" x14ac:dyDescent="0.25">
      <c r="A161" s="1">
        <v>18.75</v>
      </c>
      <c r="B161" s="1">
        <v>1.10588909917733</v>
      </c>
      <c r="C161" s="1">
        <v>1.90897750587143</v>
      </c>
      <c r="E161" s="1">
        <v>1.8424112392294401E-4</v>
      </c>
      <c r="F161" s="1">
        <v>3.18035652478179E-4</v>
      </c>
    </row>
    <row r="162" spans="1:6" x14ac:dyDescent="0.25">
      <c r="A162" s="1">
        <v>18.875</v>
      </c>
      <c r="B162" s="1">
        <v>1.1046212683502601</v>
      </c>
      <c r="C162" s="1">
        <v>1.90725689200541</v>
      </c>
      <c r="E162" s="1">
        <v>1.84029903307153E-4</v>
      </c>
      <c r="F162" s="1">
        <v>3.1774899820810002E-4</v>
      </c>
    </row>
    <row r="163" spans="1:6" x14ac:dyDescent="0.25">
      <c r="A163" s="1">
        <v>19</v>
      </c>
      <c r="B163" s="1">
        <v>1.11540884786831</v>
      </c>
      <c r="C163" s="1">
        <v>1.8986255657833999</v>
      </c>
      <c r="E163" s="1">
        <v>1.85827114054861E-4</v>
      </c>
      <c r="F163" s="1">
        <v>3.1631101925951299E-4</v>
      </c>
    </row>
    <row r="164" spans="1:6" x14ac:dyDescent="0.25">
      <c r="A164" s="1">
        <v>19.125</v>
      </c>
      <c r="B164" s="1">
        <v>1.11443123748705</v>
      </c>
      <c r="C164" s="1">
        <v>1.89540813080683</v>
      </c>
      <c r="E164" s="1">
        <v>1.8566424416534299E-4</v>
      </c>
      <c r="F164" s="1">
        <v>3.15774994592417E-4</v>
      </c>
    </row>
    <row r="165" spans="1:6" x14ac:dyDescent="0.25">
      <c r="A165" s="1">
        <v>19.25</v>
      </c>
      <c r="B165" s="1">
        <v>1.11288488323923</v>
      </c>
      <c r="C165" s="1">
        <v>1.8928598112355399</v>
      </c>
      <c r="E165" s="1">
        <v>1.85406621547657E-4</v>
      </c>
      <c r="F165" s="1">
        <v>3.1535044455184103E-4</v>
      </c>
    </row>
    <row r="166" spans="1:6" x14ac:dyDescent="0.25">
      <c r="A166" s="1">
        <v>19.375</v>
      </c>
      <c r="B166" s="1">
        <v>1.1057948926730501</v>
      </c>
      <c r="C166" s="1">
        <v>1.8939224736570299</v>
      </c>
      <c r="E166" s="1">
        <v>1.8422542911932999E-4</v>
      </c>
      <c r="F166" s="1">
        <v>3.15527484111262E-4</v>
      </c>
    </row>
    <row r="167" spans="1:6" x14ac:dyDescent="0.25">
      <c r="A167" s="1">
        <v>19.5</v>
      </c>
      <c r="B167" s="1">
        <v>1.0929763933126599</v>
      </c>
      <c r="C167" s="1">
        <v>1.89244237949224</v>
      </c>
      <c r="E167" s="1">
        <v>1.8208986712588899E-4</v>
      </c>
      <c r="F167" s="1">
        <v>3.1528090042340801E-4</v>
      </c>
    </row>
    <row r="168" spans="1:6" x14ac:dyDescent="0.25">
      <c r="A168" s="1">
        <v>19.625</v>
      </c>
      <c r="B168" s="1">
        <v>1.08820933173842</v>
      </c>
      <c r="C168" s="1">
        <v>1.90131083978142</v>
      </c>
      <c r="E168" s="1">
        <v>1.8129567466761999E-4</v>
      </c>
      <c r="F168" s="1">
        <v>3.1675838590758501E-4</v>
      </c>
    </row>
    <row r="169" spans="1:6" x14ac:dyDescent="0.25">
      <c r="A169" s="1">
        <v>19.75</v>
      </c>
      <c r="B169" s="1">
        <v>1.08521785159184</v>
      </c>
      <c r="C169" s="1">
        <v>1.92882772876385</v>
      </c>
      <c r="E169" s="1">
        <v>1.80797294075201E-4</v>
      </c>
      <c r="F169" s="1">
        <v>3.2134269961205802E-4</v>
      </c>
    </row>
    <row r="170" spans="1:6" x14ac:dyDescent="0.25">
      <c r="A170" s="1">
        <v>19.875</v>
      </c>
      <c r="B170" s="1">
        <v>1.08272219850498</v>
      </c>
      <c r="C170" s="1">
        <v>1.9318460088981499</v>
      </c>
      <c r="E170" s="1">
        <v>1.8038151827092999E-4</v>
      </c>
      <c r="F170" s="1">
        <v>3.2184554508243201E-4</v>
      </c>
    </row>
    <row r="171" spans="1:6" x14ac:dyDescent="0.25">
      <c r="A171" s="1">
        <v>20</v>
      </c>
      <c r="B171" s="1">
        <v>1.0813024172688299</v>
      </c>
      <c r="C171" s="1">
        <v>1.9390032320672299</v>
      </c>
      <c r="E171" s="1">
        <v>1.80144982716987E-4</v>
      </c>
      <c r="F171" s="1">
        <v>3.2303793846240097E-4</v>
      </c>
    </row>
    <row r="172" spans="1:6" x14ac:dyDescent="0.25">
      <c r="A172" s="1">
        <v>20.125</v>
      </c>
      <c r="B172" s="1">
        <v>1.07653468914614</v>
      </c>
      <c r="C172" s="1">
        <v>1.93182125036289</v>
      </c>
      <c r="E172" s="1">
        <v>1.79350679211745E-4</v>
      </c>
      <c r="F172" s="1">
        <v>3.21841420310458E-4</v>
      </c>
    </row>
    <row r="173" spans="1:6" x14ac:dyDescent="0.25">
      <c r="A173" s="1">
        <v>20.25</v>
      </c>
      <c r="B173" s="1">
        <v>1.0723717901246801</v>
      </c>
      <c r="C173" s="1">
        <v>1.9187747375364399</v>
      </c>
      <c r="E173" s="1">
        <v>1.7865714023477099E-4</v>
      </c>
      <c r="F173" s="1">
        <v>3.1966787127357102E-4</v>
      </c>
    </row>
    <row r="174" spans="1:6" x14ac:dyDescent="0.25">
      <c r="A174" s="1">
        <v>20.375</v>
      </c>
      <c r="B174" s="1">
        <v>1.0701424301557201</v>
      </c>
      <c r="C174" s="1">
        <v>1.9339739535060101</v>
      </c>
      <c r="E174" s="1">
        <v>1.78285728863942E-4</v>
      </c>
      <c r="F174" s="1">
        <v>3.2220006065410102E-4</v>
      </c>
    </row>
    <row r="175" spans="1:6" x14ac:dyDescent="0.25">
      <c r="A175" s="1">
        <v>20.5</v>
      </c>
      <c r="B175" s="1">
        <v>1.0643779805275699</v>
      </c>
      <c r="C175" s="1">
        <v>1.93040556000427</v>
      </c>
      <c r="E175" s="1">
        <v>1.77325371555893E-4</v>
      </c>
      <c r="F175" s="1">
        <v>3.2160556629671003E-4</v>
      </c>
    </row>
    <row r="176" spans="1:6" x14ac:dyDescent="0.25">
      <c r="A176" s="1">
        <v>20.625</v>
      </c>
      <c r="B176" s="1">
        <v>1.06131143320691</v>
      </c>
      <c r="C176" s="1">
        <v>1.93552905231021</v>
      </c>
      <c r="E176" s="1">
        <v>1.7681448477227001E-4</v>
      </c>
      <c r="F176" s="1">
        <v>3.22459140114881E-4</v>
      </c>
    </row>
    <row r="177" spans="1:6" x14ac:dyDescent="0.25">
      <c r="A177" s="1">
        <v>20.75</v>
      </c>
      <c r="B177" s="1">
        <v>1.0619918680043301</v>
      </c>
      <c r="C177" s="1">
        <v>1.93599031007856</v>
      </c>
      <c r="E177" s="1">
        <v>1.7692784520952E-4</v>
      </c>
      <c r="F177" s="1">
        <v>3.2253598565908797E-4</v>
      </c>
    </row>
    <row r="178" spans="1:6" x14ac:dyDescent="0.25">
      <c r="A178" s="1">
        <v>20.875</v>
      </c>
      <c r="B178" s="1">
        <v>1.06027566931932</v>
      </c>
      <c r="C178" s="1">
        <v>1.9370634622287199</v>
      </c>
      <c r="E178" s="1">
        <v>1.7664192650859701E-4</v>
      </c>
      <c r="F178" s="1">
        <v>3.2271477280730598E-4</v>
      </c>
    </row>
    <row r="179" spans="1:6" x14ac:dyDescent="0.25">
      <c r="A179" s="1">
        <v>21</v>
      </c>
      <c r="B179" s="1">
        <v>1.0566395845079899</v>
      </c>
      <c r="C179" s="1">
        <v>1.9557026776792199</v>
      </c>
      <c r="E179" s="1">
        <v>1.7603615477903E-4</v>
      </c>
      <c r="F179" s="1">
        <v>3.2582006610135702E-4</v>
      </c>
    </row>
    <row r="180" spans="1:6" x14ac:dyDescent="0.25">
      <c r="A180" s="1">
        <v>21.125</v>
      </c>
      <c r="B180" s="1">
        <v>1.0581803299413399</v>
      </c>
      <c r="C180" s="1">
        <v>1.9542973409215001</v>
      </c>
      <c r="E180" s="1">
        <v>1.76292842968226E-4</v>
      </c>
      <c r="F180" s="1">
        <v>3.25585936997521E-4</v>
      </c>
    </row>
    <row r="181" spans="1:6" x14ac:dyDescent="0.25">
      <c r="A181" s="1">
        <v>21.25</v>
      </c>
      <c r="B181" s="1">
        <v>1.0573513471670499</v>
      </c>
      <c r="C181" s="1">
        <v>1.95329474654849</v>
      </c>
      <c r="E181" s="1">
        <v>1.7615473443802901E-4</v>
      </c>
      <c r="F181" s="1">
        <v>3.2541890477497798E-4</v>
      </c>
    </row>
    <row r="182" spans="1:6" x14ac:dyDescent="0.25">
      <c r="A182" s="1">
        <v>21.375</v>
      </c>
      <c r="B182" s="1">
        <v>1.05767728389071</v>
      </c>
      <c r="C182" s="1">
        <v>1.9601065692536599</v>
      </c>
      <c r="E182" s="1">
        <v>1.7620903549619101E-4</v>
      </c>
      <c r="F182" s="1">
        <v>3.2655375443765698E-4</v>
      </c>
    </row>
    <row r="183" spans="1:6" x14ac:dyDescent="0.25">
      <c r="A183" s="1">
        <v>21.5</v>
      </c>
      <c r="B183" s="1">
        <v>1.0605115824948901</v>
      </c>
      <c r="C183" s="1">
        <v>1.9507025281111301</v>
      </c>
      <c r="E183" s="1">
        <v>1.7668122964364699E-4</v>
      </c>
      <c r="F183" s="1">
        <v>3.2498704118331202E-4</v>
      </c>
    </row>
    <row r="184" spans="1:6" x14ac:dyDescent="0.25">
      <c r="A184" s="1">
        <v>21.625</v>
      </c>
      <c r="B184" s="1">
        <v>1.0613839351137799</v>
      </c>
      <c r="C184" s="1">
        <v>1.93725257006732</v>
      </c>
      <c r="E184" s="1">
        <v>1.76826563589955E-4</v>
      </c>
      <c r="F184" s="1">
        <v>3.2274627817321602E-4</v>
      </c>
    </row>
    <row r="185" spans="1:6" x14ac:dyDescent="0.25">
      <c r="A185" s="1">
        <v>21.75</v>
      </c>
      <c r="B185" s="1">
        <v>1.06113096477561</v>
      </c>
      <c r="C185" s="1">
        <v>1.92662216561801</v>
      </c>
      <c r="E185" s="1">
        <v>1.7678441873161501E-4</v>
      </c>
      <c r="F185" s="1">
        <v>3.2097525279196199E-4</v>
      </c>
    </row>
    <row r="186" spans="1:6" x14ac:dyDescent="0.25">
      <c r="A186" s="1">
        <v>21.875</v>
      </c>
      <c r="B186" s="1">
        <v>1.06103605912321</v>
      </c>
      <c r="C186" s="1">
        <v>1.91689346538952</v>
      </c>
      <c r="E186" s="1">
        <v>1.76768607449927E-4</v>
      </c>
      <c r="F186" s="1">
        <v>3.1935445133389598E-4</v>
      </c>
    </row>
    <row r="187" spans="1:6" x14ac:dyDescent="0.25">
      <c r="A187" s="1">
        <v>22</v>
      </c>
      <c r="B187" s="1">
        <v>1.06105970943973</v>
      </c>
      <c r="C187" s="1">
        <v>1.9025143273929499</v>
      </c>
      <c r="E187" s="1">
        <v>1.76772547592659E-4</v>
      </c>
      <c r="F187" s="1">
        <v>3.16958886943667E-4</v>
      </c>
    </row>
    <row r="188" spans="1:6" x14ac:dyDescent="0.25">
      <c r="A188" s="1">
        <v>22.125</v>
      </c>
      <c r="B188" s="1">
        <v>1.05019803135572</v>
      </c>
      <c r="C188" s="1">
        <v>1.8670451740530101</v>
      </c>
      <c r="E188" s="1">
        <v>1.74962992023861E-4</v>
      </c>
      <c r="F188" s="1">
        <v>3.11049725997236E-4</v>
      </c>
    </row>
    <row r="189" spans="1:6" x14ac:dyDescent="0.25">
      <c r="A189" s="1">
        <v>22.25</v>
      </c>
      <c r="B189" s="1">
        <v>1.0492932678031901</v>
      </c>
      <c r="C189" s="1">
        <v>1.7935676879817899</v>
      </c>
      <c r="E189" s="1">
        <v>1.7481225841600899E-4</v>
      </c>
      <c r="F189" s="1">
        <v>2.9880837681777199E-4</v>
      </c>
    </row>
    <row r="190" spans="1:6" x14ac:dyDescent="0.25">
      <c r="A190" s="1">
        <v>22.375</v>
      </c>
      <c r="B190" s="1">
        <v>1.0573334368918501</v>
      </c>
      <c r="C190" s="1">
        <v>1.73214613460638</v>
      </c>
      <c r="E190" s="1">
        <v>1.7615175058618301E-4</v>
      </c>
      <c r="F190" s="1">
        <v>2.8857554602542898E-4</v>
      </c>
    </row>
    <row r="191" spans="1:6" x14ac:dyDescent="0.25">
      <c r="A191" s="1">
        <v>22.5</v>
      </c>
      <c r="B191" s="1">
        <v>1.0582305228737401</v>
      </c>
      <c r="C191" s="1">
        <v>1.7243811666394</v>
      </c>
      <c r="E191" s="1">
        <v>1.7630120511076501E-4</v>
      </c>
      <c r="F191" s="1">
        <v>2.87281902362131E-4</v>
      </c>
    </row>
    <row r="192" spans="1:6" x14ac:dyDescent="0.25">
      <c r="A192" s="1">
        <v>22.625</v>
      </c>
      <c r="B192" s="1">
        <v>1.05537615457356</v>
      </c>
      <c r="C192" s="1">
        <v>1.71404548372904</v>
      </c>
      <c r="E192" s="1">
        <v>1.7582566735195501E-4</v>
      </c>
      <c r="F192" s="1">
        <v>2.8555997758926503E-4</v>
      </c>
    </row>
    <row r="193" spans="1:6" x14ac:dyDescent="0.25">
      <c r="A193" s="1">
        <v>22.75</v>
      </c>
      <c r="B193" s="1">
        <v>1.0541409335549501</v>
      </c>
      <c r="C193" s="1">
        <v>1.7136963751626799</v>
      </c>
      <c r="E193" s="1">
        <v>1.75619879530253E-4</v>
      </c>
      <c r="F193" s="1">
        <v>2.85501816102108E-4</v>
      </c>
    </row>
    <row r="194" spans="1:6" x14ac:dyDescent="0.25">
      <c r="A194" s="1">
        <v>22.875</v>
      </c>
      <c r="B194" s="1">
        <v>1.0565282337291</v>
      </c>
      <c r="C194" s="1">
        <v>1.71163696082408</v>
      </c>
      <c r="E194" s="1">
        <v>1.7601760373926799E-4</v>
      </c>
      <c r="F194" s="1">
        <v>2.85158717673298E-4</v>
      </c>
    </row>
    <row r="195" spans="1:6" x14ac:dyDescent="0.25">
      <c r="A195" s="1">
        <v>23</v>
      </c>
      <c r="B195" s="1">
        <v>1.0545190899010599</v>
      </c>
      <c r="C195" s="1">
        <v>1.7127608508574701</v>
      </c>
      <c r="E195" s="1">
        <v>1.7568288037751601E-4</v>
      </c>
      <c r="F195" s="1">
        <v>2.8534595775286101E-4</v>
      </c>
    </row>
    <row r="196" spans="1:6" x14ac:dyDescent="0.25">
      <c r="A196" s="1">
        <v>23.125</v>
      </c>
      <c r="B196" s="1">
        <v>1.05396517035681</v>
      </c>
      <c r="C196" s="1">
        <v>1.72201518418108</v>
      </c>
      <c r="E196" s="1">
        <v>1.75590597381444E-4</v>
      </c>
      <c r="F196" s="1">
        <v>2.8688772968457399E-4</v>
      </c>
    </row>
    <row r="197" spans="1:6" x14ac:dyDescent="0.25">
      <c r="A197" s="1">
        <v>23.25</v>
      </c>
      <c r="B197" s="1">
        <v>1.05339369383736</v>
      </c>
      <c r="C197" s="1">
        <v>1.73864742056606</v>
      </c>
      <c r="E197" s="1">
        <v>1.7549538939330299E-4</v>
      </c>
      <c r="F197" s="1">
        <v>2.8965866026631302E-4</v>
      </c>
    </row>
    <row r="198" spans="1:6" x14ac:dyDescent="0.25">
      <c r="A198" s="1">
        <v>23.375</v>
      </c>
      <c r="B198" s="1">
        <v>1.0497208606469299</v>
      </c>
      <c r="C198" s="1">
        <v>1.7478256489942401</v>
      </c>
      <c r="E198" s="1">
        <v>1.74883495383778E-4</v>
      </c>
      <c r="F198" s="1">
        <v>2.9118775312244601E-4</v>
      </c>
    </row>
    <row r="199" spans="1:6" x14ac:dyDescent="0.25">
      <c r="A199" s="1">
        <v>23.5</v>
      </c>
      <c r="B199" s="1">
        <v>1.03985673215622</v>
      </c>
      <c r="C199" s="1">
        <v>1.76229281294106</v>
      </c>
      <c r="E199" s="1">
        <v>1.7324013157722599E-4</v>
      </c>
      <c r="F199" s="1">
        <v>2.9359798263598797E-4</v>
      </c>
    </row>
    <row r="200" spans="1:6" x14ac:dyDescent="0.25">
      <c r="A200" s="1">
        <v>23.625</v>
      </c>
      <c r="B200" s="1">
        <v>1.0383060179997099</v>
      </c>
      <c r="C200" s="1">
        <v>1.7642909635570101</v>
      </c>
      <c r="E200" s="1">
        <v>1.7298178259874999E-4</v>
      </c>
      <c r="F200" s="1">
        <v>2.93930874528605E-4</v>
      </c>
    </row>
    <row r="201" spans="1:6" x14ac:dyDescent="0.25">
      <c r="A201" s="1">
        <v>23.75</v>
      </c>
      <c r="B201" s="1">
        <v>1.0401073983714799</v>
      </c>
      <c r="C201" s="1">
        <v>1.80955717042216</v>
      </c>
      <c r="E201" s="1">
        <v>1.7328189256868699E-4</v>
      </c>
      <c r="F201" s="1">
        <v>3.0147222459233703E-4</v>
      </c>
    </row>
    <row r="202" spans="1:6" x14ac:dyDescent="0.25">
      <c r="A202" s="1">
        <v>23.875</v>
      </c>
      <c r="B202" s="1">
        <v>1.04378647659553</v>
      </c>
      <c r="C202" s="1">
        <v>1.8201345879442601</v>
      </c>
      <c r="E202" s="1">
        <v>1.7389482700081501E-4</v>
      </c>
      <c r="F202" s="1">
        <v>3.0323442235151801E-4</v>
      </c>
    </row>
    <row r="203" spans="1:6" x14ac:dyDescent="0.25">
      <c r="A203" s="1">
        <v>24</v>
      </c>
      <c r="B203" s="1">
        <v>1.0426902012921799</v>
      </c>
      <c r="C203" s="1">
        <v>1.8253660278205099</v>
      </c>
      <c r="E203" s="1">
        <v>1.7371218753527699E-4</v>
      </c>
      <c r="F203" s="1">
        <v>3.0410598023490203E-4</v>
      </c>
    </row>
    <row r="204" spans="1:6" x14ac:dyDescent="0.25">
      <c r="A204" s="1">
        <v>24.125</v>
      </c>
      <c r="B204" s="1">
        <v>1.04114573385787</v>
      </c>
      <c r="C204" s="1">
        <v>1.8165034244249101</v>
      </c>
      <c r="E204" s="1">
        <v>1.7345487926072E-4</v>
      </c>
      <c r="F204" s="1">
        <v>3.02629470509194E-4</v>
      </c>
    </row>
    <row r="205" spans="1:6" x14ac:dyDescent="0.25">
      <c r="A205" s="1">
        <v>24.25</v>
      </c>
      <c r="B205" s="1">
        <v>1.0401338217336</v>
      </c>
      <c r="C205" s="1">
        <v>1.8075872887687801</v>
      </c>
      <c r="E205" s="1">
        <v>1.7328629470081701E-4</v>
      </c>
      <c r="F205" s="1">
        <v>3.0114404230888598E-4</v>
      </c>
    </row>
    <row r="206" spans="1:6" x14ac:dyDescent="0.25">
      <c r="A206" s="1">
        <v>24.375</v>
      </c>
      <c r="B206" s="1">
        <v>1.0442263793692399</v>
      </c>
      <c r="C206" s="1">
        <v>1.7918778132039499</v>
      </c>
      <c r="E206" s="1">
        <v>1.7396811480291301E-4</v>
      </c>
      <c r="F206" s="1">
        <v>2.9852684367978702E-4</v>
      </c>
    </row>
    <row r="207" spans="1:6" x14ac:dyDescent="0.25">
      <c r="A207" s="1">
        <v>24.5</v>
      </c>
      <c r="B207" s="1">
        <v>1.0510568157025899</v>
      </c>
      <c r="C207" s="1">
        <v>1.7883649622631901</v>
      </c>
      <c r="E207" s="1">
        <v>1.7510606549605101E-4</v>
      </c>
      <c r="F207" s="1">
        <v>2.9794160271305598E-4</v>
      </c>
    </row>
    <row r="208" spans="1:6" x14ac:dyDescent="0.25">
      <c r="A208" s="1">
        <v>24.625</v>
      </c>
      <c r="B208" s="1">
        <v>1.04897593248315</v>
      </c>
      <c r="C208" s="1">
        <v>1.7793513799993399</v>
      </c>
      <c r="E208" s="1">
        <v>1.7475939035169199E-4</v>
      </c>
      <c r="F208" s="1">
        <v>2.9643993990789702E-4</v>
      </c>
    </row>
    <row r="209" spans="1:6" x14ac:dyDescent="0.25">
      <c r="A209" s="1">
        <v>24.75</v>
      </c>
      <c r="B209" s="1">
        <v>1.0470692146481799</v>
      </c>
      <c r="C209" s="1">
        <v>1.7804387266194499</v>
      </c>
      <c r="E209" s="1">
        <v>1.7444173116038699E-4</v>
      </c>
      <c r="F209" s="1">
        <v>2.96621091854808E-4</v>
      </c>
    </row>
    <row r="210" spans="1:6" x14ac:dyDescent="0.25">
      <c r="A210" s="1">
        <v>24.875</v>
      </c>
      <c r="B210" s="1">
        <v>1.04192381892305</v>
      </c>
      <c r="C210" s="1">
        <v>1.7885123090412101</v>
      </c>
      <c r="E210" s="1">
        <v>1.7358450823258E-4</v>
      </c>
      <c r="F210" s="1">
        <v>2.9796615068627199E-4</v>
      </c>
    </row>
    <row r="211" spans="1:6" x14ac:dyDescent="0.25">
      <c r="A211" s="1">
        <v>25</v>
      </c>
      <c r="B211" s="1">
        <v>1.03765563680759</v>
      </c>
      <c r="C211" s="1">
        <v>1.76760479647238</v>
      </c>
      <c r="E211" s="1">
        <v>1.7287342909214399E-4</v>
      </c>
      <c r="F211" s="1">
        <v>2.94482959092306E-4</v>
      </c>
    </row>
    <row r="212" spans="1:6" x14ac:dyDescent="0.25">
      <c r="A212" s="1">
        <v>25.125</v>
      </c>
      <c r="B212" s="1">
        <v>1.0359859697120799</v>
      </c>
      <c r="C212" s="1">
        <v>1.7321545968560901</v>
      </c>
      <c r="E212" s="1">
        <v>1.7259526255403301E-4</v>
      </c>
      <c r="F212" s="1">
        <v>2.8857695583623299E-4</v>
      </c>
    </row>
    <row r="213" spans="1:6" x14ac:dyDescent="0.25">
      <c r="A213" s="1">
        <v>25.25</v>
      </c>
      <c r="B213" s="1">
        <v>1.0299328623629</v>
      </c>
      <c r="C213" s="1">
        <v>1.64860634218345</v>
      </c>
      <c r="E213" s="1">
        <v>1.7158681486965799E-4</v>
      </c>
      <c r="F213" s="1">
        <v>2.7465781660777102E-4</v>
      </c>
    </row>
    <row r="214" spans="1:6" x14ac:dyDescent="0.25">
      <c r="A214" s="1">
        <v>25.375</v>
      </c>
      <c r="B214" s="1">
        <v>1.02224116253951</v>
      </c>
      <c r="C214" s="1">
        <v>1.5554942565668901</v>
      </c>
      <c r="E214" s="1">
        <v>1.7030537767908101E-4</v>
      </c>
      <c r="F214" s="1">
        <v>2.5914534314405198E-4</v>
      </c>
    </row>
    <row r="215" spans="1:6" x14ac:dyDescent="0.25">
      <c r="A215" s="1">
        <v>25.5</v>
      </c>
      <c r="B215" s="1">
        <v>1.0222631492558001</v>
      </c>
      <c r="C215" s="1">
        <v>1.46857665307799</v>
      </c>
      <c r="E215" s="1">
        <v>1.7030904066601499E-4</v>
      </c>
      <c r="F215" s="1">
        <v>2.4466487040279998E-4</v>
      </c>
    </row>
    <row r="216" spans="1:6" x14ac:dyDescent="0.25">
      <c r="A216" s="1">
        <v>25.625</v>
      </c>
      <c r="B216" s="1">
        <v>1.02659213534424</v>
      </c>
      <c r="C216" s="1">
        <v>1.43571410415546</v>
      </c>
      <c r="E216" s="1">
        <v>1.7103024974835001E-4</v>
      </c>
      <c r="F216" s="1">
        <v>2.39189969752307E-4</v>
      </c>
    </row>
    <row r="217" spans="1:6" x14ac:dyDescent="0.25">
      <c r="A217" s="1">
        <v>25.75</v>
      </c>
      <c r="B217" s="1">
        <v>1.0374822318414301</v>
      </c>
      <c r="C217" s="1">
        <v>1.4422805925173801</v>
      </c>
      <c r="E217" s="1">
        <v>1.72844539824782E-4</v>
      </c>
      <c r="F217" s="1">
        <v>2.40283946713402E-4</v>
      </c>
    </row>
    <row r="218" spans="1:6" x14ac:dyDescent="0.25">
      <c r="A218" s="1">
        <v>25.875</v>
      </c>
      <c r="B218" s="1">
        <v>1.03634485317011</v>
      </c>
      <c r="C218" s="1">
        <v>1.4345196831448599</v>
      </c>
      <c r="E218" s="1">
        <v>1.7265505253813901E-4</v>
      </c>
      <c r="F218" s="1">
        <v>2.3899097921194101E-4</v>
      </c>
    </row>
    <row r="219" spans="1:6" x14ac:dyDescent="0.25">
      <c r="A219" s="1">
        <v>26</v>
      </c>
      <c r="B219" s="1">
        <v>1.03108535479098</v>
      </c>
      <c r="C219" s="1">
        <v>1.4484828854762699</v>
      </c>
      <c r="E219" s="1">
        <v>1.7177882010817699E-4</v>
      </c>
      <c r="F219" s="1">
        <v>2.41317248720353E-4</v>
      </c>
    </row>
    <row r="220" spans="1:6" x14ac:dyDescent="0.25">
      <c r="A220" s="1">
        <v>26.125</v>
      </c>
      <c r="B220" s="1">
        <v>1.0201214327563399</v>
      </c>
      <c r="C220" s="1">
        <v>1.46195301612958</v>
      </c>
      <c r="E220" s="1">
        <v>1.69952230697204E-4</v>
      </c>
      <c r="F220" s="1">
        <v>2.4356137248719299E-4</v>
      </c>
    </row>
    <row r="221" spans="1:6" x14ac:dyDescent="0.25">
      <c r="A221" s="1">
        <v>26.25</v>
      </c>
      <c r="B221" s="1">
        <v>1.0153725258075099</v>
      </c>
      <c r="C221" s="1">
        <v>1.4760675022617</v>
      </c>
      <c r="E221" s="1">
        <v>1.6916106279953001E-4</v>
      </c>
      <c r="F221" s="1">
        <v>2.4591284587680598E-4</v>
      </c>
    </row>
    <row r="222" spans="1:6" x14ac:dyDescent="0.25">
      <c r="A222" s="1">
        <v>26.375</v>
      </c>
      <c r="B222" s="1">
        <v>0.99752992706757104</v>
      </c>
      <c r="C222" s="1">
        <v>1.47411433876333</v>
      </c>
      <c r="E222" s="1">
        <v>1.6618848584945699E-4</v>
      </c>
      <c r="F222" s="1">
        <v>2.4558744883797798E-4</v>
      </c>
    </row>
    <row r="223" spans="1:6" x14ac:dyDescent="0.25">
      <c r="A223" s="1">
        <v>26.5</v>
      </c>
      <c r="B223" s="1">
        <v>0.99509474723271396</v>
      </c>
      <c r="C223" s="1">
        <v>1.4910434932376699</v>
      </c>
      <c r="E223" s="1">
        <v>1.6578278488896901E-4</v>
      </c>
      <c r="F223" s="1">
        <v>2.4840784597340198E-4</v>
      </c>
    </row>
    <row r="224" spans="1:6" x14ac:dyDescent="0.25">
      <c r="A224" s="1">
        <v>26.625</v>
      </c>
      <c r="B224" s="1">
        <v>0.99064977353028105</v>
      </c>
      <c r="C224" s="1">
        <v>1.52560354115774</v>
      </c>
      <c r="E224" s="1">
        <v>1.6504225227014399E-4</v>
      </c>
      <c r="F224" s="1">
        <v>2.5416554995688699E-4</v>
      </c>
    </row>
    <row r="225" spans="1:6" x14ac:dyDescent="0.25">
      <c r="A225" s="1">
        <v>26.75</v>
      </c>
      <c r="B225" s="1">
        <v>0.98188050918449898</v>
      </c>
      <c r="C225" s="1">
        <v>1.53720099398108</v>
      </c>
      <c r="E225" s="1">
        <v>1.63581292830137E-4</v>
      </c>
      <c r="F225" s="1">
        <v>2.5609768559725599E-4</v>
      </c>
    </row>
    <row r="226" spans="1:6" x14ac:dyDescent="0.25">
      <c r="A226" s="1">
        <v>26.875</v>
      </c>
      <c r="B226" s="1">
        <v>0.97749399473695497</v>
      </c>
      <c r="C226" s="1">
        <v>1.5279799011295601</v>
      </c>
      <c r="E226" s="1">
        <v>1.62850499523176E-4</v>
      </c>
      <c r="F226" s="1">
        <v>2.5456145152819102E-4</v>
      </c>
    </row>
    <row r="227" spans="1:6" x14ac:dyDescent="0.25">
      <c r="A227" s="1">
        <v>27</v>
      </c>
      <c r="B227" s="1">
        <v>0.97647637984673596</v>
      </c>
      <c r="C227" s="1">
        <v>1.5352466072497</v>
      </c>
      <c r="E227" s="1">
        <v>1.62680964882465E-4</v>
      </c>
      <c r="F227" s="1">
        <v>2.5577208476780701E-4</v>
      </c>
    </row>
    <row r="228" spans="1:6" x14ac:dyDescent="0.25">
      <c r="A228" s="1">
        <v>27.125</v>
      </c>
      <c r="B228" s="1">
        <v>0.97419192381930497</v>
      </c>
      <c r="C228" s="1">
        <v>1.54674573476137</v>
      </c>
      <c r="E228" s="1">
        <v>1.62300374508296E-4</v>
      </c>
      <c r="F228" s="1">
        <v>2.57687839411251E-4</v>
      </c>
    </row>
    <row r="229" spans="1:6" x14ac:dyDescent="0.25">
      <c r="A229" s="1">
        <v>27.25</v>
      </c>
      <c r="B229" s="1">
        <v>0.975704077600546</v>
      </c>
      <c r="C229" s="1">
        <v>1.5483090981215599</v>
      </c>
      <c r="E229" s="1">
        <v>1.6255229932825101E-4</v>
      </c>
      <c r="F229" s="1">
        <v>2.5794829574706001E-4</v>
      </c>
    </row>
    <row r="230" spans="1:6" x14ac:dyDescent="0.25">
      <c r="A230" s="1">
        <v>27.375</v>
      </c>
      <c r="B230" s="1">
        <v>0.97804897612934805</v>
      </c>
      <c r="C230" s="1">
        <v>1.5739653332927801</v>
      </c>
      <c r="E230" s="1">
        <v>1.6294295942314801E-4</v>
      </c>
      <c r="F230" s="1">
        <v>2.6222262452658398E-4</v>
      </c>
    </row>
    <row r="231" spans="1:6" x14ac:dyDescent="0.25">
      <c r="A231" s="1">
        <v>27.5</v>
      </c>
      <c r="B231" s="1">
        <v>0.98022892577431298</v>
      </c>
      <c r="C231" s="1">
        <v>1.6497399652484299</v>
      </c>
      <c r="E231" s="1">
        <v>1.6330613903399899E-4</v>
      </c>
      <c r="F231" s="1">
        <v>2.7484667821039602E-4</v>
      </c>
    </row>
    <row r="232" spans="1:6" x14ac:dyDescent="0.25">
      <c r="A232" s="1">
        <v>27.625</v>
      </c>
      <c r="B232" s="1">
        <v>0.97987837089123697</v>
      </c>
      <c r="C232" s="1">
        <v>1.73216561203579</v>
      </c>
      <c r="E232" s="1">
        <v>1.63247736590478E-4</v>
      </c>
      <c r="F232" s="1">
        <v>2.8857879096516999E-4</v>
      </c>
    </row>
    <row r="233" spans="1:6" x14ac:dyDescent="0.25">
      <c r="A233" s="1">
        <v>27.75</v>
      </c>
      <c r="B233" s="1">
        <v>0.976331698774905</v>
      </c>
      <c r="C233" s="1">
        <v>1.73638184620914</v>
      </c>
      <c r="E233" s="1">
        <v>1.6265686101589799E-4</v>
      </c>
      <c r="F233" s="1">
        <v>2.8928121557844898E-4</v>
      </c>
    </row>
    <row r="234" spans="1:6" x14ac:dyDescent="0.25">
      <c r="A234" s="1">
        <v>27.875</v>
      </c>
      <c r="B234" s="1">
        <v>0.97956069825995895</v>
      </c>
      <c r="C234" s="1">
        <v>1.73329738149847</v>
      </c>
      <c r="E234" s="1">
        <v>1.6319481233010799E-4</v>
      </c>
      <c r="F234" s="1">
        <v>2.8876734375765298E-4</v>
      </c>
    </row>
    <row r="235" spans="1:6" x14ac:dyDescent="0.25">
      <c r="A235" s="1">
        <v>28</v>
      </c>
      <c r="B235" s="1">
        <v>0.983682426356704</v>
      </c>
      <c r="C235" s="1">
        <v>1.75128746314827</v>
      </c>
      <c r="E235" s="1">
        <v>1.6388149223102699E-4</v>
      </c>
      <c r="F235" s="1">
        <v>2.9176449136050802E-4</v>
      </c>
    </row>
    <row r="236" spans="1:6" x14ac:dyDescent="0.25">
      <c r="A236" s="1">
        <v>28.125</v>
      </c>
      <c r="B236" s="1">
        <v>0.98164510864709797</v>
      </c>
      <c r="C236" s="1">
        <v>1.76242846146043</v>
      </c>
      <c r="E236" s="1">
        <v>1.6354207510060599E-4</v>
      </c>
      <c r="F236" s="1">
        <v>2.9362058167931498E-4</v>
      </c>
    </row>
    <row r="237" spans="1:6" x14ac:dyDescent="0.25">
      <c r="A237" s="1">
        <v>28.25</v>
      </c>
      <c r="B237" s="1">
        <v>0.97827207577136699</v>
      </c>
      <c r="C237" s="1">
        <v>1.74827417042946</v>
      </c>
      <c r="E237" s="1">
        <v>1.6298012782350901E-4</v>
      </c>
      <c r="F237" s="1">
        <v>2.9126247679355302E-4</v>
      </c>
    </row>
    <row r="238" spans="1:6" x14ac:dyDescent="0.25">
      <c r="A238" s="1">
        <v>28.375</v>
      </c>
      <c r="B238" s="1">
        <v>0.97066954675033401</v>
      </c>
      <c r="C238" s="1">
        <v>1.74701620877925</v>
      </c>
      <c r="E238" s="1">
        <v>1.6171354648860401E-4</v>
      </c>
      <c r="F238" s="1">
        <v>2.91052900382629E-4</v>
      </c>
    </row>
    <row r="239" spans="1:6" x14ac:dyDescent="0.25">
      <c r="A239" s="1">
        <v>28.5</v>
      </c>
      <c r="B239" s="1">
        <v>0.95811268636240399</v>
      </c>
      <c r="C239" s="1">
        <v>1.73517813776662</v>
      </c>
      <c r="E239" s="1">
        <v>1.5962157354797499E-4</v>
      </c>
      <c r="F239" s="1">
        <v>2.8908067775192499E-4</v>
      </c>
    </row>
    <row r="240" spans="1:6" x14ac:dyDescent="0.25">
      <c r="A240" s="1">
        <v>28.625</v>
      </c>
      <c r="B240" s="1">
        <v>0.95677735735402503</v>
      </c>
      <c r="C240" s="1">
        <v>1.72954891532793</v>
      </c>
      <c r="E240" s="1">
        <v>1.5939910773518E-4</v>
      </c>
      <c r="F240" s="1">
        <v>2.8814284929363799E-4</v>
      </c>
    </row>
    <row r="241" spans="1:6" x14ac:dyDescent="0.25">
      <c r="A241" s="1">
        <v>28.75</v>
      </c>
      <c r="B241" s="1">
        <v>0.95391392074379699</v>
      </c>
      <c r="C241" s="1">
        <v>1.71734346374167</v>
      </c>
      <c r="E241" s="1">
        <v>1.58922059195916E-4</v>
      </c>
      <c r="F241" s="1">
        <v>2.8610942105936798E-4</v>
      </c>
    </row>
    <row r="242" spans="1:6" x14ac:dyDescent="0.25">
      <c r="A242" s="1">
        <v>28.875</v>
      </c>
      <c r="B242" s="1">
        <v>0.97093778827119104</v>
      </c>
      <c r="C242" s="1">
        <v>1.6962845339402499</v>
      </c>
      <c r="E242" s="1">
        <v>1.61758235525979E-4</v>
      </c>
      <c r="F242" s="1">
        <v>2.8260100335445202E-4</v>
      </c>
    </row>
    <row r="243" spans="1:6" x14ac:dyDescent="0.25">
      <c r="A243" s="1">
        <v>29</v>
      </c>
      <c r="B243" s="1">
        <v>0.97215201118425298</v>
      </c>
      <c r="C243" s="1">
        <v>1.6924005010796299</v>
      </c>
      <c r="E243" s="1">
        <v>1.6196052506329601E-4</v>
      </c>
      <c r="F243" s="1">
        <v>2.8195392347987199E-4</v>
      </c>
    </row>
    <row r="244" spans="1:6" x14ac:dyDescent="0.25">
      <c r="A244" s="1">
        <v>29.125</v>
      </c>
      <c r="B244" s="1">
        <v>0.96674951544808196</v>
      </c>
      <c r="C244" s="1">
        <v>1.68427293844827</v>
      </c>
      <c r="E244" s="1">
        <v>1.6106046927365E-4</v>
      </c>
      <c r="F244" s="1">
        <v>2.8059987154548799E-4</v>
      </c>
    </row>
    <row r="245" spans="1:6" x14ac:dyDescent="0.25">
      <c r="A245" s="1">
        <v>29.25</v>
      </c>
      <c r="B245" s="1">
        <v>0.95692105635081104</v>
      </c>
      <c r="C245" s="1">
        <v>1.6760580904358899</v>
      </c>
      <c r="E245" s="1">
        <v>1.59423047988045E-4</v>
      </c>
      <c r="F245" s="1">
        <v>2.7923127786662599E-4</v>
      </c>
    </row>
    <row r="246" spans="1:6" x14ac:dyDescent="0.25">
      <c r="A246" s="1">
        <v>29.375</v>
      </c>
      <c r="B246" s="1">
        <v>0.95432243820545004</v>
      </c>
      <c r="C246" s="1">
        <v>1.6687649931109001</v>
      </c>
      <c r="E246" s="1">
        <v>1.5899011820502701E-4</v>
      </c>
      <c r="F246" s="1">
        <v>2.7801624785228201E-4</v>
      </c>
    </row>
    <row r="247" spans="1:6" x14ac:dyDescent="0.25">
      <c r="A247" s="1">
        <v>29.5</v>
      </c>
      <c r="B247" s="1">
        <v>0.94747997877877099</v>
      </c>
      <c r="C247" s="1">
        <v>1.6690105603288601</v>
      </c>
      <c r="E247" s="1">
        <v>1.5785016446454299E-4</v>
      </c>
      <c r="F247" s="1">
        <v>2.7805715935079499E-4</v>
      </c>
    </row>
    <row r="248" spans="1:6" x14ac:dyDescent="0.25">
      <c r="A248" s="1">
        <v>29.625</v>
      </c>
      <c r="B248" s="1">
        <v>0.93631934889819302</v>
      </c>
      <c r="C248" s="1">
        <v>1.6664944427114801</v>
      </c>
      <c r="E248" s="1">
        <v>1.5599080352643799E-4</v>
      </c>
      <c r="F248" s="1">
        <v>2.77637974155739E-4</v>
      </c>
    </row>
    <row r="249" spans="1:6" x14ac:dyDescent="0.25">
      <c r="A249" s="1">
        <v>29.75</v>
      </c>
      <c r="B249" s="1">
        <v>0.93595458095431805</v>
      </c>
      <c r="C249" s="1">
        <v>1.6573746171507999</v>
      </c>
      <c r="E249" s="1">
        <v>1.5593003318698799E-4</v>
      </c>
      <c r="F249" s="1">
        <v>2.7611861121733001E-4</v>
      </c>
    </row>
    <row r="250" spans="1:6" x14ac:dyDescent="0.25">
      <c r="A250" s="1">
        <v>29.875</v>
      </c>
      <c r="B250" s="1">
        <v>0.92378473105386405</v>
      </c>
      <c r="C250" s="1">
        <v>1.6532404484999901</v>
      </c>
      <c r="E250" s="1">
        <v>1.53902536193573E-4</v>
      </c>
      <c r="F250" s="1">
        <v>2.7542985872010598E-4</v>
      </c>
    </row>
    <row r="251" spans="1:6" x14ac:dyDescent="0.25">
      <c r="A251" s="1">
        <v>30</v>
      </c>
      <c r="B251" s="1">
        <v>0.92106112306691301</v>
      </c>
      <c r="C251" s="1">
        <v>1.64996099972802</v>
      </c>
      <c r="E251" s="1">
        <v>1.53448783102947E-4</v>
      </c>
      <c r="F251" s="1">
        <v>2.7488350255469601E-4</v>
      </c>
    </row>
  </sheetData>
  <mergeCells count="3">
    <mergeCell ref="E1:F1"/>
    <mergeCell ref="A1:A2"/>
    <mergeCell ref="B1:C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1"/>
  <sheetViews>
    <sheetView workbookViewId="0">
      <selection activeCell="B2" sqref="B2"/>
    </sheetView>
  </sheetViews>
  <sheetFormatPr defaultRowHeight="15" x14ac:dyDescent="0.25"/>
  <cols>
    <col min="1" max="1" width="30.140625" style="2" customWidth="1"/>
    <col min="2" max="2" width="17.140625" style="2" customWidth="1"/>
    <col min="3" max="3" width="21.140625" style="2" customWidth="1"/>
    <col min="5" max="6" width="21.140625" style="2" customWidth="1"/>
  </cols>
  <sheetData>
    <row r="1" spans="1:6" ht="54" customHeight="1" x14ac:dyDescent="0.25">
      <c r="A1" s="26" t="s">
        <v>2</v>
      </c>
      <c r="B1" s="31" t="s">
        <v>3</v>
      </c>
      <c r="C1" s="32"/>
      <c r="E1" s="31" t="s">
        <v>14</v>
      </c>
      <c r="F1" s="32"/>
    </row>
    <row r="2" spans="1:6" ht="30" x14ac:dyDescent="0.25">
      <c r="A2" s="26"/>
      <c r="B2" s="13" t="s">
        <v>0</v>
      </c>
      <c r="C2" s="7" t="s">
        <v>1</v>
      </c>
      <c r="E2" s="12" t="s">
        <v>0</v>
      </c>
      <c r="F2" s="7" t="s">
        <v>1</v>
      </c>
    </row>
    <row r="3" spans="1:6" x14ac:dyDescent="0.25">
      <c r="A3" s="3" t="s">
        <v>4</v>
      </c>
      <c r="B3" s="8">
        <v>39</v>
      </c>
      <c r="C3" s="8">
        <v>39</v>
      </c>
      <c r="E3" s="8">
        <v>39</v>
      </c>
      <c r="F3" s="8">
        <v>39</v>
      </c>
    </row>
    <row r="4" spans="1:6" x14ac:dyDescent="0.25">
      <c r="A4" s="3" t="s">
        <v>5</v>
      </c>
      <c r="B4" s="8" t="s">
        <v>13</v>
      </c>
      <c r="C4" s="8" t="s">
        <v>13</v>
      </c>
      <c r="E4" s="8" t="s">
        <v>13</v>
      </c>
      <c r="F4" s="8" t="s">
        <v>13</v>
      </c>
    </row>
    <row r="5" spans="1:6" ht="31.5" x14ac:dyDescent="0.25">
      <c r="A5" s="4" t="s">
        <v>7</v>
      </c>
      <c r="B5" s="3">
        <v>4</v>
      </c>
      <c r="C5" s="3">
        <v>4</v>
      </c>
      <c r="E5" s="3">
        <v>4</v>
      </c>
      <c r="F5" s="3">
        <v>4</v>
      </c>
    </row>
    <row r="6" spans="1:6" x14ac:dyDescent="0.25">
      <c r="A6" s="4" t="s">
        <v>8</v>
      </c>
      <c r="B6" s="8">
        <v>59.655529999999999</v>
      </c>
      <c r="C6" s="8">
        <v>63.099330000000002</v>
      </c>
      <c r="E6" s="8">
        <v>59.655529999999999</v>
      </c>
      <c r="F6" s="8">
        <v>63.099330000000002</v>
      </c>
    </row>
    <row r="7" spans="1:6" ht="33" x14ac:dyDescent="0.25">
      <c r="A7" s="4" t="s">
        <v>9</v>
      </c>
      <c r="B7" s="3">
        <v>37.44</v>
      </c>
      <c r="C7" s="3">
        <v>37.44</v>
      </c>
      <c r="E7" s="3">
        <v>37.44</v>
      </c>
      <c r="F7" s="3">
        <v>37.44</v>
      </c>
    </row>
    <row r="8" spans="1:6" ht="33" x14ac:dyDescent="0.25">
      <c r="A8" s="4" t="s">
        <v>10</v>
      </c>
      <c r="B8" s="3">
        <v>30.955349999999999</v>
      </c>
      <c r="C8" s="3">
        <v>32.680370000000003</v>
      </c>
      <c r="E8" s="3">
        <v>30.955349999999999</v>
      </c>
      <c r="F8" s="3">
        <v>32.680370000000003</v>
      </c>
    </row>
    <row r="9" spans="1:6" x14ac:dyDescent="0.25">
      <c r="A9" s="3" t="s">
        <v>11</v>
      </c>
      <c r="B9" s="8">
        <v>85</v>
      </c>
      <c r="C9" s="8">
        <v>85</v>
      </c>
      <c r="E9" s="8">
        <v>85</v>
      </c>
      <c r="F9" s="8">
        <v>85</v>
      </c>
    </row>
    <row r="10" spans="1:6" ht="18" x14ac:dyDescent="0.25">
      <c r="A10" s="5" t="s">
        <v>12</v>
      </c>
      <c r="B10" s="5" t="s">
        <v>15</v>
      </c>
      <c r="C10" s="5" t="s">
        <v>16</v>
      </c>
      <c r="E10" s="5" t="s">
        <v>15</v>
      </c>
      <c r="F10" s="5" t="s">
        <v>16</v>
      </c>
    </row>
    <row r="11" spans="1:6" x14ac:dyDescent="0.25">
      <c r="A11" s="1">
        <v>0</v>
      </c>
      <c r="B11" s="1">
        <v>3.7446225469913199</v>
      </c>
      <c r="C11" s="1">
        <v>4.5876465281568297</v>
      </c>
      <c r="E11" s="1">
        <v>6.2385411632874402E-4</v>
      </c>
      <c r="F11" s="1">
        <v>7.6430191159093804E-4</v>
      </c>
    </row>
    <row r="12" spans="1:6" x14ac:dyDescent="0.25">
      <c r="A12" s="1">
        <v>0.125</v>
      </c>
      <c r="B12" s="1">
        <v>3.7430367998506902</v>
      </c>
      <c r="C12" s="1">
        <v>4.5658941177097701</v>
      </c>
      <c r="E12" s="1">
        <v>6.2358993085511697E-4</v>
      </c>
      <c r="F12" s="1">
        <v>7.6067796001045998E-4</v>
      </c>
    </row>
    <row r="13" spans="1:6" x14ac:dyDescent="0.25">
      <c r="A13" s="1">
        <v>0.25</v>
      </c>
      <c r="B13" s="1">
        <v>3.73817497741407</v>
      </c>
      <c r="C13" s="1">
        <v>4.5485027248807199</v>
      </c>
      <c r="E13" s="1">
        <v>6.2277995123717405E-4</v>
      </c>
      <c r="F13" s="1">
        <v>7.5778055396514101E-4</v>
      </c>
    </row>
    <row r="14" spans="1:6" x14ac:dyDescent="0.25">
      <c r="A14" s="1">
        <v>0.375</v>
      </c>
      <c r="B14" s="1">
        <v>3.7325897446746898</v>
      </c>
      <c r="C14" s="1">
        <v>4.5782135719742003</v>
      </c>
      <c r="E14" s="1">
        <v>6.2184945146279299E-4</v>
      </c>
      <c r="F14" s="1">
        <v>7.6273038109091402E-4</v>
      </c>
    </row>
    <row r="15" spans="1:6" x14ac:dyDescent="0.25">
      <c r="A15" s="1">
        <v>0.5</v>
      </c>
      <c r="B15" s="1">
        <v>3.7294155846955901</v>
      </c>
      <c r="C15" s="1">
        <v>4.5992324460742697</v>
      </c>
      <c r="E15" s="1">
        <v>6.2132063641027698E-4</v>
      </c>
      <c r="F15" s="1">
        <v>7.66232125515986E-4</v>
      </c>
    </row>
    <row r="16" spans="1:6" x14ac:dyDescent="0.25">
      <c r="A16" s="1">
        <v>0.625</v>
      </c>
      <c r="B16" s="1">
        <v>3.7236921708902901</v>
      </c>
      <c r="C16" s="1">
        <v>4.5861605214124399</v>
      </c>
      <c r="E16" s="1">
        <v>6.2036711567031104E-4</v>
      </c>
      <c r="F16" s="1">
        <v>7.6405434286732504E-4</v>
      </c>
    </row>
    <row r="17" spans="1:6" x14ac:dyDescent="0.25">
      <c r="A17" s="1">
        <v>0.75</v>
      </c>
      <c r="B17" s="1">
        <v>3.7016723459319198</v>
      </c>
      <c r="C17" s="1">
        <v>4.56858189332001</v>
      </c>
      <c r="E17" s="1">
        <v>6.1669861283224605E-4</v>
      </c>
      <c r="F17" s="1">
        <v>7.6112574342712203E-4</v>
      </c>
    </row>
    <row r="18" spans="1:6" x14ac:dyDescent="0.25">
      <c r="A18" s="1">
        <v>0.875</v>
      </c>
      <c r="B18" s="1">
        <v>3.6867844516836201</v>
      </c>
      <c r="C18" s="1">
        <v>4.5134542055562701</v>
      </c>
      <c r="E18" s="1">
        <v>6.1421828965048202E-4</v>
      </c>
      <c r="F18" s="1">
        <v>7.5194147064568204E-4</v>
      </c>
    </row>
    <row r="19" spans="1:6" x14ac:dyDescent="0.25">
      <c r="A19" s="1">
        <v>1</v>
      </c>
      <c r="B19" s="1">
        <v>3.6686431482155002</v>
      </c>
      <c r="C19" s="1">
        <v>4.4497510776646703</v>
      </c>
      <c r="E19" s="1">
        <v>6.11195948492691E-4</v>
      </c>
      <c r="F19" s="1">
        <v>7.4132852953894001E-4</v>
      </c>
    </row>
    <row r="20" spans="1:6" x14ac:dyDescent="0.25">
      <c r="A20" s="1">
        <v>1.125</v>
      </c>
      <c r="B20" s="1">
        <v>3.64593895422506</v>
      </c>
      <c r="C20" s="1">
        <v>4.4172348345148498</v>
      </c>
      <c r="E20" s="1">
        <v>6.0741342977388402E-4</v>
      </c>
      <c r="F20" s="1">
        <v>7.3591132343018E-4</v>
      </c>
    </row>
    <row r="21" spans="1:6" x14ac:dyDescent="0.25">
      <c r="A21" s="1">
        <v>1.25</v>
      </c>
      <c r="B21" s="1">
        <v>3.63567332684547</v>
      </c>
      <c r="C21" s="1">
        <v>4.3862678805199202</v>
      </c>
      <c r="E21" s="1">
        <v>6.0570317625244599E-4</v>
      </c>
      <c r="F21" s="1">
        <v>7.3075222889462102E-4</v>
      </c>
    </row>
    <row r="22" spans="1:6" x14ac:dyDescent="0.25">
      <c r="A22" s="1">
        <v>1.375</v>
      </c>
      <c r="B22" s="1">
        <v>3.61834186699731</v>
      </c>
      <c r="C22" s="1">
        <v>4.3109487639889403</v>
      </c>
      <c r="E22" s="1">
        <v>6.0281575504174401E-4</v>
      </c>
      <c r="F22" s="1">
        <v>7.1820406408055397E-4</v>
      </c>
    </row>
    <row r="23" spans="1:6" x14ac:dyDescent="0.25">
      <c r="A23" s="1">
        <v>1.5</v>
      </c>
      <c r="B23" s="1">
        <v>3.5945933129966399</v>
      </c>
      <c r="C23" s="1">
        <v>4.2935685126226701</v>
      </c>
      <c r="E23" s="1">
        <v>5.9885924594523399E-4</v>
      </c>
      <c r="F23" s="1">
        <v>7.1530851420293696E-4</v>
      </c>
    </row>
    <row r="24" spans="1:6" x14ac:dyDescent="0.25">
      <c r="A24" s="1">
        <v>1.625</v>
      </c>
      <c r="B24" s="1">
        <v>3.5957880953410601</v>
      </c>
      <c r="C24" s="1">
        <v>4.2621261652456903</v>
      </c>
      <c r="E24" s="1">
        <v>5.9905829668381702E-4</v>
      </c>
      <c r="F24" s="1">
        <v>7.1007021912993201E-4</v>
      </c>
    </row>
    <row r="25" spans="1:6" x14ac:dyDescent="0.25">
      <c r="A25" s="1">
        <v>1.75</v>
      </c>
      <c r="B25" s="1">
        <v>3.5923875814871198</v>
      </c>
      <c r="C25" s="1">
        <v>4.2389980313000004</v>
      </c>
      <c r="E25" s="1">
        <v>5.9849177107575103E-4</v>
      </c>
      <c r="F25" s="1">
        <v>7.0621707201457505E-4</v>
      </c>
    </row>
    <row r="26" spans="1:6" x14ac:dyDescent="0.25">
      <c r="A26" s="1">
        <v>1.875</v>
      </c>
      <c r="B26" s="1">
        <v>3.59319377614439</v>
      </c>
      <c r="C26" s="1">
        <v>4.25122053046465</v>
      </c>
      <c r="E26" s="1">
        <v>5.9862608310565105E-4</v>
      </c>
      <c r="F26" s="1">
        <v>7.0825334037540695E-4</v>
      </c>
    </row>
    <row r="27" spans="1:6" x14ac:dyDescent="0.25">
      <c r="A27" s="1">
        <v>2</v>
      </c>
      <c r="B27" s="1">
        <v>3.5901511333571299</v>
      </c>
      <c r="C27" s="1">
        <v>4.2362618482280601</v>
      </c>
      <c r="E27" s="1">
        <v>5.9811917881729402E-4</v>
      </c>
      <c r="F27" s="1">
        <v>7.0576122391479204E-4</v>
      </c>
    </row>
    <row r="28" spans="1:6" x14ac:dyDescent="0.25">
      <c r="A28" s="1">
        <v>2.125</v>
      </c>
      <c r="B28" s="1">
        <v>3.5833687246003598</v>
      </c>
      <c r="C28" s="1">
        <v>4.2402223736681597</v>
      </c>
      <c r="E28" s="1">
        <v>5.9698922951841699E-4</v>
      </c>
      <c r="F28" s="1">
        <v>7.0642104745311201E-4</v>
      </c>
    </row>
    <row r="29" spans="1:6" x14ac:dyDescent="0.25">
      <c r="A29" s="1">
        <v>2.25</v>
      </c>
      <c r="B29" s="1">
        <v>3.5816479633004099</v>
      </c>
      <c r="C29" s="1">
        <v>4.2145618360273698</v>
      </c>
      <c r="E29" s="1">
        <v>5.9670255068584605E-4</v>
      </c>
      <c r="F29" s="1">
        <v>7.0214600188215205E-4</v>
      </c>
    </row>
    <row r="30" spans="1:6" x14ac:dyDescent="0.25">
      <c r="A30" s="1">
        <v>2.375</v>
      </c>
      <c r="B30" s="1">
        <v>3.59125966349731</v>
      </c>
      <c r="C30" s="1">
        <v>4.1988028924582004</v>
      </c>
      <c r="E30" s="1">
        <v>5.9830385993864504E-4</v>
      </c>
      <c r="F30" s="1">
        <v>6.9952056188353105E-4</v>
      </c>
    </row>
    <row r="31" spans="1:6" x14ac:dyDescent="0.25">
      <c r="A31" s="1">
        <v>2.5</v>
      </c>
      <c r="B31" s="1">
        <v>3.58815711586643</v>
      </c>
      <c r="C31" s="1">
        <v>4.1867434909951999</v>
      </c>
      <c r="E31" s="1">
        <v>5.9778697550334097E-4</v>
      </c>
      <c r="F31" s="1">
        <v>6.9751146559979195E-4</v>
      </c>
    </row>
    <row r="32" spans="1:6" x14ac:dyDescent="0.25">
      <c r="A32" s="1">
        <v>2.625</v>
      </c>
      <c r="B32" s="1">
        <v>3.5840482832402101</v>
      </c>
      <c r="C32" s="1">
        <v>4.2422333790224904</v>
      </c>
      <c r="E32" s="1">
        <v>5.9710244398781197E-4</v>
      </c>
      <c r="F32" s="1">
        <v>7.0675608094513797E-4</v>
      </c>
    </row>
    <row r="33" spans="1:6" x14ac:dyDescent="0.25">
      <c r="A33" s="1">
        <v>2.75</v>
      </c>
      <c r="B33" s="1">
        <v>3.5774982163511799</v>
      </c>
      <c r="C33" s="1">
        <v>4.24163894718584</v>
      </c>
      <c r="E33" s="1">
        <v>5.9601120284410005E-4</v>
      </c>
      <c r="F33" s="1">
        <v>7.0665704860115204E-4</v>
      </c>
    </row>
    <row r="34" spans="1:6" x14ac:dyDescent="0.25">
      <c r="A34" s="1">
        <v>2.875</v>
      </c>
      <c r="B34" s="1">
        <v>3.5725369284254702</v>
      </c>
      <c r="C34" s="1">
        <v>4.2954754408903399</v>
      </c>
      <c r="E34" s="1">
        <v>5.9518465227567598E-4</v>
      </c>
      <c r="F34" s="1">
        <v>7.1562620845232097E-4</v>
      </c>
    </row>
    <row r="35" spans="1:6" x14ac:dyDescent="0.25">
      <c r="A35" s="1">
        <v>3</v>
      </c>
      <c r="B35" s="1">
        <v>3.5800742967219801</v>
      </c>
      <c r="C35" s="1">
        <v>4.3042508666741499</v>
      </c>
      <c r="E35" s="1">
        <v>5.9644037783387698E-4</v>
      </c>
      <c r="F35" s="1">
        <v>7.1708819438790698E-4</v>
      </c>
    </row>
    <row r="36" spans="1:6" x14ac:dyDescent="0.25">
      <c r="A36" s="1">
        <v>3.125</v>
      </c>
      <c r="B36" s="1">
        <v>3.57634322278231</v>
      </c>
      <c r="C36" s="1">
        <v>4.2882092296961201</v>
      </c>
      <c r="E36" s="1">
        <v>5.9581878091552801E-4</v>
      </c>
      <c r="F36" s="1">
        <v>7.1441565766737004E-4</v>
      </c>
    </row>
    <row r="37" spans="1:6" x14ac:dyDescent="0.25">
      <c r="A37" s="1">
        <v>3.25</v>
      </c>
      <c r="B37" s="1">
        <v>3.56661470272515</v>
      </c>
      <c r="C37" s="1">
        <v>4.2846081823391797</v>
      </c>
      <c r="E37" s="1">
        <v>5.9419800947400599E-4</v>
      </c>
      <c r="F37" s="1">
        <v>7.1381572317770101E-4</v>
      </c>
    </row>
    <row r="38" spans="1:6" x14ac:dyDescent="0.25">
      <c r="A38" s="1">
        <v>3.375</v>
      </c>
      <c r="B38" s="1">
        <v>3.5563744833426099</v>
      </c>
      <c r="C38" s="1">
        <v>4.2767275356742802</v>
      </c>
      <c r="E38" s="1">
        <v>5.9249198892487602E-4</v>
      </c>
      <c r="F38" s="1">
        <v>7.1250280744332905E-4</v>
      </c>
    </row>
    <row r="39" spans="1:6" x14ac:dyDescent="0.25">
      <c r="A39" s="1">
        <v>3.5</v>
      </c>
      <c r="B39" s="1">
        <v>3.52506806089007</v>
      </c>
      <c r="C39" s="1">
        <v>4.2882341951146703</v>
      </c>
      <c r="E39" s="1">
        <v>5.8727633894428504E-4</v>
      </c>
      <c r="F39" s="1">
        <v>7.1441981690609896E-4</v>
      </c>
    </row>
    <row r="40" spans="1:6" x14ac:dyDescent="0.25">
      <c r="A40" s="1">
        <v>3.625</v>
      </c>
      <c r="B40" s="1">
        <v>3.5133847968605099</v>
      </c>
      <c r="C40" s="1">
        <v>4.4278176419239896</v>
      </c>
      <c r="E40" s="1">
        <v>5.8532990715695903E-4</v>
      </c>
      <c r="F40" s="1">
        <v>7.3767441914454005E-4</v>
      </c>
    </row>
    <row r="41" spans="1:6" x14ac:dyDescent="0.25">
      <c r="A41" s="1">
        <v>3.75</v>
      </c>
      <c r="B41" s="1">
        <v>3.5117505158922202</v>
      </c>
      <c r="C41" s="1">
        <v>4.5078701543826396</v>
      </c>
      <c r="E41" s="1">
        <v>5.8505763594764702E-4</v>
      </c>
      <c r="F41" s="1">
        <v>7.5101116772015005E-4</v>
      </c>
    </row>
    <row r="42" spans="1:6" x14ac:dyDescent="0.25">
      <c r="A42" s="1">
        <v>3.875</v>
      </c>
      <c r="B42" s="1">
        <v>3.3265505995538098</v>
      </c>
      <c r="C42" s="1">
        <v>4.5043667445331401</v>
      </c>
      <c r="E42" s="1">
        <v>5.5420332988566801E-4</v>
      </c>
      <c r="F42" s="1">
        <v>7.50427499639224E-4</v>
      </c>
    </row>
    <row r="43" spans="1:6" x14ac:dyDescent="0.25">
      <c r="A43" s="1">
        <v>4</v>
      </c>
      <c r="B43" s="1">
        <v>3.44491087155071</v>
      </c>
      <c r="C43" s="1">
        <v>4.4922413381793502</v>
      </c>
      <c r="E43" s="1">
        <v>5.7392215120035002E-4</v>
      </c>
      <c r="F43" s="1">
        <v>7.4840740694068404E-4</v>
      </c>
    </row>
    <row r="44" spans="1:6" x14ac:dyDescent="0.25">
      <c r="A44" s="1">
        <v>4.125</v>
      </c>
      <c r="B44" s="1">
        <v>3.56053711777844</v>
      </c>
      <c r="C44" s="1">
        <v>4.5159055337436298</v>
      </c>
      <c r="E44" s="1">
        <v>5.9318548382188401E-4</v>
      </c>
      <c r="F44" s="1">
        <v>7.5234986192169702E-4</v>
      </c>
    </row>
    <row r="45" spans="1:6" x14ac:dyDescent="0.25">
      <c r="A45" s="1">
        <v>4.25</v>
      </c>
      <c r="B45" s="1">
        <v>3.56944068310814</v>
      </c>
      <c r="C45" s="1">
        <v>4.49398222574826</v>
      </c>
      <c r="E45" s="1">
        <v>5.9466881780580996E-4</v>
      </c>
      <c r="F45" s="1">
        <v>7.48697438809666E-4</v>
      </c>
    </row>
    <row r="46" spans="1:6" x14ac:dyDescent="0.25">
      <c r="A46" s="1">
        <v>4.375</v>
      </c>
      <c r="B46" s="1">
        <v>3.6625153654220499</v>
      </c>
      <c r="C46" s="1">
        <v>4.4896495815594699</v>
      </c>
      <c r="E46" s="1">
        <v>6.1017505987930303E-4</v>
      </c>
      <c r="F46" s="1">
        <v>7.4797562028781201E-4</v>
      </c>
    </row>
    <row r="47" spans="1:6" x14ac:dyDescent="0.25">
      <c r="A47" s="1">
        <v>4.5</v>
      </c>
      <c r="B47" s="1">
        <v>3.73943782620844</v>
      </c>
      <c r="C47" s="1">
        <v>4.4812529662822804</v>
      </c>
      <c r="E47" s="1">
        <v>6.2299034184631105E-4</v>
      </c>
      <c r="F47" s="1">
        <v>7.4657674418263196E-4</v>
      </c>
    </row>
    <row r="48" spans="1:6" x14ac:dyDescent="0.25">
      <c r="A48" s="1">
        <v>4.625</v>
      </c>
      <c r="B48" s="1">
        <v>3.7760900035609701</v>
      </c>
      <c r="C48" s="1">
        <v>4.4319456018093302</v>
      </c>
      <c r="E48" s="1">
        <v>6.2909659459324204E-4</v>
      </c>
      <c r="F48" s="1">
        <v>7.3836213726143497E-4</v>
      </c>
    </row>
    <row r="49" spans="1:6" x14ac:dyDescent="0.25">
      <c r="A49" s="1">
        <v>4.75</v>
      </c>
      <c r="B49" s="1">
        <v>3.94061928192203</v>
      </c>
      <c r="C49" s="1">
        <v>4.3774679145638098</v>
      </c>
      <c r="E49" s="1">
        <v>6.5650717236820399E-4</v>
      </c>
      <c r="F49" s="1">
        <v>7.2928615456632903E-4</v>
      </c>
    </row>
    <row r="50" spans="1:6" x14ac:dyDescent="0.25">
      <c r="A50" s="1">
        <v>4.875</v>
      </c>
      <c r="B50" s="1">
        <v>3.9718326063661502</v>
      </c>
      <c r="C50" s="1">
        <v>4.3416711431037198</v>
      </c>
      <c r="E50" s="1">
        <v>6.6170731222059496E-4</v>
      </c>
      <c r="F50" s="1">
        <v>7.2332241244107802E-4</v>
      </c>
    </row>
    <row r="51" spans="1:6" x14ac:dyDescent="0.25">
      <c r="A51" s="1">
        <v>5</v>
      </c>
      <c r="B51" s="1">
        <v>4.0087478726594998</v>
      </c>
      <c r="C51" s="1">
        <v>4.3074040687837698</v>
      </c>
      <c r="E51" s="1">
        <v>6.6785739558506796E-4</v>
      </c>
      <c r="F51" s="1">
        <v>7.1761351785937504E-4</v>
      </c>
    </row>
    <row r="52" spans="1:6" x14ac:dyDescent="0.25">
      <c r="A52" s="1">
        <v>5.125</v>
      </c>
      <c r="B52" s="1">
        <v>4.0247339372487598</v>
      </c>
      <c r="C52" s="1">
        <v>4.3026087715686998</v>
      </c>
      <c r="E52" s="1">
        <v>6.7052067394563896E-4</v>
      </c>
      <c r="F52" s="1">
        <v>7.1681462134334101E-4</v>
      </c>
    </row>
    <row r="53" spans="1:6" x14ac:dyDescent="0.25">
      <c r="A53" s="1">
        <v>5.25</v>
      </c>
      <c r="B53" s="1">
        <v>4.0749590995331904</v>
      </c>
      <c r="C53" s="1">
        <v>4.3002747706224902</v>
      </c>
      <c r="E53" s="1">
        <v>6.7888818598222799E-4</v>
      </c>
      <c r="F53" s="1">
        <v>7.1642577678570599E-4</v>
      </c>
    </row>
    <row r="54" spans="1:6" x14ac:dyDescent="0.25">
      <c r="A54" s="1">
        <v>5.375</v>
      </c>
      <c r="B54" s="1">
        <v>4.11558614576807</v>
      </c>
      <c r="C54" s="1">
        <v>4.2965133214401803</v>
      </c>
      <c r="E54" s="1">
        <v>6.8565665188495897E-4</v>
      </c>
      <c r="F54" s="1">
        <v>7.1579911935193202E-4</v>
      </c>
    </row>
    <row r="55" spans="1:6" x14ac:dyDescent="0.25">
      <c r="A55" s="1">
        <v>5.5</v>
      </c>
      <c r="B55" s="1">
        <v>4.13316254891632</v>
      </c>
      <c r="C55" s="1">
        <v>4.2774073889897801</v>
      </c>
      <c r="E55" s="1">
        <v>6.8858488064945397E-4</v>
      </c>
      <c r="F55" s="1">
        <v>7.1261607100569396E-4</v>
      </c>
    </row>
    <row r="56" spans="1:6" x14ac:dyDescent="0.25">
      <c r="A56" s="1">
        <v>5.625</v>
      </c>
      <c r="B56" s="1">
        <v>4.21437017980276</v>
      </c>
      <c r="C56" s="1">
        <v>4.25902749118816</v>
      </c>
      <c r="E56" s="1">
        <v>7.0211407195513499E-4</v>
      </c>
      <c r="F56" s="1">
        <v>7.09553980031943E-4</v>
      </c>
    </row>
    <row r="57" spans="1:6" x14ac:dyDescent="0.25">
      <c r="A57" s="1">
        <v>5.75</v>
      </c>
      <c r="B57" s="1">
        <v>4.2081437194870999</v>
      </c>
      <c r="C57" s="1">
        <v>4.2374108703410496</v>
      </c>
      <c r="E57" s="1">
        <v>7.0107674366654796E-4</v>
      </c>
      <c r="F57" s="1">
        <v>7.05952650998815E-4</v>
      </c>
    </row>
    <row r="58" spans="1:6" x14ac:dyDescent="0.25">
      <c r="A58" s="1">
        <v>5.875</v>
      </c>
      <c r="B58" s="1">
        <v>4.2312210533520904</v>
      </c>
      <c r="C58" s="1">
        <v>4.2252739435029003</v>
      </c>
      <c r="E58" s="1">
        <v>7.0492142748845496E-4</v>
      </c>
      <c r="F58" s="1">
        <v>7.0393063898758102E-4</v>
      </c>
    </row>
    <row r="59" spans="1:6" x14ac:dyDescent="0.25">
      <c r="A59" s="1">
        <v>6</v>
      </c>
      <c r="B59" s="1">
        <v>4.2281356078449299</v>
      </c>
      <c r="C59" s="1">
        <v>4.2300895732839301</v>
      </c>
      <c r="E59" s="1">
        <v>7.0440739226696001E-4</v>
      </c>
      <c r="F59" s="1">
        <v>7.0473292290909996E-4</v>
      </c>
    </row>
    <row r="60" spans="1:6" x14ac:dyDescent="0.25">
      <c r="A60" s="1">
        <v>6.125</v>
      </c>
      <c r="B60" s="1">
        <v>4.2269793665604398</v>
      </c>
      <c r="C60" s="1">
        <v>4.2418650104314004</v>
      </c>
      <c r="E60" s="1">
        <v>7.0421476246896404E-4</v>
      </c>
      <c r="F60" s="1">
        <v>7.06694710737867E-4</v>
      </c>
    </row>
    <row r="61" spans="1:6" x14ac:dyDescent="0.25">
      <c r="A61" s="1">
        <v>6.25</v>
      </c>
      <c r="B61" s="1">
        <v>4.2471556607630099</v>
      </c>
      <c r="C61" s="1">
        <v>4.2291535219573699</v>
      </c>
      <c r="E61" s="1">
        <v>7.0757613308311301E-4</v>
      </c>
      <c r="F61" s="1">
        <v>7.0457697675809102E-4</v>
      </c>
    </row>
    <row r="62" spans="1:6" x14ac:dyDescent="0.25">
      <c r="A62" s="1">
        <v>6.375</v>
      </c>
      <c r="B62" s="1">
        <v>4.2894841176307104</v>
      </c>
      <c r="C62" s="1">
        <v>4.2260499746207296</v>
      </c>
      <c r="E62" s="1">
        <v>7.1462805399727402E-4</v>
      </c>
      <c r="F62" s="1">
        <v>7.0405992577180897E-4</v>
      </c>
    </row>
    <row r="63" spans="1:6" x14ac:dyDescent="0.25">
      <c r="A63" s="1">
        <v>6.5</v>
      </c>
      <c r="B63" s="1">
        <v>4.2910425630456004</v>
      </c>
      <c r="C63" s="1">
        <v>4.2557433627269496</v>
      </c>
      <c r="E63" s="1">
        <v>7.1488769100339403E-4</v>
      </c>
      <c r="F63" s="1">
        <v>7.09006844230305E-4</v>
      </c>
    </row>
    <row r="64" spans="1:6" x14ac:dyDescent="0.25">
      <c r="A64" s="1">
        <v>6.625</v>
      </c>
      <c r="B64" s="1">
        <v>4.32636649618299</v>
      </c>
      <c r="C64" s="1">
        <v>4.2582991301598803</v>
      </c>
      <c r="E64" s="1">
        <v>7.2077265826408295E-4</v>
      </c>
      <c r="F64" s="1">
        <v>7.09432635084627E-4</v>
      </c>
    </row>
    <row r="65" spans="1:6" x14ac:dyDescent="0.25">
      <c r="A65" s="1">
        <v>6.75</v>
      </c>
      <c r="B65" s="1">
        <v>4.3443583705978499</v>
      </c>
      <c r="C65" s="1">
        <v>4.2710214255427896</v>
      </c>
      <c r="E65" s="1">
        <v>7.23770104541599E-4</v>
      </c>
      <c r="F65" s="1">
        <v>7.1155216949542405E-4</v>
      </c>
    </row>
    <row r="66" spans="1:6" x14ac:dyDescent="0.25">
      <c r="A66" s="1">
        <v>6.875</v>
      </c>
      <c r="B66" s="1">
        <v>4.3401935625790697</v>
      </c>
      <c r="C66" s="1">
        <v>4.29661231961538</v>
      </c>
      <c r="E66" s="1">
        <v>7.2307624752567098E-4</v>
      </c>
      <c r="F66" s="1">
        <v>7.1581561244792198E-4</v>
      </c>
    </row>
    <row r="67" spans="1:6" x14ac:dyDescent="0.25">
      <c r="A67" s="1">
        <v>7</v>
      </c>
      <c r="B67" s="1">
        <v>4.3342915484682099</v>
      </c>
      <c r="C67" s="1">
        <v>4.2568667649170697</v>
      </c>
      <c r="E67" s="1">
        <v>7.2209297197479798E-4</v>
      </c>
      <c r="F67" s="1">
        <v>7.0919400303517998E-4</v>
      </c>
    </row>
    <row r="68" spans="1:6" x14ac:dyDescent="0.25">
      <c r="A68" s="1">
        <v>7.125</v>
      </c>
      <c r="B68" s="1">
        <v>4.3343639758305201</v>
      </c>
      <c r="C68" s="1">
        <v>4.2433656219191596</v>
      </c>
      <c r="E68" s="1">
        <v>7.2210503837336602E-4</v>
      </c>
      <c r="F68" s="1">
        <v>7.0694471261172705E-4</v>
      </c>
    </row>
    <row r="69" spans="1:6" x14ac:dyDescent="0.25">
      <c r="A69" s="1">
        <v>7.25</v>
      </c>
      <c r="B69" s="1">
        <v>4.3402118476259002</v>
      </c>
      <c r="C69" s="1">
        <v>4.2303089610835798</v>
      </c>
      <c r="E69" s="1">
        <v>7.2307929381447401E-4</v>
      </c>
      <c r="F69" s="1">
        <v>7.0476947291652002E-4</v>
      </c>
    </row>
    <row r="70" spans="1:6" x14ac:dyDescent="0.25">
      <c r="A70" s="1">
        <v>7.375</v>
      </c>
      <c r="B70" s="1">
        <v>4.3339646743251103</v>
      </c>
      <c r="C70" s="1">
        <v>4.2005999060117301</v>
      </c>
      <c r="E70" s="1">
        <v>7.2203851474255895E-4</v>
      </c>
      <c r="F70" s="1">
        <v>6.9981994434155099E-4</v>
      </c>
    </row>
    <row r="71" spans="1:6" x14ac:dyDescent="0.25">
      <c r="A71" s="1">
        <v>7.5</v>
      </c>
      <c r="B71" s="1">
        <v>4.3279857504415498</v>
      </c>
      <c r="C71" s="1">
        <v>4.1747304622227901</v>
      </c>
      <c r="E71" s="1">
        <v>7.2104242602355701E-4</v>
      </c>
      <c r="F71" s="1">
        <v>6.9551009500631205E-4</v>
      </c>
    </row>
    <row r="72" spans="1:6" x14ac:dyDescent="0.25">
      <c r="A72" s="1">
        <v>7.625</v>
      </c>
      <c r="B72" s="1">
        <v>4.3181500018847903</v>
      </c>
      <c r="C72" s="1">
        <v>4.1768252759615399</v>
      </c>
      <c r="E72" s="1">
        <v>7.1940379031400496E-4</v>
      </c>
      <c r="F72" s="1">
        <v>6.9585909097518697E-4</v>
      </c>
    </row>
    <row r="73" spans="1:6" x14ac:dyDescent="0.25">
      <c r="A73" s="1">
        <v>7.75</v>
      </c>
      <c r="B73" s="1">
        <v>4.2881199273881503</v>
      </c>
      <c r="C73" s="1">
        <v>4.1724820730986503</v>
      </c>
      <c r="E73" s="1">
        <v>7.1440077990286301E-4</v>
      </c>
      <c r="F73" s="1">
        <v>6.9513551337822897E-4</v>
      </c>
    </row>
    <row r="74" spans="1:6" x14ac:dyDescent="0.25">
      <c r="A74" s="1">
        <v>7.875</v>
      </c>
      <c r="B74" s="1">
        <v>4.23054916990918</v>
      </c>
      <c r="C74" s="1">
        <v>4.2190827934808697</v>
      </c>
      <c r="E74" s="1">
        <v>7.0480949170686504E-4</v>
      </c>
      <c r="F74" s="1">
        <v>7.0289919339390798E-4</v>
      </c>
    </row>
    <row r="75" spans="1:6" x14ac:dyDescent="0.25">
      <c r="A75" s="1">
        <v>8</v>
      </c>
      <c r="B75" s="1">
        <v>4.2165449104182198</v>
      </c>
      <c r="C75" s="1">
        <v>4.2197199353520602</v>
      </c>
      <c r="E75" s="1">
        <v>7.0247638207567205E-4</v>
      </c>
      <c r="F75" s="1">
        <v>7.0300534122965004E-4</v>
      </c>
    </row>
    <row r="76" spans="1:6" x14ac:dyDescent="0.25">
      <c r="A76" s="1">
        <v>8.125</v>
      </c>
      <c r="B76" s="1">
        <v>4.2099880093348299</v>
      </c>
      <c r="C76" s="1">
        <v>4.23262529987276</v>
      </c>
      <c r="E76" s="1">
        <v>7.0138400235517898E-4</v>
      </c>
      <c r="F76" s="1">
        <v>7.0515537495879801E-4</v>
      </c>
    </row>
    <row r="77" spans="1:6" x14ac:dyDescent="0.25">
      <c r="A77" s="1">
        <v>8.25</v>
      </c>
      <c r="B77" s="1">
        <v>4.2080375267096803</v>
      </c>
      <c r="C77" s="1">
        <v>4.2280116422346303</v>
      </c>
      <c r="E77" s="1">
        <v>7.0105905194982798E-4</v>
      </c>
      <c r="F77" s="1">
        <v>7.0438673959628297E-4</v>
      </c>
    </row>
    <row r="78" spans="1:6" x14ac:dyDescent="0.25">
      <c r="A78" s="1">
        <v>8.375</v>
      </c>
      <c r="B78" s="1">
        <v>4.2046868847844703</v>
      </c>
      <c r="C78" s="1">
        <v>4.2198537642900398</v>
      </c>
      <c r="E78" s="1">
        <v>7.0050083500508803E-4</v>
      </c>
      <c r="F78" s="1">
        <v>7.03027637130715E-4</v>
      </c>
    </row>
    <row r="79" spans="1:6" x14ac:dyDescent="0.25">
      <c r="A79" s="1">
        <v>8.5</v>
      </c>
      <c r="B79" s="1">
        <v>4.2150058406403197</v>
      </c>
      <c r="C79" s="1">
        <v>4.2053606237587697</v>
      </c>
      <c r="E79" s="1">
        <v>7.0221997305067196E-4</v>
      </c>
      <c r="F79" s="1">
        <v>7.0061307991820703E-4</v>
      </c>
    </row>
    <row r="80" spans="1:6" x14ac:dyDescent="0.25">
      <c r="A80" s="1">
        <v>8.625</v>
      </c>
      <c r="B80" s="1">
        <v>4.21674913509072</v>
      </c>
      <c r="C80" s="1">
        <v>4.2075470690507499</v>
      </c>
      <c r="E80" s="1">
        <v>7.0251040590611302E-4</v>
      </c>
      <c r="F80" s="1">
        <v>7.0097734170384998E-4</v>
      </c>
    </row>
    <row r="81" spans="1:6" x14ac:dyDescent="0.25">
      <c r="A81" s="1">
        <v>8.75</v>
      </c>
      <c r="B81" s="1">
        <v>4.2092733427394498</v>
      </c>
      <c r="C81" s="1">
        <v>4.2153991022830901</v>
      </c>
      <c r="E81" s="1">
        <v>7.0126493890039401E-4</v>
      </c>
      <c r="F81" s="1">
        <v>7.0228549044035605E-4</v>
      </c>
    </row>
    <row r="82" spans="1:6" x14ac:dyDescent="0.25">
      <c r="A82" s="1">
        <v>8.875</v>
      </c>
      <c r="B82" s="1">
        <v>4.2089442581189198</v>
      </c>
      <c r="C82" s="1">
        <v>4.2093647023052601</v>
      </c>
      <c r="E82" s="1">
        <v>7.0121011340261105E-4</v>
      </c>
      <c r="F82" s="1">
        <v>7.0128015940405396E-4</v>
      </c>
    </row>
    <row r="83" spans="1:6" x14ac:dyDescent="0.25">
      <c r="A83" s="1">
        <v>9</v>
      </c>
      <c r="B83" s="1">
        <v>4.1946234328494301</v>
      </c>
      <c r="C83" s="1">
        <v>4.2187975485149103</v>
      </c>
      <c r="E83" s="1">
        <v>6.9882426391271505E-4</v>
      </c>
      <c r="F83" s="1">
        <v>7.0285167158258099E-4</v>
      </c>
    </row>
    <row r="84" spans="1:6" x14ac:dyDescent="0.25">
      <c r="A84" s="1">
        <v>9.125</v>
      </c>
      <c r="B84" s="1">
        <v>4.1891311312527</v>
      </c>
      <c r="C84" s="1">
        <v>4.20980030822549</v>
      </c>
      <c r="E84" s="1">
        <v>6.9790924646670103E-4</v>
      </c>
      <c r="F84" s="1">
        <v>7.0135273135036105E-4</v>
      </c>
    </row>
    <row r="85" spans="1:6" x14ac:dyDescent="0.25">
      <c r="A85" s="1">
        <v>9.25</v>
      </c>
      <c r="B85" s="1">
        <v>4.1673722615416899</v>
      </c>
      <c r="C85" s="1">
        <v>4.18461243109875</v>
      </c>
      <c r="E85" s="1">
        <v>6.9428421877284596E-4</v>
      </c>
      <c r="F85" s="1">
        <v>6.9715643102104599E-4</v>
      </c>
    </row>
    <row r="86" spans="1:6" x14ac:dyDescent="0.25">
      <c r="A86" s="1">
        <v>9.375</v>
      </c>
      <c r="B86" s="1">
        <v>4.1497561717982503</v>
      </c>
      <c r="C86" s="1">
        <v>4.1802505828546401</v>
      </c>
      <c r="E86" s="1">
        <v>6.9134937822158704E-4</v>
      </c>
      <c r="F86" s="1">
        <v>6.9642974710357696E-4</v>
      </c>
    </row>
    <row r="87" spans="1:6" x14ac:dyDescent="0.25">
      <c r="A87" s="1">
        <v>9.5</v>
      </c>
      <c r="B87" s="1">
        <v>4.1382122320600097</v>
      </c>
      <c r="C87" s="1">
        <v>4.14330908069459</v>
      </c>
      <c r="E87" s="1">
        <v>6.89426157861198E-4</v>
      </c>
      <c r="F87" s="1">
        <v>6.90275292843713E-4</v>
      </c>
    </row>
    <row r="88" spans="1:6" x14ac:dyDescent="0.25">
      <c r="A88" s="1">
        <v>9.625</v>
      </c>
      <c r="B88" s="1">
        <v>4.1228937731364503</v>
      </c>
      <c r="C88" s="1">
        <v>4.13239117068838</v>
      </c>
      <c r="E88" s="1">
        <v>6.8687410260453302E-4</v>
      </c>
      <c r="F88" s="1">
        <v>6.88456369036678E-4</v>
      </c>
    </row>
    <row r="89" spans="1:6" x14ac:dyDescent="0.25">
      <c r="A89" s="1">
        <v>9.75</v>
      </c>
      <c r="B89" s="1">
        <v>4.0630492940945402</v>
      </c>
      <c r="C89" s="1">
        <v>4.1304186905226299</v>
      </c>
      <c r="E89" s="1">
        <v>6.7690401239614703E-4</v>
      </c>
      <c r="F89" s="1">
        <v>6.8812775384106397E-4</v>
      </c>
    </row>
    <row r="90" spans="1:6" x14ac:dyDescent="0.25">
      <c r="A90" s="1">
        <v>9.875</v>
      </c>
      <c r="B90" s="1">
        <v>3.96082289691094</v>
      </c>
      <c r="C90" s="1">
        <v>4.1401585775012801</v>
      </c>
      <c r="E90" s="1">
        <v>6.5987309462535199E-4</v>
      </c>
      <c r="F90" s="1">
        <v>6.8975041901170602E-4</v>
      </c>
    </row>
    <row r="91" spans="1:6" x14ac:dyDescent="0.25">
      <c r="A91" s="1">
        <v>10</v>
      </c>
      <c r="B91" s="1">
        <v>3.9342299010939401</v>
      </c>
      <c r="C91" s="1">
        <v>4.1403631664616203</v>
      </c>
      <c r="E91" s="1">
        <v>6.5544270152223603E-4</v>
      </c>
      <c r="F91" s="1">
        <v>6.8978450353249796E-4</v>
      </c>
    </row>
    <row r="92" spans="1:6" x14ac:dyDescent="0.25">
      <c r="A92" s="1">
        <v>10.125</v>
      </c>
      <c r="B92" s="1">
        <v>3.92647841652362</v>
      </c>
      <c r="C92" s="1">
        <v>4.18117610308017</v>
      </c>
      <c r="E92" s="1">
        <v>6.5415130419281802E-4</v>
      </c>
      <c r="F92" s="1">
        <v>6.9658393877315304E-4</v>
      </c>
    </row>
    <row r="93" spans="1:6" x14ac:dyDescent="0.25">
      <c r="A93" s="1">
        <v>10.25</v>
      </c>
      <c r="B93" s="1">
        <v>3.9171592001200199</v>
      </c>
      <c r="C93" s="1">
        <v>4.18397062500987</v>
      </c>
      <c r="E93" s="1">
        <v>6.5259872273998104E-4</v>
      </c>
      <c r="F93" s="1">
        <v>6.9704950612663999E-4</v>
      </c>
    </row>
    <row r="94" spans="1:6" x14ac:dyDescent="0.25">
      <c r="A94" s="1">
        <v>10.375</v>
      </c>
      <c r="B94" s="1">
        <v>3.9190199794829801</v>
      </c>
      <c r="C94" s="1">
        <v>4.2342877467993203</v>
      </c>
      <c r="E94" s="1">
        <v>6.5290872858185002E-4</v>
      </c>
      <c r="F94" s="1">
        <v>7.0543233861676796E-4</v>
      </c>
    </row>
    <row r="95" spans="1:6" x14ac:dyDescent="0.25">
      <c r="A95" s="1">
        <v>10.5</v>
      </c>
      <c r="B95" s="1">
        <v>3.9206055098778898</v>
      </c>
      <c r="C95" s="1">
        <v>4.2927700587587703</v>
      </c>
      <c r="E95" s="1">
        <v>6.5317287794564396E-4</v>
      </c>
      <c r="F95" s="1">
        <v>7.1517549178921002E-4</v>
      </c>
    </row>
    <row r="96" spans="1:6" x14ac:dyDescent="0.25">
      <c r="A96" s="1">
        <v>10.625</v>
      </c>
      <c r="B96" s="1">
        <v>3.8993603883532399</v>
      </c>
      <c r="C96" s="1">
        <v>4.3030598556498401</v>
      </c>
      <c r="E96" s="1">
        <v>6.4963344069963297E-4</v>
      </c>
      <c r="F96" s="1">
        <v>7.1688977195126296E-4</v>
      </c>
    </row>
    <row r="97" spans="1:6" x14ac:dyDescent="0.25">
      <c r="A97" s="1">
        <v>10.75</v>
      </c>
      <c r="B97" s="1">
        <v>3.8936148524418401</v>
      </c>
      <c r="C97" s="1">
        <v>4.2857871733279396</v>
      </c>
      <c r="E97" s="1">
        <v>6.4867623441679603E-4</v>
      </c>
      <c r="F97" s="1">
        <v>7.1401214307643404E-4</v>
      </c>
    </row>
    <row r="98" spans="1:6" x14ac:dyDescent="0.25">
      <c r="A98" s="1">
        <v>10.875</v>
      </c>
      <c r="B98" s="1">
        <v>3.8919746301895701</v>
      </c>
      <c r="C98" s="1">
        <v>4.2669733918773201</v>
      </c>
      <c r="E98" s="1">
        <v>6.4840297338956596E-4</v>
      </c>
      <c r="F98" s="1">
        <v>7.1087776708676103E-4</v>
      </c>
    </row>
    <row r="99" spans="1:6" x14ac:dyDescent="0.25">
      <c r="A99" s="1">
        <v>11</v>
      </c>
      <c r="B99" s="1">
        <v>3.8871564401613798</v>
      </c>
      <c r="C99" s="1">
        <v>4.2711413685693502</v>
      </c>
      <c r="E99" s="1">
        <v>6.4760026293086796E-4</v>
      </c>
      <c r="F99" s="1">
        <v>7.1157215200365396E-4</v>
      </c>
    </row>
    <row r="100" spans="1:6" x14ac:dyDescent="0.25">
      <c r="A100" s="1">
        <v>11.125</v>
      </c>
      <c r="B100" s="1">
        <v>3.8844541771083598</v>
      </c>
      <c r="C100" s="1">
        <v>4.2798400313200302</v>
      </c>
      <c r="E100" s="1">
        <v>6.4715006590623596E-4</v>
      </c>
      <c r="F100" s="1">
        <v>7.1302134921791705E-4</v>
      </c>
    </row>
    <row r="101" spans="1:6" x14ac:dyDescent="0.25">
      <c r="A101" s="1">
        <v>11.25</v>
      </c>
      <c r="B101" s="1">
        <v>3.8769127676493702</v>
      </c>
      <c r="C101" s="1">
        <v>4.2616177753886797</v>
      </c>
      <c r="E101" s="1">
        <v>6.4589366709036605E-4</v>
      </c>
      <c r="F101" s="1">
        <v>7.0998552137975404E-4</v>
      </c>
    </row>
    <row r="102" spans="1:6" x14ac:dyDescent="0.25">
      <c r="A102" s="1">
        <v>11.375</v>
      </c>
      <c r="B102" s="1">
        <v>3.8953654606041899</v>
      </c>
      <c r="C102" s="1">
        <v>4.2465761351977296</v>
      </c>
      <c r="E102" s="1">
        <v>6.4896788573663797E-4</v>
      </c>
      <c r="F102" s="1">
        <v>7.07479584123939E-4</v>
      </c>
    </row>
    <row r="103" spans="1:6" x14ac:dyDescent="0.25">
      <c r="A103" s="1">
        <v>11.5</v>
      </c>
      <c r="B103" s="1">
        <v>3.8904204707713101</v>
      </c>
      <c r="C103" s="1">
        <v>4.2384238881272598</v>
      </c>
      <c r="E103" s="1">
        <v>6.4814405043048197E-4</v>
      </c>
      <c r="F103" s="1">
        <v>7.0612141976200097E-4</v>
      </c>
    </row>
    <row r="104" spans="1:6" x14ac:dyDescent="0.25">
      <c r="A104" s="1">
        <v>11.625</v>
      </c>
      <c r="B104" s="1">
        <v>3.8950556378354402</v>
      </c>
      <c r="C104" s="1">
        <v>4.2339766733257598</v>
      </c>
      <c r="E104" s="1">
        <v>6.48916269263365E-4</v>
      </c>
      <c r="F104" s="1">
        <v>7.0538051377607E-4</v>
      </c>
    </row>
    <row r="105" spans="1:6" x14ac:dyDescent="0.25">
      <c r="A105" s="1">
        <v>11.75</v>
      </c>
      <c r="B105" s="1">
        <v>3.8842049304678601</v>
      </c>
      <c r="C105" s="1">
        <v>4.2397458031264099</v>
      </c>
      <c r="E105" s="1">
        <v>6.4710854141592801E-4</v>
      </c>
      <c r="F105" s="1">
        <v>7.0634165080085698E-4</v>
      </c>
    </row>
    <row r="106" spans="1:6" x14ac:dyDescent="0.25">
      <c r="A106" s="1">
        <v>11.875</v>
      </c>
      <c r="B106" s="1">
        <v>3.8769707092846399</v>
      </c>
      <c r="C106" s="1">
        <v>4.2066019653225402</v>
      </c>
      <c r="E106" s="1">
        <v>6.45903320166802E-4</v>
      </c>
      <c r="F106" s="1">
        <v>7.0081988742273099E-4</v>
      </c>
    </row>
    <row r="107" spans="1:6" x14ac:dyDescent="0.25">
      <c r="A107" s="1">
        <v>12</v>
      </c>
      <c r="B107" s="1">
        <v>3.8526240648449499</v>
      </c>
      <c r="C107" s="1">
        <v>4.1824590013115204</v>
      </c>
      <c r="E107" s="1">
        <v>6.4184716920314799E-4</v>
      </c>
      <c r="F107" s="1">
        <v>6.9679766961849604E-4</v>
      </c>
    </row>
    <row r="108" spans="1:6" x14ac:dyDescent="0.25">
      <c r="A108" s="1">
        <v>12.125</v>
      </c>
      <c r="B108" s="1">
        <v>3.8315530915429399</v>
      </c>
      <c r="C108" s="1">
        <v>4.1469053971822296</v>
      </c>
      <c r="E108" s="1">
        <v>6.3833674505103398E-4</v>
      </c>
      <c r="F108" s="1">
        <v>6.9087443917055296E-4</v>
      </c>
    </row>
    <row r="109" spans="1:6" x14ac:dyDescent="0.25">
      <c r="A109" s="1">
        <v>12.25</v>
      </c>
      <c r="B109" s="1">
        <v>3.7758979627169502</v>
      </c>
      <c r="C109" s="1">
        <v>4.13148314953329</v>
      </c>
      <c r="E109" s="1">
        <v>6.2906460058862596E-4</v>
      </c>
      <c r="F109" s="1">
        <v>6.8830509271223703E-4</v>
      </c>
    </row>
    <row r="110" spans="1:6" x14ac:dyDescent="0.25">
      <c r="A110" s="1">
        <v>12.375</v>
      </c>
      <c r="B110" s="1">
        <v>3.7700591295552499</v>
      </c>
      <c r="C110" s="1">
        <v>4.1264455422262296</v>
      </c>
      <c r="E110" s="1">
        <v>6.2809185098388796E-4</v>
      </c>
      <c r="F110" s="1">
        <v>6.8746582733488198E-4</v>
      </c>
    </row>
    <row r="111" spans="1:6" x14ac:dyDescent="0.25">
      <c r="A111" s="1">
        <v>12.5</v>
      </c>
      <c r="B111" s="1">
        <v>3.7323343106842102</v>
      </c>
      <c r="C111" s="1">
        <v>4.11667748720975</v>
      </c>
      <c r="E111" s="1">
        <v>6.2180689615997297E-4</v>
      </c>
      <c r="F111" s="1">
        <v>6.85838469369133E-4</v>
      </c>
    </row>
    <row r="112" spans="1:6" x14ac:dyDescent="0.25">
      <c r="A112" s="1">
        <v>12.625</v>
      </c>
      <c r="B112" s="1">
        <v>3.7056537668989602</v>
      </c>
      <c r="C112" s="1">
        <v>4.09884169078477</v>
      </c>
      <c r="E112" s="1">
        <v>6.1736191756535104E-4</v>
      </c>
      <c r="F112" s="1">
        <v>6.8286702568473199E-4</v>
      </c>
    </row>
    <row r="113" spans="1:6" x14ac:dyDescent="0.25">
      <c r="A113" s="1">
        <v>12.75</v>
      </c>
      <c r="B113" s="1">
        <v>3.6893999697366202</v>
      </c>
      <c r="C113" s="1">
        <v>4.0899806505984202</v>
      </c>
      <c r="E113" s="1">
        <v>6.1465403495810798E-4</v>
      </c>
      <c r="F113" s="1">
        <v>6.81390776389685E-4</v>
      </c>
    </row>
    <row r="114" spans="1:6" x14ac:dyDescent="0.25">
      <c r="A114" s="1">
        <v>12.875</v>
      </c>
      <c r="B114" s="1">
        <v>3.6678640026779301</v>
      </c>
      <c r="C114" s="1">
        <v>4.0730389606472199</v>
      </c>
      <c r="E114" s="1">
        <v>6.1106614284613299E-4</v>
      </c>
      <c r="F114" s="1">
        <v>6.7856829084381295E-4</v>
      </c>
    </row>
    <row r="115" spans="1:6" x14ac:dyDescent="0.25">
      <c r="A115" s="1">
        <v>13</v>
      </c>
      <c r="B115" s="1">
        <v>3.61464647639903</v>
      </c>
      <c r="C115" s="1">
        <v>4.0591238613848102</v>
      </c>
      <c r="E115" s="1">
        <v>6.02200102968072E-4</v>
      </c>
      <c r="F115" s="1">
        <v>6.7625003530669505E-4</v>
      </c>
    </row>
    <row r="116" spans="1:6" x14ac:dyDescent="0.25">
      <c r="A116" s="1">
        <v>13.125</v>
      </c>
      <c r="B116" s="1">
        <v>3.6058262348731902</v>
      </c>
      <c r="C116" s="1">
        <v>4.0452799238921999</v>
      </c>
      <c r="E116" s="1">
        <v>6.0073065072986805E-4</v>
      </c>
      <c r="F116" s="1">
        <v>6.7394363532042602E-4</v>
      </c>
    </row>
    <row r="117" spans="1:6" x14ac:dyDescent="0.25">
      <c r="A117" s="1">
        <v>13.25</v>
      </c>
      <c r="B117" s="1">
        <v>3.5937441756293498</v>
      </c>
      <c r="C117" s="1">
        <v>4.0294595569882397</v>
      </c>
      <c r="E117" s="1">
        <v>5.9871777965984398E-4</v>
      </c>
      <c r="F117" s="1">
        <v>6.7130796219422903E-4</v>
      </c>
    </row>
    <row r="118" spans="1:6" x14ac:dyDescent="0.25">
      <c r="A118" s="1">
        <v>13.375</v>
      </c>
      <c r="B118" s="1">
        <v>3.58316292600442</v>
      </c>
      <c r="C118" s="1">
        <v>4.0246574027914299</v>
      </c>
      <c r="E118" s="1">
        <v>5.9695494347233099E-4</v>
      </c>
      <c r="F118" s="1">
        <v>6.7050792330504004E-4</v>
      </c>
    </row>
    <row r="119" spans="1:6" x14ac:dyDescent="0.25">
      <c r="A119" s="1">
        <v>13.5</v>
      </c>
      <c r="B119" s="1">
        <v>3.4847112029085401</v>
      </c>
      <c r="C119" s="1">
        <v>4.0145947533756603</v>
      </c>
      <c r="E119" s="1">
        <v>5.8055288640456197E-4</v>
      </c>
      <c r="F119" s="1">
        <v>6.6883148591237299E-4</v>
      </c>
    </row>
    <row r="120" spans="1:6" x14ac:dyDescent="0.25">
      <c r="A120" s="1">
        <v>13.625</v>
      </c>
      <c r="B120" s="1">
        <v>3.3951687813326501</v>
      </c>
      <c r="C120" s="1">
        <v>3.9988242714136701</v>
      </c>
      <c r="E120" s="1">
        <v>5.6563511897002197E-4</v>
      </c>
      <c r="F120" s="1">
        <v>6.6620412361750197E-4</v>
      </c>
    </row>
    <row r="121" spans="1:6" x14ac:dyDescent="0.25">
      <c r="A121" s="1">
        <v>13.75</v>
      </c>
      <c r="B121" s="1">
        <v>3.3798239928715601</v>
      </c>
      <c r="C121" s="1">
        <v>3.9783214925861898</v>
      </c>
      <c r="E121" s="1">
        <v>5.6307867721240405E-4</v>
      </c>
      <c r="F121" s="1">
        <v>6.6278836066484303E-4</v>
      </c>
    </row>
    <row r="122" spans="1:6" x14ac:dyDescent="0.25">
      <c r="A122" s="1">
        <v>13.875</v>
      </c>
      <c r="B122" s="1">
        <v>3.3635822777101398</v>
      </c>
      <c r="C122" s="1">
        <v>3.9694100722280199</v>
      </c>
      <c r="E122" s="1">
        <v>5.6037280746651103E-4</v>
      </c>
      <c r="F122" s="1">
        <v>6.6130371803317298E-4</v>
      </c>
    </row>
    <row r="123" spans="1:6" x14ac:dyDescent="0.25">
      <c r="A123" s="1">
        <v>14</v>
      </c>
      <c r="B123" s="1">
        <v>3.2310440325763201</v>
      </c>
      <c r="C123" s="1">
        <v>3.9512827573462799</v>
      </c>
      <c r="E123" s="1">
        <v>5.3829193582721898E-4</v>
      </c>
      <c r="F123" s="1">
        <v>6.5828370737387504E-4</v>
      </c>
    </row>
    <row r="124" spans="1:6" x14ac:dyDescent="0.25">
      <c r="A124" s="1">
        <v>14.125</v>
      </c>
      <c r="B124" s="1">
        <v>3.2250032206477699</v>
      </c>
      <c r="C124" s="1">
        <v>3.9456446374896701</v>
      </c>
      <c r="E124" s="1">
        <v>5.3728553655992602E-4</v>
      </c>
      <c r="F124" s="1">
        <v>6.5734439660576302E-4</v>
      </c>
    </row>
    <row r="125" spans="1:6" x14ac:dyDescent="0.25">
      <c r="A125" s="1">
        <v>14.25</v>
      </c>
      <c r="B125" s="1">
        <v>3.19938679599051</v>
      </c>
      <c r="C125" s="1">
        <v>3.9220176510585101</v>
      </c>
      <c r="E125" s="1">
        <v>5.3301784021202398E-4</v>
      </c>
      <c r="F125" s="1">
        <v>6.5340814066633E-4</v>
      </c>
    </row>
    <row r="126" spans="1:6" x14ac:dyDescent="0.25">
      <c r="A126" s="1">
        <v>14.375</v>
      </c>
      <c r="B126" s="1">
        <v>3.1723652123707198</v>
      </c>
      <c r="C126" s="1">
        <v>3.8733389935217599</v>
      </c>
      <c r="E126" s="1">
        <v>5.2851604438096801E-4</v>
      </c>
      <c r="F126" s="1">
        <v>6.4529827632070404E-4</v>
      </c>
    </row>
    <row r="127" spans="1:6" x14ac:dyDescent="0.25">
      <c r="A127" s="1">
        <v>14.5</v>
      </c>
      <c r="B127" s="1">
        <v>3.1481931871044999</v>
      </c>
      <c r="C127" s="1">
        <v>3.8740015539348902</v>
      </c>
      <c r="E127" s="1">
        <v>5.2448898497161299E-4</v>
      </c>
      <c r="F127" s="1">
        <v>6.4540865888553E-4</v>
      </c>
    </row>
    <row r="128" spans="1:6" x14ac:dyDescent="0.25">
      <c r="A128" s="1">
        <v>14.625</v>
      </c>
      <c r="B128" s="1">
        <v>3.13168660220318</v>
      </c>
      <c r="C128" s="1">
        <v>3.86761740599876</v>
      </c>
      <c r="E128" s="1">
        <v>5.2173898792705104E-4</v>
      </c>
      <c r="F128" s="1">
        <v>6.4434505983937201E-4</v>
      </c>
    </row>
    <row r="129" spans="1:6" x14ac:dyDescent="0.25">
      <c r="A129" s="1">
        <v>14.75</v>
      </c>
      <c r="B129" s="1">
        <v>3.12147189195555</v>
      </c>
      <c r="C129" s="1">
        <v>3.8579035665063199</v>
      </c>
      <c r="E129" s="1">
        <v>5.2003721719979699E-4</v>
      </c>
      <c r="F129" s="1">
        <v>6.4272673417993303E-4</v>
      </c>
    </row>
    <row r="130" spans="1:6" x14ac:dyDescent="0.25">
      <c r="A130" s="1">
        <v>14.875</v>
      </c>
      <c r="B130" s="1">
        <v>3.1184235556756801</v>
      </c>
      <c r="C130" s="1">
        <v>3.85368062864758</v>
      </c>
      <c r="E130" s="1">
        <v>5.1952936437556804E-4</v>
      </c>
      <c r="F130" s="1">
        <v>6.4202319273266503E-4</v>
      </c>
    </row>
    <row r="131" spans="1:6" x14ac:dyDescent="0.25">
      <c r="A131" s="1">
        <v>15</v>
      </c>
      <c r="B131" s="1">
        <v>3.12120417673784</v>
      </c>
      <c r="C131" s="1">
        <v>3.8412912972298301</v>
      </c>
      <c r="E131" s="1">
        <v>5.1999261584452397E-4</v>
      </c>
      <c r="F131" s="1">
        <v>6.3995913011846901E-4</v>
      </c>
    </row>
    <row r="132" spans="1:6" x14ac:dyDescent="0.25">
      <c r="A132" s="1">
        <v>15.125</v>
      </c>
      <c r="B132" s="1">
        <v>3.1213076977466101</v>
      </c>
      <c r="C132" s="1">
        <v>3.81639458739307</v>
      </c>
      <c r="E132" s="1">
        <v>5.20009862444586E-4</v>
      </c>
      <c r="F132" s="1">
        <v>6.3581133825966595E-4</v>
      </c>
    </row>
    <row r="133" spans="1:6" x14ac:dyDescent="0.25">
      <c r="A133" s="1">
        <v>15.25</v>
      </c>
      <c r="B133" s="1">
        <v>3.1116751183615898</v>
      </c>
      <c r="C133" s="1">
        <v>3.80819106055228</v>
      </c>
      <c r="E133" s="1">
        <v>5.1840507471904204E-4</v>
      </c>
      <c r="F133" s="1">
        <v>6.3444463068798899E-4</v>
      </c>
    </row>
    <row r="134" spans="1:6" x14ac:dyDescent="0.25">
      <c r="A134" s="1">
        <v>15.375</v>
      </c>
      <c r="B134" s="1">
        <v>3.0966343738643598</v>
      </c>
      <c r="C134" s="1">
        <v>3.7962851654567999</v>
      </c>
      <c r="E134" s="1">
        <v>5.1589928668580097E-4</v>
      </c>
      <c r="F134" s="1">
        <v>6.3246110856508397E-4</v>
      </c>
    </row>
    <row r="135" spans="1:6" x14ac:dyDescent="0.25">
      <c r="A135" s="1">
        <v>15.5</v>
      </c>
      <c r="B135" s="1">
        <v>3.0907223397382402</v>
      </c>
      <c r="C135" s="1">
        <v>3.7440535090681899</v>
      </c>
      <c r="E135" s="1">
        <v>5.1491434180038704E-4</v>
      </c>
      <c r="F135" s="1">
        <v>6.2375931461074305E-4</v>
      </c>
    </row>
    <row r="136" spans="1:6" x14ac:dyDescent="0.25">
      <c r="A136" s="1">
        <v>15.625</v>
      </c>
      <c r="B136" s="1">
        <v>3.10278413771757</v>
      </c>
      <c r="C136" s="1">
        <v>3.72638356234956</v>
      </c>
      <c r="E136" s="1">
        <v>5.1692383734374596E-4</v>
      </c>
      <c r="F136" s="1">
        <v>6.2081550148741695E-4</v>
      </c>
    </row>
    <row r="137" spans="1:6" x14ac:dyDescent="0.25">
      <c r="A137" s="1">
        <v>15.75</v>
      </c>
      <c r="B137" s="1">
        <v>3.12385155979588</v>
      </c>
      <c r="C137" s="1">
        <v>3.69506586800017</v>
      </c>
      <c r="E137" s="1">
        <v>5.20433669861996E-4</v>
      </c>
      <c r="F137" s="1">
        <v>6.1559797360880996E-4</v>
      </c>
    </row>
    <row r="138" spans="1:6" x14ac:dyDescent="0.25">
      <c r="A138" s="1">
        <v>15.875</v>
      </c>
      <c r="B138" s="1">
        <v>3.1330078221490401</v>
      </c>
      <c r="C138" s="1">
        <v>3.6921298903331099</v>
      </c>
      <c r="E138" s="1">
        <v>5.2195910317003296E-4</v>
      </c>
      <c r="F138" s="1">
        <v>6.1510883972947905E-4</v>
      </c>
    </row>
    <row r="139" spans="1:6" x14ac:dyDescent="0.25">
      <c r="A139" s="1">
        <v>16</v>
      </c>
      <c r="B139" s="1">
        <v>3.1251597673251101</v>
      </c>
      <c r="C139" s="1">
        <v>3.6871834928668199</v>
      </c>
      <c r="E139" s="1">
        <v>5.2065161723636501E-4</v>
      </c>
      <c r="F139" s="1">
        <v>6.1428476991159595E-4</v>
      </c>
    </row>
    <row r="140" spans="1:6" x14ac:dyDescent="0.25">
      <c r="A140" s="1">
        <v>16.125</v>
      </c>
      <c r="B140" s="1">
        <v>3.1523956543139899</v>
      </c>
      <c r="C140" s="1">
        <v>3.67757863339809</v>
      </c>
      <c r="E140" s="1">
        <v>5.2518911600871502E-4</v>
      </c>
      <c r="F140" s="1">
        <v>6.1268460032410505E-4</v>
      </c>
    </row>
    <row r="141" spans="1:6" x14ac:dyDescent="0.25">
      <c r="A141" s="1">
        <v>16.25</v>
      </c>
      <c r="B141" s="1">
        <v>3.1260351813199598</v>
      </c>
      <c r="C141" s="1">
        <v>3.6739916676220501</v>
      </c>
      <c r="E141" s="1">
        <v>5.2079746120790697E-4</v>
      </c>
      <c r="F141" s="1">
        <v>6.1208701182581798E-4</v>
      </c>
    </row>
    <row r="142" spans="1:6" x14ac:dyDescent="0.25">
      <c r="A142" s="1">
        <v>16.375</v>
      </c>
      <c r="B142" s="1">
        <v>3.1233762664315901</v>
      </c>
      <c r="C142" s="1">
        <v>3.6790054048461398</v>
      </c>
      <c r="E142" s="1">
        <v>5.2035448598750404E-4</v>
      </c>
      <c r="F142" s="1">
        <v>6.1292230044734995E-4</v>
      </c>
    </row>
    <row r="143" spans="1:6" x14ac:dyDescent="0.25">
      <c r="A143" s="1">
        <v>16.5</v>
      </c>
      <c r="B143" s="1">
        <v>3.11574295001417</v>
      </c>
      <c r="C143" s="1">
        <v>3.6567727940596901</v>
      </c>
      <c r="E143" s="1">
        <v>5.1908277547236203E-4</v>
      </c>
      <c r="F143" s="1">
        <v>6.0921834749032798E-4</v>
      </c>
    </row>
    <row r="144" spans="1:6" x14ac:dyDescent="0.25">
      <c r="A144" s="1">
        <v>16.625</v>
      </c>
      <c r="B144" s="1">
        <v>3.0768613767825501</v>
      </c>
      <c r="C144" s="1">
        <v>3.6160058211241601</v>
      </c>
      <c r="E144" s="1">
        <v>5.1260510537197001E-4</v>
      </c>
      <c r="F144" s="1">
        <v>6.0242656979927198E-4</v>
      </c>
    </row>
    <row r="145" spans="1:6" x14ac:dyDescent="0.25">
      <c r="A145" s="1">
        <v>16.75</v>
      </c>
      <c r="B145" s="1">
        <v>3.0667328250070001</v>
      </c>
      <c r="C145" s="1">
        <v>3.54614081206807</v>
      </c>
      <c r="E145" s="1">
        <v>5.10917688646165E-4</v>
      </c>
      <c r="F145" s="1">
        <v>5.9078705929052795E-4</v>
      </c>
    </row>
    <row r="146" spans="1:6" x14ac:dyDescent="0.25">
      <c r="A146" s="1">
        <v>16.875</v>
      </c>
      <c r="B146" s="1">
        <v>3.0376238670903302</v>
      </c>
      <c r="C146" s="1">
        <v>3.53798508493007</v>
      </c>
      <c r="E146" s="1">
        <v>5.06068136257245E-4</v>
      </c>
      <c r="F146" s="1">
        <v>5.8942831514933699E-4</v>
      </c>
    </row>
    <row r="147" spans="1:6" x14ac:dyDescent="0.25">
      <c r="A147" s="1">
        <v>17</v>
      </c>
      <c r="B147" s="1">
        <v>3.0285519800843099</v>
      </c>
      <c r="C147" s="1">
        <v>3.5219009521976998</v>
      </c>
      <c r="E147" s="1">
        <v>5.0455675988204105E-4</v>
      </c>
      <c r="F147" s="1">
        <v>5.8674869863612497E-4</v>
      </c>
    </row>
    <row r="148" spans="1:6" x14ac:dyDescent="0.25">
      <c r="A148" s="1">
        <v>17.125</v>
      </c>
      <c r="B148" s="1">
        <v>2.9931057600513999</v>
      </c>
      <c r="C148" s="1">
        <v>3.4761174473717098</v>
      </c>
      <c r="E148" s="1">
        <v>4.9865141962455799E-4</v>
      </c>
      <c r="F148" s="1">
        <v>5.7912116673211904E-4</v>
      </c>
    </row>
    <row r="149" spans="1:6" x14ac:dyDescent="0.25">
      <c r="A149" s="1">
        <v>17.25</v>
      </c>
      <c r="B149" s="1">
        <v>2.9690337324748</v>
      </c>
      <c r="C149" s="1">
        <v>3.4481577517219799</v>
      </c>
      <c r="E149" s="1">
        <v>4.94641019830297E-4</v>
      </c>
      <c r="F149" s="1">
        <v>5.7446308143687601E-4</v>
      </c>
    </row>
    <row r="150" spans="1:6" x14ac:dyDescent="0.25">
      <c r="A150" s="1">
        <v>17.375</v>
      </c>
      <c r="B150" s="1">
        <v>2.8863430919681199</v>
      </c>
      <c r="C150" s="1">
        <v>3.4402220325288702</v>
      </c>
      <c r="E150" s="1">
        <v>4.8086475912187897E-4</v>
      </c>
      <c r="F150" s="1">
        <v>5.7314099061930596E-4</v>
      </c>
    </row>
    <row r="151" spans="1:6" x14ac:dyDescent="0.25">
      <c r="A151" s="1">
        <v>17.5</v>
      </c>
      <c r="B151" s="1">
        <v>2.8495655690066601</v>
      </c>
      <c r="C151" s="1">
        <v>3.4284720852824599</v>
      </c>
      <c r="E151" s="1">
        <v>4.7473762379650098E-4</v>
      </c>
      <c r="F151" s="1">
        <v>5.7118344940805304E-4</v>
      </c>
    </row>
    <row r="152" spans="1:6" x14ac:dyDescent="0.25">
      <c r="A152" s="1">
        <v>17.625</v>
      </c>
      <c r="B152" s="1">
        <v>2.7902044519634401</v>
      </c>
      <c r="C152" s="1">
        <v>3.4275465553505602</v>
      </c>
      <c r="E152" s="1">
        <v>4.6484806169710101E-4</v>
      </c>
      <c r="F152" s="1">
        <v>5.7102925612139701E-4</v>
      </c>
    </row>
    <row r="153" spans="1:6" x14ac:dyDescent="0.25">
      <c r="A153" s="1">
        <v>17.75</v>
      </c>
      <c r="B153" s="1">
        <v>2.7544319245489599</v>
      </c>
      <c r="C153" s="1">
        <v>3.4142315190211199</v>
      </c>
      <c r="E153" s="1">
        <v>4.5888835862984898E-4</v>
      </c>
      <c r="F153" s="1">
        <v>5.6881097106891104E-4</v>
      </c>
    </row>
    <row r="154" spans="1:6" x14ac:dyDescent="0.25">
      <c r="A154" s="1">
        <v>17.875</v>
      </c>
      <c r="B154" s="1">
        <v>2.7289552090414699</v>
      </c>
      <c r="C154" s="1">
        <v>3.39010593135826</v>
      </c>
      <c r="E154" s="1">
        <v>4.5464393782630101E-4</v>
      </c>
      <c r="F154" s="1">
        <v>5.6479164816427901E-4</v>
      </c>
    </row>
    <row r="155" spans="1:6" x14ac:dyDescent="0.25">
      <c r="A155" s="1">
        <v>18</v>
      </c>
      <c r="B155" s="1">
        <v>2.6984382449876598</v>
      </c>
      <c r="C155" s="1">
        <v>3.37856050451051</v>
      </c>
      <c r="E155" s="1">
        <v>4.4955981161493599E-4</v>
      </c>
      <c r="F155" s="1">
        <v>5.6286818005144696E-4</v>
      </c>
    </row>
    <row r="156" spans="1:6" x14ac:dyDescent="0.25">
      <c r="A156" s="1">
        <v>18.125</v>
      </c>
      <c r="B156" s="1">
        <v>2.6769054701134798</v>
      </c>
      <c r="C156" s="1">
        <v>3.3666454196391902</v>
      </c>
      <c r="E156" s="1">
        <v>4.4597245132089699E-4</v>
      </c>
      <c r="F156" s="1">
        <v>5.6088312691188397E-4</v>
      </c>
    </row>
    <row r="157" spans="1:6" x14ac:dyDescent="0.25">
      <c r="A157" s="1">
        <v>18.25</v>
      </c>
      <c r="B157" s="1">
        <v>2.6689443545284601</v>
      </c>
      <c r="C157" s="1">
        <v>3.3448330612738202</v>
      </c>
      <c r="E157" s="1">
        <v>4.4464612946443297E-4</v>
      </c>
      <c r="F157" s="1">
        <v>5.5724918800821599E-4</v>
      </c>
    </row>
    <row r="158" spans="1:6" x14ac:dyDescent="0.25">
      <c r="A158" s="1">
        <v>18.375</v>
      </c>
      <c r="B158" s="1">
        <v>2.6581625532867998</v>
      </c>
      <c r="C158" s="1">
        <v>3.3439650909299798</v>
      </c>
      <c r="E158" s="1">
        <v>4.4284988137757502E-4</v>
      </c>
      <c r="F158" s="1">
        <v>5.5710458414892996E-4</v>
      </c>
    </row>
    <row r="159" spans="1:6" x14ac:dyDescent="0.25">
      <c r="A159" s="1">
        <v>18.5</v>
      </c>
      <c r="B159" s="1">
        <v>2.6435866398673098</v>
      </c>
      <c r="C159" s="1">
        <v>3.3311535522527298</v>
      </c>
      <c r="E159" s="1">
        <v>4.4042153420188903E-4</v>
      </c>
      <c r="F159" s="1">
        <v>5.5497018180529901E-4</v>
      </c>
    </row>
    <row r="160" spans="1:6" x14ac:dyDescent="0.25">
      <c r="A160" s="1">
        <v>18.625</v>
      </c>
      <c r="B160" s="1">
        <v>2.6391976245014499</v>
      </c>
      <c r="C160" s="1">
        <v>3.3075013631932002</v>
      </c>
      <c r="E160" s="1">
        <v>4.3969032424193502E-4</v>
      </c>
      <c r="F160" s="1">
        <v>5.5102972710798003E-4</v>
      </c>
    </row>
    <row r="161" spans="1:6" x14ac:dyDescent="0.25">
      <c r="A161" s="1">
        <v>18.75</v>
      </c>
      <c r="B161" s="1">
        <v>2.6291965649836202</v>
      </c>
      <c r="C161" s="1">
        <v>3.2929353391553899</v>
      </c>
      <c r="E161" s="1">
        <v>4.38024147726265E-4</v>
      </c>
      <c r="F161" s="1">
        <v>5.4860302750328496E-4</v>
      </c>
    </row>
    <row r="162" spans="1:6" x14ac:dyDescent="0.25">
      <c r="A162" s="1">
        <v>18.875</v>
      </c>
      <c r="B162" s="1">
        <v>2.6163339515493802</v>
      </c>
      <c r="C162" s="1">
        <v>3.2711384791009999</v>
      </c>
      <c r="E162" s="1">
        <v>4.3588123632812102E-4</v>
      </c>
      <c r="F162" s="1">
        <v>5.4497167061822501E-4</v>
      </c>
    </row>
    <row r="163" spans="1:6" x14ac:dyDescent="0.25">
      <c r="A163" s="1">
        <v>19</v>
      </c>
      <c r="B163" s="1">
        <v>2.6093841839057701</v>
      </c>
      <c r="C163" s="1">
        <v>3.2698957088500098</v>
      </c>
      <c r="E163" s="1">
        <v>4.34723405038697E-4</v>
      </c>
      <c r="F163" s="1">
        <v>5.44764625094407E-4</v>
      </c>
    </row>
    <row r="164" spans="1:6" x14ac:dyDescent="0.25">
      <c r="A164" s="1">
        <v>19.125</v>
      </c>
      <c r="B164" s="1">
        <v>2.5591915021688698</v>
      </c>
      <c r="C164" s="1">
        <v>3.27081862013556</v>
      </c>
      <c r="E164" s="1">
        <v>4.26361304261332E-4</v>
      </c>
      <c r="F164" s="1">
        <v>5.44918382114581E-4</v>
      </c>
    </row>
    <row r="165" spans="1:6" x14ac:dyDescent="0.25">
      <c r="A165" s="1">
        <v>19.25</v>
      </c>
      <c r="B165" s="1">
        <v>2.5382033421175398</v>
      </c>
      <c r="C165" s="1">
        <v>3.2230192555220798</v>
      </c>
      <c r="E165" s="1">
        <v>4.2286467679677803E-4</v>
      </c>
      <c r="F165" s="1">
        <v>5.3695500796997395E-4</v>
      </c>
    </row>
    <row r="166" spans="1:6" x14ac:dyDescent="0.25">
      <c r="A166" s="1">
        <v>19.375</v>
      </c>
      <c r="B166" s="1">
        <v>2.5286342343092998</v>
      </c>
      <c r="C166" s="1">
        <v>3.2197927560452602</v>
      </c>
      <c r="E166" s="1">
        <v>4.2127046343592598E-4</v>
      </c>
      <c r="F166" s="1">
        <v>5.3641747315713898E-4</v>
      </c>
    </row>
    <row r="167" spans="1:6" x14ac:dyDescent="0.25">
      <c r="A167" s="1">
        <v>19.5</v>
      </c>
      <c r="B167" s="1">
        <v>2.52456418379575</v>
      </c>
      <c r="C167" s="1">
        <v>3.2057554362440501</v>
      </c>
      <c r="E167" s="1">
        <v>4.2059239302037001E-4</v>
      </c>
      <c r="F167" s="1">
        <v>5.3407885567825504E-4</v>
      </c>
    </row>
    <row r="168" spans="1:6" x14ac:dyDescent="0.25">
      <c r="A168" s="1">
        <v>19.625</v>
      </c>
      <c r="B168" s="1">
        <v>2.5282156635097399</v>
      </c>
      <c r="C168" s="1">
        <v>3.1989721381193501</v>
      </c>
      <c r="E168" s="1">
        <v>4.2120072954071998E-4</v>
      </c>
      <c r="F168" s="1">
        <v>5.3294875821068E-4</v>
      </c>
    </row>
    <row r="169" spans="1:6" x14ac:dyDescent="0.25">
      <c r="A169" s="1">
        <v>19.75</v>
      </c>
      <c r="B169" s="1">
        <v>2.5212273965737202</v>
      </c>
      <c r="C169" s="1">
        <v>3.1971116422528798</v>
      </c>
      <c r="E169" s="1">
        <v>4.2003648426917997E-4</v>
      </c>
      <c r="F169" s="1">
        <v>5.3263879959932901E-4</v>
      </c>
    </row>
    <row r="170" spans="1:6" x14ac:dyDescent="0.25">
      <c r="A170" s="1">
        <v>19.875</v>
      </c>
      <c r="B170" s="1">
        <v>2.4977747759478302</v>
      </c>
      <c r="C170" s="1">
        <v>3.19385697977784</v>
      </c>
      <c r="E170" s="1">
        <v>4.1612927767290903E-4</v>
      </c>
      <c r="F170" s="1">
        <v>5.3209657283098503E-4</v>
      </c>
    </row>
    <row r="171" spans="1:6" x14ac:dyDescent="0.25">
      <c r="A171" s="1">
        <v>20</v>
      </c>
      <c r="B171" s="1">
        <v>2.4929505841559001</v>
      </c>
      <c r="C171" s="1">
        <v>3.1661948516868899</v>
      </c>
      <c r="E171" s="1">
        <v>4.1532556732037403E-4</v>
      </c>
      <c r="F171" s="1">
        <v>5.2748806229103605E-4</v>
      </c>
    </row>
    <row r="172" spans="1:6" x14ac:dyDescent="0.25">
      <c r="A172" s="1">
        <v>20.125</v>
      </c>
      <c r="B172" s="1">
        <v>2.46146273251422</v>
      </c>
      <c r="C172" s="1">
        <v>3.1567982218280601</v>
      </c>
      <c r="E172" s="1">
        <v>4.1007969123686998E-4</v>
      </c>
      <c r="F172" s="1">
        <v>5.2592258375655401E-4</v>
      </c>
    </row>
    <row r="173" spans="1:6" x14ac:dyDescent="0.25">
      <c r="A173" s="1">
        <v>20.25</v>
      </c>
      <c r="B173" s="1">
        <v>2.4577064327834299</v>
      </c>
      <c r="C173" s="1">
        <v>3.15353990864612</v>
      </c>
      <c r="E173" s="1">
        <v>4.0945389170172201E-4</v>
      </c>
      <c r="F173" s="1">
        <v>5.2537974878044495E-4</v>
      </c>
    </row>
    <row r="174" spans="1:6" x14ac:dyDescent="0.25">
      <c r="A174" s="1">
        <v>20.375</v>
      </c>
      <c r="B174" s="1">
        <v>2.4479446002685501</v>
      </c>
      <c r="C174" s="1">
        <v>3.1324231821811499</v>
      </c>
      <c r="E174" s="1">
        <v>4.0782757040474301E-4</v>
      </c>
      <c r="F174" s="1">
        <v>5.2186170215138205E-4</v>
      </c>
    </row>
    <row r="175" spans="1:6" x14ac:dyDescent="0.25">
      <c r="A175" s="1">
        <v>20.5</v>
      </c>
      <c r="B175" s="1">
        <v>2.44668529189269</v>
      </c>
      <c r="C175" s="1">
        <v>3.1244434487686998</v>
      </c>
      <c r="E175" s="1">
        <v>4.0761776962932401E-4</v>
      </c>
      <c r="F175" s="1">
        <v>5.2053227856486799E-4</v>
      </c>
    </row>
    <row r="176" spans="1:6" x14ac:dyDescent="0.25">
      <c r="A176" s="1">
        <v>20.625</v>
      </c>
      <c r="B176" s="1">
        <v>2.44246517427732</v>
      </c>
      <c r="C176" s="1">
        <v>3.0750453535885001</v>
      </c>
      <c r="E176" s="1">
        <v>4.06914698034604E-4</v>
      </c>
      <c r="F176" s="1">
        <v>5.12302555907845E-4</v>
      </c>
    </row>
    <row r="177" spans="1:6" x14ac:dyDescent="0.25">
      <c r="A177" s="1">
        <v>20.75</v>
      </c>
      <c r="B177" s="1">
        <v>2.4340127931810098</v>
      </c>
      <c r="C177" s="1">
        <v>3.1323136833239298</v>
      </c>
      <c r="E177" s="1">
        <v>4.0550653134395899E-4</v>
      </c>
      <c r="F177" s="1">
        <v>5.2184345964176196E-4</v>
      </c>
    </row>
    <row r="178" spans="1:6" x14ac:dyDescent="0.25">
      <c r="A178" s="1">
        <v>20.875</v>
      </c>
      <c r="B178" s="1">
        <v>2.4190421587270601</v>
      </c>
      <c r="C178" s="1">
        <v>3.1589258090435401</v>
      </c>
      <c r="E178" s="1">
        <v>4.0301242364393201E-4</v>
      </c>
      <c r="F178" s="1">
        <v>5.2627703978664904E-4</v>
      </c>
    </row>
    <row r="179" spans="1:6" x14ac:dyDescent="0.25">
      <c r="A179" s="1">
        <v>21</v>
      </c>
      <c r="B179" s="1">
        <v>2.3937667067074901</v>
      </c>
      <c r="C179" s="1">
        <v>3.1646866293559701</v>
      </c>
      <c r="E179" s="1">
        <v>3.9880153333747299E-4</v>
      </c>
      <c r="F179" s="1">
        <v>5.27236792450702E-4</v>
      </c>
    </row>
    <row r="180" spans="1:6" x14ac:dyDescent="0.25">
      <c r="A180" s="1">
        <v>21.125</v>
      </c>
      <c r="B180" s="1">
        <v>2.36586630150348</v>
      </c>
      <c r="C180" s="1">
        <v>3.1641963075263502</v>
      </c>
      <c r="E180" s="1">
        <v>3.9415332583048299E-4</v>
      </c>
      <c r="F180" s="1">
        <v>5.2715510483388698E-4</v>
      </c>
    </row>
    <row r="181" spans="1:6" x14ac:dyDescent="0.25">
      <c r="A181" s="1">
        <v>21.25</v>
      </c>
      <c r="B181" s="1">
        <v>2.3621476696427401</v>
      </c>
      <c r="C181" s="1">
        <v>3.1568362184595902</v>
      </c>
      <c r="E181" s="1">
        <v>3.9353380176248399E-4</v>
      </c>
      <c r="F181" s="1">
        <v>5.2592891399536404E-4</v>
      </c>
    </row>
    <row r="182" spans="1:6" x14ac:dyDescent="0.25">
      <c r="A182" s="1">
        <v>21.375</v>
      </c>
      <c r="B182" s="1">
        <v>2.3611938887362398</v>
      </c>
      <c r="C182" s="1">
        <v>3.1553959052457099</v>
      </c>
      <c r="E182" s="1">
        <v>3.9337490186346199E-4</v>
      </c>
      <c r="F182" s="1">
        <v>5.2568895781393002E-4</v>
      </c>
    </row>
    <row r="183" spans="1:6" x14ac:dyDescent="0.25">
      <c r="A183" s="1">
        <v>21.5</v>
      </c>
      <c r="B183" s="1">
        <v>2.3577781613140001</v>
      </c>
      <c r="C183" s="1">
        <v>3.1497597842098801</v>
      </c>
      <c r="E183" s="1">
        <v>3.92805841674918E-4</v>
      </c>
      <c r="F183" s="1">
        <v>5.2474998004936103E-4</v>
      </c>
    </row>
    <row r="184" spans="1:6" x14ac:dyDescent="0.25">
      <c r="A184" s="1">
        <v>21.625</v>
      </c>
      <c r="B184" s="1">
        <v>2.35048173048175</v>
      </c>
      <c r="C184" s="1">
        <v>3.13552214979046</v>
      </c>
      <c r="E184" s="1">
        <v>3.9159025629826699E-4</v>
      </c>
      <c r="F184" s="1">
        <v>5.22377990155088E-4</v>
      </c>
    </row>
    <row r="185" spans="1:6" x14ac:dyDescent="0.25">
      <c r="A185" s="1">
        <v>21.75</v>
      </c>
      <c r="B185" s="1">
        <v>2.3440896142461698</v>
      </c>
      <c r="C185" s="1">
        <v>3.1145104591580299</v>
      </c>
      <c r="E185" s="1">
        <v>3.90525329733418E-4</v>
      </c>
      <c r="F185" s="1">
        <v>5.1887744249572696E-4</v>
      </c>
    </row>
    <row r="186" spans="1:6" x14ac:dyDescent="0.25">
      <c r="A186" s="1">
        <v>21.875</v>
      </c>
      <c r="B186" s="1">
        <v>2.3366530663733398</v>
      </c>
      <c r="C186" s="1">
        <v>3.0767251022978401</v>
      </c>
      <c r="E186" s="1">
        <v>3.8928640085780298E-4</v>
      </c>
      <c r="F186" s="1">
        <v>5.1258240204281997E-4</v>
      </c>
    </row>
    <row r="187" spans="1:6" x14ac:dyDescent="0.25">
      <c r="A187" s="1">
        <v>22</v>
      </c>
      <c r="B187" s="1">
        <v>2.3357481429451701</v>
      </c>
      <c r="C187" s="1">
        <v>3.05286698935442</v>
      </c>
      <c r="E187" s="1">
        <v>3.8913564061467099E-4</v>
      </c>
      <c r="F187" s="1">
        <v>5.0860764042644701E-4</v>
      </c>
    </row>
    <row r="188" spans="1:6" x14ac:dyDescent="0.25">
      <c r="A188" s="1">
        <v>22.125</v>
      </c>
      <c r="B188" s="1">
        <v>2.3354726140047899</v>
      </c>
      <c r="C188" s="1">
        <v>3.0409643633947798</v>
      </c>
      <c r="E188" s="1">
        <v>3.89089737493204E-4</v>
      </c>
      <c r="F188" s="1">
        <v>5.06624662941571E-4</v>
      </c>
    </row>
    <row r="189" spans="1:6" x14ac:dyDescent="0.25">
      <c r="A189" s="1">
        <v>22.25</v>
      </c>
      <c r="B189" s="1">
        <v>2.3451276929953502</v>
      </c>
      <c r="C189" s="1">
        <v>3.0356122435822401</v>
      </c>
      <c r="E189" s="1">
        <v>3.9069827365303001E-4</v>
      </c>
      <c r="F189" s="1">
        <v>5.0573299978080302E-4</v>
      </c>
    </row>
    <row r="190" spans="1:6" x14ac:dyDescent="0.25">
      <c r="A190" s="1">
        <v>22.375</v>
      </c>
      <c r="B190" s="1">
        <v>2.3373757486125499</v>
      </c>
      <c r="C190" s="1">
        <v>3.0188829479583199</v>
      </c>
      <c r="E190" s="1">
        <v>3.8940679971885702E-4</v>
      </c>
      <c r="F190" s="1">
        <v>5.0294589912985702E-4</v>
      </c>
    </row>
    <row r="191" spans="1:6" x14ac:dyDescent="0.25">
      <c r="A191" s="1">
        <v>22.5</v>
      </c>
      <c r="B191" s="1">
        <v>2.3326029764520602</v>
      </c>
      <c r="C191" s="1">
        <v>2.9873967286553902</v>
      </c>
      <c r="E191" s="1">
        <v>3.8861165587691899E-4</v>
      </c>
      <c r="F191" s="1">
        <v>4.9770029499398704E-4</v>
      </c>
    </row>
    <row r="192" spans="1:6" x14ac:dyDescent="0.25">
      <c r="A192" s="1">
        <v>22.625</v>
      </c>
      <c r="B192" s="1">
        <v>2.32756970548908</v>
      </c>
      <c r="C192" s="1">
        <v>2.9573346733412098</v>
      </c>
      <c r="E192" s="1">
        <v>3.8777311293448598E-4</v>
      </c>
      <c r="F192" s="1">
        <v>4.9269195657865002E-4</v>
      </c>
    </row>
    <row r="193" spans="1:6" x14ac:dyDescent="0.25">
      <c r="A193" s="1">
        <v>22.75</v>
      </c>
      <c r="B193" s="1">
        <v>2.3381692762484301</v>
      </c>
      <c r="C193" s="1">
        <v>2.95457695752222</v>
      </c>
      <c r="E193" s="1">
        <v>3.8953900142299399E-4</v>
      </c>
      <c r="F193" s="1">
        <v>4.92232521123206E-4</v>
      </c>
    </row>
    <row r="194" spans="1:6" x14ac:dyDescent="0.25">
      <c r="A194" s="1">
        <v>22.875</v>
      </c>
      <c r="B194" s="1">
        <v>2.34718751259178</v>
      </c>
      <c r="C194" s="1">
        <v>2.9013429841553098</v>
      </c>
      <c r="E194" s="1">
        <v>3.91041439597796E-4</v>
      </c>
      <c r="F194" s="1">
        <v>4.8336374116027698E-4</v>
      </c>
    </row>
    <row r="195" spans="1:6" x14ac:dyDescent="0.25">
      <c r="A195" s="1">
        <v>23</v>
      </c>
      <c r="B195" s="1">
        <v>2.3634571978989198</v>
      </c>
      <c r="C195" s="1">
        <v>2.8529700600044601</v>
      </c>
      <c r="E195" s="1">
        <v>3.93751969169965E-4</v>
      </c>
      <c r="F195" s="1">
        <v>4.7530481199674601E-4</v>
      </c>
    </row>
    <row r="196" spans="1:6" x14ac:dyDescent="0.25">
      <c r="A196" s="1">
        <v>23.125</v>
      </c>
      <c r="B196" s="1">
        <v>2.3667549127463099</v>
      </c>
      <c r="C196" s="1">
        <v>2.8256059222447898</v>
      </c>
      <c r="E196" s="1">
        <v>3.9430136846353898E-4</v>
      </c>
      <c r="F196" s="1">
        <v>4.7074594664598502E-4</v>
      </c>
    </row>
    <row r="197" spans="1:6" x14ac:dyDescent="0.25">
      <c r="A197" s="1">
        <v>23.25</v>
      </c>
      <c r="B197" s="1">
        <v>2.3791111404900001</v>
      </c>
      <c r="C197" s="1">
        <v>2.8204066947512998</v>
      </c>
      <c r="E197" s="1">
        <v>3.9635991600563901E-4</v>
      </c>
      <c r="F197" s="1">
        <v>4.6987975534557101E-4</v>
      </c>
    </row>
    <row r="198" spans="1:6" x14ac:dyDescent="0.25">
      <c r="A198" s="1">
        <v>23.375</v>
      </c>
      <c r="B198" s="1">
        <v>2.3775689779965301</v>
      </c>
      <c r="C198" s="1">
        <v>2.8107081838066601</v>
      </c>
      <c r="E198" s="1">
        <v>3.96102991734226E-4</v>
      </c>
      <c r="F198" s="1">
        <v>4.6826398342219401E-4</v>
      </c>
    </row>
    <row r="199" spans="1:6" x14ac:dyDescent="0.25">
      <c r="A199" s="1">
        <v>23.5</v>
      </c>
      <c r="B199" s="1">
        <v>2.3742302772112902</v>
      </c>
      <c r="C199" s="1">
        <v>2.8094567568999702</v>
      </c>
      <c r="E199" s="1">
        <v>3.9554676418340702E-4</v>
      </c>
      <c r="F199" s="1">
        <v>4.6805549569953799E-4</v>
      </c>
    </row>
    <row r="200" spans="1:6" x14ac:dyDescent="0.25">
      <c r="A200" s="1">
        <v>23.625</v>
      </c>
      <c r="B200" s="1">
        <v>2.3695782384421298</v>
      </c>
      <c r="C200" s="1">
        <v>2.79940121357214</v>
      </c>
      <c r="E200" s="1">
        <v>3.9477173452446299E-4</v>
      </c>
      <c r="F200" s="1">
        <v>4.6638024218112099E-4</v>
      </c>
    </row>
    <row r="201" spans="1:6" x14ac:dyDescent="0.25">
      <c r="A201" s="1">
        <v>23.75</v>
      </c>
      <c r="B201" s="1">
        <v>2.3639608925268001</v>
      </c>
      <c r="C201" s="1">
        <v>2.7835085038549798</v>
      </c>
      <c r="E201" s="1">
        <v>3.9383588469497102E-4</v>
      </c>
      <c r="F201" s="1">
        <v>4.63732516742242E-4</v>
      </c>
    </row>
    <row r="202" spans="1:6" x14ac:dyDescent="0.25">
      <c r="A202" s="1">
        <v>23.875</v>
      </c>
      <c r="B202" s="1">
        <v>2.3659244957840602</v>
      </c>
      <c r="C202" s="1">
        <v>2.7771623431863599</v>
      </c>
      <c r="E202" s="1">
        <v>3.9416302099762898E-4</v>
      </c>
      <c r="F202" s="1">
        <v>4.6267524637485098E-4</v>
      </c>
    </row>
    <row r="203" spans="1:6" x14ac:dyDescent="0.25">
      <c r="A203" s="1">
        <v>24</v>
      </c>
      <c r="B203" s="1">
        <v>2.3646418249127801</v>
      </c>
      <c r="C203" s="1">
        <v>2.81292489640883</v>
      </c>
      <c r="E203" s="1">
        <v>3.9394932803047501E-4</v>
      </c>
      <c r="F203" s="1">
        <v>4.6863328774171298E-4</v>
      </c>
    </row>
    <row r="204" spans="1:6" x14ac:dyDescent="0.25">
      <c r="A204" s="1">
        <v>24.125</v>
      </c>
      <c r="B204" s="1">
        <v>2.34979723719895</v>
      </c>
      <c r="C204" s="1">
        <v>2.8138826750272399</v>
      </c>
      <c r="E204" s="1">
        <v>3.9147621971735399E-4</v>
      </c>
      <c r="F204" s="1">
        <v>4.6879285365953899E-4</v>
      </c>
    </row>
    <row r="205" spans="1:6" x14ac:dyDescent="0.25">
      <c r="A205" s="1">
        <v>24.25</v>
      </c>
      <c r="B205" s="1">
        <v>2.3589640924212998</v>
      </c>
      <c r="C205" s="1">
        <v>2.7972167853930201</v>
      </c>
      <c r="E205" s="1">
        <v>3.9300341779739602E-4</v>
      </c>
      <c r="F205" s="1">
        <v>4.6601631644647799E-4</v>
      </c>
    </row>
    <row r="206" spans="1:6" x14ac:dyDescent="0.25">
      <c r="A206" s="1">
        <v>24.375</v>
      </c>
      <c r="B206" s="1">
        <v>2.3370990654719499</v>
      </c>
      <c r="C206" s="1">
        <v>2.7918756042624899</v>
      </c>
      <c r="E206" s="1">
        <v>3.89360704307635E-4</v>
      </c>
      <c r="F206" s="1">
        <v>4.6512647567013198E-4</v>
      </c>
    </row>
    <row r="207" spans="1:6" x14ac:dyDescent="0.25">
      <c r="A207" s="1">
        <v>24.5</v>
      </c>
      <c r="B207" s="1">
        <v>2.33438841862713</v>
      </c>
      <c r="C207" s="1">
        <v>2.7765739866699799</v>
      </c>
      <c r="E207" s="1">
        <v>3.8890911054328801E-4</v>
      </c>
      <c r="F207" s="1">
        <v>4.6257722617922301E-4</v>
      </c>
    </row>
    <row r="208" spans="1:6" x14ac:dyDescent="0.25">
      <c r="A208" s="1">
        <v>24.625</v>
      </c>
      <c r="B208" s="1">
        <v>2.3033729498814401</v>
      </c>
      <c r="C208" s="1">
        <v>2.73188627222572</v>
      </c>
      <c r="E208" s="1">
        <v>3.8374193345025399E-4</v>
      </c>
      <c r="F208" s="1">
        <v>4.5513225295280998E-4</v>
      </c>
    </row>
    <row r="209" spans="1:6" x14ac:dyDescent="0.25">
      <c r="A209" s="1">
        <v>24.75</v>
      </c>
      <c r="B209" s="1">
        <v>2.2940398295018198</v>
      </c>
      <c r="C209" s="1">
        <v>2.7248895257471801</v>
      </c>
      <c r="E209" s="1">
        <v>3.8218703559500798E-4</v>
      </c>
      <c r="F209" s="1">
        <v>4.5396659498948599E-4</v>
      </c>
    </row>
    <row r="210" spans="1:6" x14ac:dyDescent="0.25">
      <c r="A210" s="1">
        <v>24.875</v>
      </c>
      <c r="B210" s="1">
        <v>2.2902735076323699</v>
      </c>
      <c r="C210" s="1">
        <v>2.7186262792918501</v>
      </c>
      <c r="E210" s="1">
        <v>3.8155956637155698E-4</v>
      </c>
      <c r="F210" s="1">
        <v>4.5292313813003198E-4</v>
      </c>
    </row>
    <row r="211" spans="1:6" x14ac:dyDescent="0.25">
      <c r="A211" s="1">
        <v>25</v>
      </c>
      <c r="B211" s="1">
        <v>2.27627825741029</v>
      </c>
      <c r="C211" s="1">
        <v>2.7215074157484</v>
      </c>
      <c r="E211" s="1">
        <v>3.7922795768455698E-4</v>
      </c>
      <c r="F211" s="1">
        <v>4.5340313546369002E-4</v>
      </c>
    </row>
    <row r="212" spans="1:6" x14ac:dyDescent="0.25">
      <c r="A212" s="1">
        <v>25.125</v>
      </c>
      <c r="B212" s="1">
        <v>2.2737509772012801</v>
      </c>
      <c r="C212" s="1">
        <v>2.7100839766120801</v>
      </c>
      <c r="E212" s="1">
        <v>3.7880691280173598E-4</v>
      </c>
      <c r="F212" s="1">
        <v>4.5149999050357798E-4</v>
      </c>
    </row>
    <row r="213" spans="1:6" x14ac:dyDescent="0.25">
      <c r="A213" s="1">
        <v>25.25</v>
      </c>
      <c r="B213" s="1">
        <v>2.2694802756924499</v>
      </c>
      <c r="C213" s="1">
        <v>2.6946661800782499</v>
      </c>
      <c r="E213" s="1">
        <v>3.78095413930364E-4</v>
      </c>
      <c r="F213" s="1">
        <v>4.48931385601042E-4</v>
      </c>
    </row>
    <row r="214" spans="1:6" x14ac:dyDescent="0.25">
      <c r="A214" s="1">
        <v>25.375</v>
      </c>
      <c r="B214" s="1">
        <v>2.247257231181</v>
      </c>
      <c r="C214" s="1">
        <v>2.68150274668622</v>
      </c>
      <c r="E214" s="1">
        <v>3.7439305471475599E-4</v>
      </c>
      <c r="F214" s="1">
        <v>4.4673835759793002E-4</v>
      </c>
    </row>
    <row r="215" spans="1:6" x14ac:dyDescent="0.25">
      <c r="A215" s="1">
        <v>25.5</v>
      </c>
      <c r="B215" s="1">
        <v>2.2291091445584601</v>
      </c>
      <c r="C215" s="1">
        <v>2.6702928343325398</v>
      </c>
      <c r="E215" s="1">
        <v>3.7136958348343998E-4</v>
      </c>
      <c r="F215" s="1">
        <v>4.4487078619980799E-4</v>
      </c>
    </row>
    <row r="216" spans="1:6" x14ac:dyDescent="0.25">
      <c r="A216" s="1">
        <v>25.625</v>
      </c>
      <c r="B216" s="1">
        <v>2.2210824285084598</v>
      </c>
      <c r="C216" s="1">
        <v>2.6666956656669401</v>
      </c>
      <c r="E216" s="1">
        <v>3.7003233258951199E-4</v>
      </c>
      <c r="F216" s="1">
        <v>4.4427149790011999E-4</v>
      </c>
    </row>
    <row r="217" spans="1:6" x14ac:dyDescent="0.25">
      <c r="A217" s="1">
        <v>25.75</v>
      </c>
      <c r="B217" s="1">
        <v>2.2137603724949901</v>
      </c>
      <c r="C217" s="1">
        <v>2.6683307254896298</v>
      </c>
      <c r="E217" s="1">
        <v>3.6881247805766701E-4</v>
      </c>
      <c r="F217" s="1">
        <v>4.4454389886657898E-4</v>
      </c>
    </row>
    <row r="218" spans="1:6" x14ac:dyDescent="0.25">
      <c r="A218" s="1">
        <v>25.875</v>
      </c>
      <c r="B218" s="1">
        <v>2.20576874175139</v>
      </c>
      <c r="C218" s="1">
        <v>2.6997381905529898</v>
      </c>
      <c r="E218" s="1">
        <v>3.6748107237578003E-4</v>
      </c>
      <c r="F218" s="1">
        <v>4.4977638254613299E-4</v>
      </c>
    </row>
    <row r="219" spans="1:6" x14ac:dyDescent="0.25">
      <c r="A219" s="1">
        <v>26</v>
      </c>
      <c r="B219" s="1">
        <v>2.15882386278312</v>
      </c>
      <c r="C219" s="1">
        <v>2.70871145943162</v>
      </c>
      <c r="E219" s="1">
        <v>3.5966005553966801E-4</v>
      </c>
      <c r="F219" s="1">
        <v>4.5127132914131202E-4</v>
      </c>
    </row>
    <row r="220" spans="1:6" x14ac:dyDescent="0.25">
      <c r="A220" s="1">
        <v>26.125</v>
      </c>
      <c r="B220" s="1">
        <v>2.1439620456708202</v>
      </c>
      <c r="C220" s="1">
        <v>2.7061412353416898</v>
      </c>
      <c r="E220" s="1">
        <v>3.5718407680876001E-4</v>
      </c>
      <c r="F220" s="1">
        <v>4.5084312980793001E-4</v>
      </c>
    </row>
    <row r="221" spans="1:6" x14ac:dyDescent="0.25">
      <c r="A221" s="1">
        <v>26.25</v>
      </c>
      <c r="B221" s="1">
        <v>2.1337582396718502</v>
      </c>
      <c r="C221" s="1">
        <v>2.70981537519478</v>
      </c>
      <c r="E221" s="1">
        <v>3.5548412272933102E-4</v>
      </c>
      <c r="F221" s="1">
        <v>4.5145524150745202E-4</v>
      </c>
    </row>
    <row r="222" spans="1:6" x14ac:dyDescent="0.25">
      <c r="A222" s="1">
        <v>26.375</v>
      </c>
      <c r="B222" s="1">
        <v>2.1123393000336499</v>
      </c>
      <c r="C222" s="1">
        <v>2.7140162660997298</v>
      </c>
      <c r="E222" s="1">
        <v>3.51915727385607E-4</v>
      </c>
      <c r="F222" s="1">
        <v>4.5215510993221799E-4</v>
      </c>
    </row>
    <row r="223" spans="1:6" x14ac:dyDescent="0.25">
      <c r="A223" s="1">
        <v>26.5</v>
      </c>
      <c r="B223" s="1">
        <v>2.0957490418214899</v>
      </c>
      <c r="C223" s="1">
        <v>2.7043115094374199</v>
      </c>
      <c r="E223" s="1">
        <v>3.4915179036745997E-4</v>
      </c>
      <c r="F223" s="1">
        <v>4.5053829747227799E-4</v>
      </c>
    </row>
    <row r="224" spans="1:6" x14ac:dyDescent="0.25">
      <c r="A224" s="1">
        <v>26.625</v>
      </c>
      <c r="B224" s="1">
        <v>2.0906525216881802</v>
      </c>
      <c r="C224" s="1">
        <v>2.7016358517426302</v>
      </c>
      <c r="E224" s="1">
        <v>3.4830271011324998E-4</v>
      </c>
      <c r="F224" s="1">
        <v>4.50092532900326E-4</v>
      </c>
    </row>
    <row r="225" spans="1:6" x14ac:dyDescent="0.25">
      <c r="A225" s="1">
        <v>26.75</v>
      </c>
      <c r="B225" s="1">
        <v>2.07894528438195</v>
      </c>
      <c r="C225" s="1">
        <v>2.7033434736988502</v>
      </c>
      <c r="E225" s="1">
        <v>3.4635228437803302E-4</v>
      </c>
      <c r="F225" s="1">
        <v>4.5037702271823199E-4</v>
      </c>
    </row>
    <row r="226" spans="1:6" x14ac:dyDescent="0.25">
      <c r="A226" s="1">
        <v>26.875</v>
      </c>
      <c r="B226" s="1">
        <v>2.0505569723964401</v>
      </c>
      <c r="C226" s="1">
        <v>2.7018532868308802</v>
      </c>
      <c r="E226" s="1">
        <v>3.4162279160124601E-4</v>
      </c>
      <c r="F226" s="1">
        <v>4.5012875758602901E-4</v>
      </c>
    </row>
    <row r="227" spans="1:6" x14ac:dyDescent="0.25">
      <c r="A227" s="1">
        <v>27</v>
      </c>
      <c r="B227" s="1">
        <v>2.0371854035585599</v>
      </c>
      <c r="C227" s="1">
        <v>2.6969226887952602</v>
      </c>
      <c r="E227" s="1">
        <v>3.3939508823285498E-4</v>
      </c>
      <c r="F227" s="1">
        <v>4.4930731995329397E-4</v>
      </c>
    </row>
    <row r="228" spans="1:6" x14ac:dyDescent="0.25">
      <c r="A228" s="1">
        <v>27.125</v>
      </c>
      <c r="B228" s="1">
        <v>2.02489583697845</v>
      </c>
      <c r="C228" s="1">
        <v>2.6984220352603301</v>
      </c>
      <c r="E228" s="1">
        <v>3.3734764644060698E-4</v>
      </c>
      <c r="F228" s="1">
        <v>4.4955711107437702E-4</v>
      </c>
    </row>
    <row r="229" spans="1:6" x14ac:dyDescent="0.25">
      <c r="A229" s="1">
        <v>27.25</v>
      </c>
      <c r="B229" s="1">
        <v>2.0124297139480198</v>
      </c>
      <c r="C229" s="1">
        <v>2.6567812451090198</v>
      </c>
      <c r="E229" s="1">
        <v>3.35270790343739E-4</v>
      </c>
      <c r="F229" s="1">
        <v>4.4261975543516603E-4</v>
      </c>
    </row>
    <row r="230" spans="1:6" x14ac:dyDescent="0.25">
      <c r="A230" s="1">
        <v>27.375</v>
      </c>
      <c r="B230" s="1">
        <v>2.0029610380738001</v>
      </c>
      <c r="C230" s="1">
        <v>2.62850875814352</v>
      </c>
      <c r="E230" s="1">
        <v>3.3369330894309401E-4</v>
      </c>
      <c r="F230" s="1">
        <v>4.3790955910671503E-4</v>
      </c>
    </row>
    <row r="231" spans="1:6" x14ac:dyDescent="0.25">
      <c r="A231" s="1">
        <v>27.5</v>
      </c>
      <c r="B231" s="1">
        <v>1.99538139392284</v>
      </c>
      <c r="C231" s="1">
        <v>2.6006562929999899</v>
      </c>
      <c r="E231" s="1">
        <v>3.32430540227544E-4</v>
      </c>
      <c r="F231" s="1">
        <v>4.3326933841380101E-4</v>
      </c>
    </row>
    <row r="232" spans="1:6" x14ac:dyDescent="0.25">
      <c r="A232" s="1">
        <v>27.625</v>
      </c>
      <c r="B232" s="1">
        <v>1.9887451882106</v>
      </c>
      <c r="C232" s="1">
        <v>2.59432804619943</v>
      </c>
      <c r="E232" s="1">
        <v>3.3132494835588598E-4</v>
      </c>
      <c r="F232" s="1">
        <v>4.3221505249682699E-4</v>
      </c>
    </row>
    <row r="233" spans="1:6" x14ac:dyDescent="0.25">
      <c r="A233" s="1">
        <v>27.75</v>
      </c>
      <c r="B233" s="1">
        <v>1.9765689656473899</v>
      </c>
      <c r="C233" s="1">
        <v>2.5726594872056898</v>
      </c>
      <c r="E233" s="1">
        <v>3.2929638967685402E-4</v>
      </c>
      <c r="F233" s="1">
        <v>4.2860507056847102E-4</v>
      </c>
    </row>
    <row r="234" spans="1:6" x14ac:dyDescent="0.25">
      <c r="A234" s="1">
        <v>27.875</v>
      </c>
      <c r="B234" s="1">
        <v>1.9644652118053201</v>
      </c>
      <c r="C234" s="1">
        <v>2.5723490752632201</v>
      </c>
      <c r="E234" s="1">
        <v>3.2727990428676399E-4</v>
      </c>
      <c r="F234" s="1">
        <v>4.2855335593885302E-4</v>
      </c>
    </row>
    <row r="235" spans="1:6" x14ac:dyDescent="0.25">
      <c r="A235" s="1">
        <v>28</v>
      </c>
      <c r="B235" s="1">
        <v>1.9640469149273101</v>
      </c>
      <c r="C235" s="1">
        <v>2.5126696042393002</v>
      </c>
      <c r="E235" s="1">
        <v>3.2721021602688901E-4</v>
      </c>
      <c r="F235" s="1">
        <v>4.18610756066266E-4</v>
      </c>
    </row>
    <row r="236" spans="1:6" x14ac:dyDescent="0.25">
      <c r="A236" s="1">
        <v>28.125</v>
      </c>
      <c r="B236" s="1">
        <v>1.96104341473946</v>
      </c>
      <c r="C236" s="1">
        <v>2.5094631262696598</v>
      </c>
      <c r="E236" s="1">
        <v>3.2670983289559202E-4</v>
      </c>
      <c r="F236" s="1">
        <v>4.1807655683652402E-4</v>
      </c>
    </row>
    <row r="237" spans="1:6" x14ac:dyDescent="0.25">
      <c r="A237" s="1">
        <v>28.25</v>
      </c>
      <c r="B237" s="1">
        <v>1.9600426306902801</v>
      </c>
      <c r="C237" s="1">
        <v>2.50989866846415</v>
      </c>
      <c r="E237" s="1">
        <v>3.2654310227299801E-4</v>
      </c>
      <c r="F237" s="1">
        <v>4.1814911816612601E-4</v>
      </c>
    </row>
    <row r="238" spans="1:6" x14ac:dyDescent="0.25">
      <c r="A238" s="1">
        <v>28.375</v>
      </c>
      <c r="B238" s="1">
        <v>1.95350437159449</v>
      </c>
      <c r="C238" s="1">
        <v>2.5033470633911699</v>
      </c>
      <c r="E238" s="1">
        <v>3.2545382830763902E-4</v>
      </c>
      <c r="F238" s="1">
        <v>4.1705762076096799E-4</v>
      </c>
    </row>
    <row r="239" spans="1:6" x14ac:dyDescent="0.25">
      <c r="A239" s="1">
        <v>28.5</v>
      </c>
      <c r="B239" s="1">
        <v>1.9383641731921699</v>
      </c>
      <c r="C239" s="1">
        <v>2.4933196859440998</v>
      </c>
      <c r="E239" s="1">
        <v>3.22931471253812E-4</v>
      </c>
      <c r="F239" s="1">
        <v>4.1538705967828502E-4</v>
      </c>
    </row>
    <row r="240" spans="1:6" x14ac:dyDescent="0.25">
      <c r="A240" s="1">
        <v>28.625</v>
      </c>
      <c r="B240" s="1">
        <v>1.9374912061014899</v>
      </c>
      <c r="C240" s="1">
        <v>2.4895604123723101</v>
      </c>
      <c r="E240" s="1">
        <v>3.2278603493650501E-4</v>
      </c>
      <c r="F240" s="1">
        <v>4.1476076470122402E-4</v>
      </c>
    </row>
    <row r="241" spans="1:6" x14ac:dyDescent="0.25">
      <c r="A241" s="1">
        <v>28.75</v>
      </c>
      <c r="B241" s="1">
        <v>1.9398896729062101</v>
      </c>
      <c r="C241" s="1">
        <v>2.46642745107023</v>
      </c>
      <c r="E241" s="1">
        <v>3.23185619506171E-4</v>
      </c>
      <c r="F241" s="1">
        <v>4.1090681334829599E-4</v>
      </c>
    </row>
    <row r="242" spans="1:6" x14ac:dyDescent="0.25">
      <c r="A242" s="1">
        <v>28.875</v>
      </c>
      <c r="B242" s="1">
        <v>1.9481219270750301</v>
      </c>
      <c r="C242" s="1">
        <v>2.46982067259087</v>
      </c>
      <c r="E242" s="1">
        <v>3.2455711305069701E-4</v>
      </c>
      <c r="F242" s="1">
        <v>4.1147212405363598E-4</v>
      </c>
    </row>
    <row r="243" spans="1:6" x14ac:dyDescent="0.25">
      <c r="A243" s="1">
        <v>29</v>
      </c>
      <c r="B243" s="1">
        <v>1.9430931902128099</v>
      </c>
      <c r="C243" s="1">
        <v>2.4655325208363799</v>
      </c>
      <c r="E243" s="1">
        <v>3.2371932548944901E-4</v>
      </c>
      <c r="F243" s="1">
        <v>4.1075771797133699E-4</v>
      </c>
    </row>
    <row r="244" spans="1:6" x14ac:dyDescent="0.25">
      <c r="A244" s="1">
        <v>29.125</v>
      </c>
      <c r="B244" s="1">
        <v>1.9491364283097301</v>
      </c>
      <c r="C244" s="1">
        <v>2.4467096979415102</v>
      </c>
      <c r="E244" s="1">
        <v>3.24726128956397E-4</v>
      </c>
      <c r="F244" s="1">
        <v>4.0762183567705001E-4</v>
      </c>
    </row>
    <row r="245" spans="1:6" x14ac:dyDescent="0.25">
      <c r="A245" s="1">
        <v>29.25</v>
      </c>
      <c r="B245" s="1">
        <v>1.9486173497610999</v>
      </c>
      <c r="C245" s="1">
        <v>2.4432710494882302</v>
      </c>
      <c r="E245" s="1">
        <v>3.2463965047019598E-4</v>
      </c>
      <c r="F245" s="1">
        <v>4.07048956844734E-4</v>
      </c>
    </row>
    <row r="246" spans="1:6" x14ac:dyDescent="0.25">
      <c r="A246" s="1">
        <v>29.375</v>
      </c>
      <c r="B246" s="1">
        <v>1.94770461002796</v>
      </c>
      <c r="C246" s="1">
        <v>2.4412588061404601</v>
      </c>
      <c r="E246" s="1">
        <v>3.2448758803065502E-4</v>
      </c>
      <c r="F246" s="1">
        <v>4.0671371710299602E-4</v>
      </c>
    </row>
    <row r="247" spans="1:6" x14ac:dyDescent="0.25">
      <c r="A247" s="1">
        <v>29.5</v>
      </c>
      <c r="B247" s="1">
        <v>1.9476219592231101</v>
      </c>
      <c r="C247" s="1">
        <v>2.4427244263985699</v>
      </c>
      <c r="E247" s="1">
        <v>3.2447381840656797E-4</v>
      </c>
      <c r="F247" s="1">
        <v>4.0695788943799602E-4</v>
      </c>
    </row>
    <row r="248" spans="1:6" x14ac:dyDescent="0.25">
      <c r="A248" s="1">
        <v>29.625</v>
      </c>
      <c r="B248" s="1">
        <v>1.9414557479043</v>
      </c>
      <c r="C248" s="1">
        <v>2.44235194810277</v>
      </c>
      <c r="E248" s="1">
        <v>3.23446527600853E-4</v>
      </c>
      <c r="F248" s="1">
        <v>4.06895834553918E-4</v>
      </c>
    </row>
    <row r="249" spans="1:6" x14ac:dyDescent="0.25">
      <c r="A249" s="1">
        <v>29.75</v>
      </c>
      <c r="B249" s="1">
        <v>1.9386548556119201</v>
      </c>
      <c r="C249" s="1">
        <v>2.43930407122033</v>
      </c>
      <c r="E249" s="1">
        <v>3.2297989894494202E-4</v>
      </c>
      <c r="F249" s="1">
        <v>4.06388058265303E-4</v>
      </c>
    </row>
    <row r="250" spans="1:6" x14ac:dyDescent="0.25">
      <c r="A250" s="1">
        <v>29.875</v>
      </c>
      <c r="B250" s="1">
        <v>1.93521809940325</v>
      </c>
      <c r="C250" s="1">
        <v>2.4742413255251798</v>
      </c>
      <c r="E250" s="1">
        <v>3.2240733536057799E-4</v>
      </c>
      <c r="F250" s="1">
        <v>4.1220860483249101E-4</v>
      </c>
    </row>
    <row r="251" spans="1:6" x14ac:dyDescent="0.25">
      <c r="A251" s="1">
        <v>30</v>
      </c>
      <c r="B251" s="1">
        <v>1.9269990826752199</v>
      </c>
      <c r="C251" s="1">
        <v>2.4654187790912601</v>
      </c>
      <c r="E251" s="1">
        <v>3.21038047173689E-4</v>
      </c>
      <c r="F251" s="1">
        <v>4.1073876859659897E-4</v>
      </c>
    </row>
  </sheetData>
  <mergeCells count="3">
    <mergeCell ref="E1:F1"/>
    <mergeCell ref="A1:A2"/>
    <mergeCell ref="B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4" sqref="B4"/>
    </sheetView>
  </sheetViews>
  <sheetFormatPr defaultRowHeight="15" x14ac:dyDescent="0.25"/>
  <cols>
    <col min="1" max="1" width="19.140625" style="2" customWidth="1"/>
    <col min="2" max="2" width="20" style="2" customWidth="1"/>
  </cols>
  <sheetData>
    <row r="1" spans="1:2" x14ac:dyDescent="0.25">
      <c r="A1" s="21" t="s">
        <v>41</v>
      </c>
      <c r="B1" s="21"/>
    </row>
    <row r="2" spans="1:2" ht="30" x14ac:dyDescent="0.25">
      <c r="A2" s="17" t="s">
        <v>0</v>
      </c>
      <c r="B2" s="17" t="s">
        <v>1</v>
      </c>
    </row>
    <row r="3" spans="1:2" x14ac:dyDescent="0.25">
      <c r="A3" s="16"/>
      <c r="B3" s="16"/>
    </row>
    <row r="4" spans="1:2" x14ac:dyDescent="0.25">
      <c r="A4" s="1">
        <f>COUNT('ID-19'!B11,'ID-46'!B11,'ID-56'!B11,'ID-60'!B11,'ID-63'!B11,'ID-64'!B11,'ID-68'!B11,'ID-69'!B11,'ID-76'!B11,'ID-78'!B11,'ID-79'!B11,'ID-80'!B11,'ID-81'!B11)</f>
        <v>13</v>
      </c>
      <c r="B4" s="1">
        <f>COUNT('ID-19'!C11,'ID-56'!C11,'ID-61'!B11,'ID-64'!C11,'ID-68'!C11,'ID-69'!C11,'ID-76'!C11,'ID-78'!C11,'ID-79'!C11,'ID-80'!C11,'ID-81'!C11)</f>
        <v>11</v>
      </c>
    </row>
  </sheetData>
  <mergeCells count="1">
    <mergeCell ref="A1:B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5"/>
  <sheetViews>
    <sheetView topLeftCell="I1" workbookViewId="0">
      <selection activeCell="P4" sqref="P4"/>
    </sheetView>
  </sheetViews>
  <sheetFormatPr defaultRowHeight="15" x14ac:dyDescent="0.25"/>
  <cols>
    <col min="2" max="3" width="22.42578125" style="2" customWidth="1"/>
    <col min="4" max="5" width="23.42578125" style="2" customWidth="1"/>
    <col min="8" max="9" width="22.42578125" style="2" customWidth="1"/>
    <col min="10" max="11" width="23.42578125" style="2" customWidth="1"/>
    <col min="14" max="15" width="22.42578125" style="2" customWidth="1"/>
    <col min="16" max="16" width="23.42578125" style="2" customWidth="1"/>
    <col min="17" max="17" width="21.85546875" customWidth="1"/>
  </cols>
  <sheetData>
    <row r="1" spans="1:17" ht="36" customHeight="1" x14ac:dyDescent="0.25">
      <c r="A1" s="22" t="s">
        <v>44</v>
      </c>
      <c r="B1" s="22"/>
      <c r="C1" s="22"/>
      <c r="D1" s="22"/>
      <c r="E1" s="22"/>
      <c r="G1" s="22" t="s">
        <v>48</v>
      </c>
      <c r="H1" s="22"/>
      <c r="I1" s="22"/>
      <c r="J1" s="22"/>
      <c r="K1" s="22"/>
      <c r="M1" s="23" t="s">
        <v>49</v>
      </c>
      <c r="N1" s="24"/>
      <c r="O1" s="24"/>
      <c r="P1" s="24"/>
      <c r="Q1" s="25"/>
    </row>
    <row r="2" spans="1:17" x14ac:dyDescent="0.25">
      <c r="A2" s="18" t="s">
        <v>42</v>
      </c>
      <c r="B2" s="22" t="s">
        <v>0</v>
      </c>
      <c r="C2" s="22"/>
      <c r="D2" s="22" t="s">
        <v>1</v>
      </c>
      <c r="E2" s="22"/>
      <c r="G2" s="18" t="s">
        <v>42</v>
      </c>
      <c r="H2" s="22" t="s">
        <v>0</v>
      </c>
      <c r="I2" s="22"/>
      <c r="J2" s="22" t="s">
        <v>1</v>
      </c>
      <c r="K2" s="22"/>
      <c r="M2" s="18" t="s">
        <v>42</v>
      </c>
      <c r="N2" s="22" t="s">
        <v>0</v>
      </c>
      <c r="O2" s="22"/>
      <c r="P2" s="22" t="s">
        <v>1</v>
      </c>
      <c r="Q2" s="22"/>
    </row>
    <row r="3" spans="1:17" ht="16.5" x14ac:dyDescent="0.25">
      <c r="A3" s="18" t="s">
        <v>47</v>
      </c>
      <c r="B3" s="18" t="s">
        <v>45</v>
      </c>
      <c r="C3" s="18" t="s">
        <v>46</v>
      </c>
      <c r="D3" s="18" t="s">
        <v>45</v>
      </c>
      <c r="E3" s="18" t="s">
        <v>46</v>
      </c>
      <c r="F3" s="6"/>
      <c r="G3" s="18" t="s">
        <v>47</v>
      </c>
      <c r="H3" s="18" t="s">
        <v>45</v>
      </c>
      <c r="I3" s="18" t="s">
        <v>46</v>
      </c>
      <c r="J3" s="18" t="s">
        <v>45</v>
      </c>
      <c r="K3" s="18" t="s">
        <v>46</v>
      </c>
      <c r="L3" s="6"/>
      <c r="M3" s="18" t="s">
        <v>47</v>
      </c>
      <c r="N3" s="18" t="s">
        <v>45</v>
      </c>
      <c r="O3" s="18" t="s">
        <v>46</v>
      </c>
      <c r="P3" s="18" t="s">
        <v>45</v>
      </c>
      <c r="Q3" s="18" t="s">
        <v>46</v>
      </c>
    </row>
    <row r="4" spans="1:17" x14ac:dyDescent="0.25">
      <c r="A4" s="1">
        <v>0</v>
      </c>
      <c r="B4" s="1">
        <f>AVERAGE('ID-19'!B11,'ID-46'!B11,'ID-56'!B11,'ID-60'!B11,'ID-63'!B11,'ID-64'!B11,'ID-68'!B11,'ID-69'!B11,'ID-76'!B11,'ID-78'!B11,'ID-79'!B11,'ID-80'!B11,'ID-81'!B11)</f>
        <v>2.5971278382467422</v>
      </c>
      <c r="C4" s="1">
        <f>B4*(0.1666*0.001)</f>
        <v>4.326814978519073E-4</v>
      </c>
      <c r="D4" s="1">
        <f>AVERAGE('ID-19'!C11,'ID-56'!C11,'ID-61'!B11,'ID-64'!C11,'ID-68'!C11,'ID-69'!C11,'ID-76'!C11,'ID-78'!C11,'ID-79'!C11,'ID-80'!C11,'ID-81'!C11)</f>
        <v>2.2625551397012127</v>
      </c>
      <c r="E4" s="1">
        <f>D4*(0.1666*0.001)</f>
        <v>3.7694168627422207E-4</v>
      </c>
      <c r="G4" s="1">
        <v>0</v>
      </c>
      <c r="H4" s="1">
        <f>ABS(B4-MAX('ID-19'!B11,'ID-46'!B11,'ID-56'!B11,'ID-60'!B11,'ID-63'!B11,'ID-64'!B11,'ID-68'!B11,'ID-69'!B11,'ID-76'!B11,'ID-78'!B11,'ID-79'!B11,'ID-80'!B11,'ID-81'!B11))</f>
        <v>5.1107607055647382</v>
      </c>
      <c r="I4" s="1">
        <f>H4*(0.1666*0.001)</f>
        <v>8.5145273354708543E-4</v>
      </c>
      <c r="J4" s="1">
        <f>ABS(D4-MAX('ID-19'!C11,'ID-56'!C11,'ID-61'!B11,'ID-64'!C11,'ID-68'!C11,'ID-69'!C11,'ID-76'!C11,'ID-78'!C11,'ID-79'!C11,'ID-80'!C11,'ID-81'!C11))</f>
        <v>2.325091388455617</v>
      </c>
      <c r="K4" s="1">
        <f>J4*(0.1666*0.001)</f>
        <v>3.8736022531670584E-4</v>
      </c>
      <c r="M4" s="1">
        <v>0</v>
      </c>
      <c r="N4" s="1">
        <f>ABS(B4-MIN('ID-19'!B11,'ID-46'!B11,'ID-56'!B11,'ID-60'!B11,'ID-63'!B11,'ID-64'!B11,'ID-68'!B11,'ID-69'!B11,'ID-76'!B11,'ID-78'!B11,'ID-79'!B11,'ID-80'!B11,'ID-81'!B11))</f>
        <v>2.3508361205076671</v>
      </c>
      <c r="O4" s="1">
        <f>N4*(0.1666*0.001)</f>
        <v>3.9164929767657739E-4</v>
      </c>
      <c r="P4" s="1">
        <f>ABS(D4-MIN('ID-19'!C11,'ID-56'!C11,'ID-61'!B11,'ID-64'!C11,'ID-68'!C11,'ID-69'!C11,'ID-76'!C11,'ID-78'!C11,'ID-79'!C11,'ID-80'!C11,'ID-81'!C11))</f>
        <v>2.1760346622438802</v>
      </c>
      <c r="Q4" s="1">
        <f>P4*(0.1666*0.001)</f>
        <v>3.6252737472983047E-4</v>
      </c>
    </row>
    <row r="5" spans="1:17" x14ac:dyDescent="0.25">
      <c r="A5" s="1">
        <v>0.125</v>
      </c>
      <c r="B5" s="1">
        <f>AVERAGE('ID-19'!B12,'ID-46'!B12,'ID-56'!B12,'ID-60'!B12,'ID-63'!B12,'ID-64'!B12,'ID-68'!B12,'ID-69'!B12,'ID-76'!B12,'ID-78'!B12,'ID-79'!B12,'ID-80'!B12,'ID-81'!B12)</f>
        <v>2.5957656062705228</v>
      </c>
      <c r="C5" s="1">
        <f t="shared" ref="C5:C68" si="0">B5*(0.1666*0.001)</f>
        <v>4.3245455000466912E-4</v>
      </c>
      <c r="D5" s="1">
        <f>AVERAGE('ID-19'!C12,'ID-56'!C12,'ID-61'!B12,'ID-64'!C12,'ID-68'!C12,'ID-69'!C12,'ID-76'!C12,'ID-78'!C12,'ID-79'!C12,'ID-80'!C12,'ID-81'!C12)</f>
        <v>2.2601882957794777</v>
      </c>
      <c r="E5" s="1">
        <f t="shared" ref="E5:E68" si="1">D5*(0.1666*0.001)</f>
        <v>3.76547370076861E-4</v>
      </c>
      <c r="G5" s="1">
        <v>0.125</v>
      </c>
      <c r="H5" s="1">
        <f>ABS(B5-MAX('ID-19'!B12,'ID-46'!B12,'ID-56'!B12,'ID-60'!B12,'ID-63'!B12,'ID-64'!B12,'ID-68'!B12,'ID-69'!B12,'ID-76'!B12,'ID-78'!B12,'ID-79'!B12,'ID-80'!B12,'ID-81'!B12))</f>
        <v>5.0797554596997774</v>
      </c>
      <c r="I5" s="1">
        <f t="shared" ref="I5:I68" si="2">H5*(0.1666*0.001)</f>
        <v>8.4628725958598295E-4</v>
      </c>
      <c r="J5" s="1">
        <f>ABS(D5-MAX('ID-19'!C12,'ID-56'!C12,'ID-61'!B12,'ID-64'!C12,'ID-68'!C12,'ID-69'!C12,'ID-76'!C12,'ID-78'!C12,'ID-79'!C12,'ID-80'!C12,'ID-81'!C12))</f>
        <v>2.3057058219302924</v>
      </c>
      <c r="K5" s="1">
        <f t="shared" ref="K5:K68" si="3">J5*(0.1666*0.001)</f>
        <v>3.8413058993358673E-4</v>
      </c>
      <c r="M5" s="1">
        <v>0.125</v>
      </c>
      <c r="N5" s="1">
        <f>ABS(B5-MIN('ID-19'!B12,'ID-46'!B12,'ID-56'!B12,'ID-60'!B12,'ID-63'!B12,'ID-64'!B12,'ID-68'!B12,'ID-69'!B12,'ID-76'!B12,'ID-78'!B12,'ID-79'!B12,'ID-80'!B12,'ID-81'!B12))</f>
        <v>2.3504718524670869</v>
      </c>
      <c r="O5" s="1">
        <f t="shared" ref="O5:O68" si="4">N5*(0.1666*0.001)</f>
        <v>3.915886106210167E-4</v>
      </c>
      <c r="P5" s="1">
        <f>ABS(D5-MIN('ID-19'!C12,'ID-56'!C12,'ID-61'!B12,'ID-64'!C12,'ID-68'!C12,'ID-69'!C12,'ID-76'!C12,'ID-78'!C12,'ID-79'!C12,'ID-80'!C12,'ID-81'!C12))</f>
        <v>2.1739080975561209</v>
      </c>
      <c r="Q5" s="1">
        <f t="shared" ref="Q5:Q68" si="5">P5*(0.1666*0.001)</f>
        <v>3.6217308905284976E-4</v>
      </c>
    </row>
    <row r="6" spans="1:17" x14ac:dyDescent="0.25">
      <c r="A6" s="1">
        <v>0.25</v>
      </c>
      <c r="B6" s="1">
        <f>AVERAGE('ID-19'!B13,'ID-46'!B13,'ID-56'!B13,'ID-60'!B13,'ID-63'!B13,'ID-64'!B13,'ID-68'!B13,'ID-69'!B13,'ID-76'!B13,'ID-78'!B13,'ID-79'!B13,'ID-80'!B13,'ID-81'!B13)</f>
        <v>2.590579534246825</v>
      </c>
      <c r="C6" s="1">
        <f t="shared" si="0"/>
        <v>4.3159055040552105E-4</v>
      </c>
      <c r="D6" s="1">
        <f>AVERAGE('ID-19'!C13,'ID-56'!C13,'ID-61'!B13,'ID-64'!C13,'ID-68'!C13,'ID-69'!C13,'ID-76'!C13,'ID-78'!C13,'ID-79'!C13,'ID-80'!C13,'ID-81'!C13)</f>
        <v>2.2692343317831862</v>
      </c>
      <c r="E6" s="1">
        <f t="shared" si="1"/>
        <v>3.7805443967507885E-4</v>
      </c>
      <c r="G6" s="1">
        <v>0.25</v>
      </c>
      <c r="H6" s="1">
        <f>ABS(B6-MAX('ID-19'!B13,'ID-46'!B13,'ID-56'!B13,'ID-60'!B13,'ID-63'!B13,'ID-64'!B13,'ID-68'!B13,'ID-69'!B13,'ID-76'!B13,'ID-78'!B13,'ID-79'!B13,'ID-80'!B13,'ID-81'!B13))</f>
        <v>5.0191994263346853</v>
      </c>
      <c r="I6" s="1">
        <f t="shared" si="2"/>
        <v>8.3619862442735858E-4</v>
      </c>
      <c r="J6" s="1">
        <f>ABS(D6-MAX('ID-19'!C13,'ID-56'!C13,'ID-61'!B13,'ID-64'!C13,'ID-68'!C13,'ID-69'!C13,'ID-76'!C13,'ID-78'!C13,'ID-79'!C13,'ID-80'!C13,'ID-81'!C13))</f>
        <v>2.3085556750931038</v>
      </c>
      <c r="K6" s="1">
        <f t="shared" si="3"/>
        <v>3.8460537547051112E-4</v>
      </c>
      <c r="M6" s="1">
        <v>0.25</v>
      </c>
      <c r="N6" s="1">
        <f>ABS(B6-MIN('ID-19'!B13,'ID-46'!B13,'ID-56'!B13,'ID-60'!B13,'ID-63'!B13,'ID-64'!B13,'ID-68'!B13,'ID-69'!B13,'ID-76'!B13,'ID-78'!B13,'ID-79'!B13,'ID-80'!B13,'ID-81'!B13))</f>
        <v>2.349113724993328</v>
      </c>
      <c r="O6" s="1">
        <f t="shared" si="4"/>
        <v>3.9136234658388846E-4</v>
      </c>
      <c r="P6" s="1">
        <f>ABS(D6-MIN('ID-19'!C13,'ID-56'!C13,'ID-61'!B13,'ID-64'!C13,'ID-68'!C13,'ID-69'!C13,'ID-76'!C13,'ID-78'!C13,'ID-79'!C13,'ID-80'!C13,'ID-81'!C13))</f>
        <v>2.1814254304994316</v>
      </c>
      <c r="Q6" s="1">
        <f t="shared" si="5"/>
        <v>3.6342547672120533E-4</v>
      </c>
    </row>
    <row r="7" spans="1:17" x14ac:dyDescent="0.25">
      <c r="A7" s="1">
        <v>0.375</v>
      </c>
      <c r="B7" s="1">
        <f>AVERAGE('ID-19'!B14,'ID-46'!B14,'ID-56'!B14,'ID-60'!B14,'ID-63'!B14,'ID-64'!B14,'ID-68'!B14,'ID-69'!B14,'ID-76'!B14,'ID-78'!B14,'ID-79'!B14,'ID-80'!B14,'ID-81'!B14)</f>
        <v>2.6009380719060786</v>
      </c>
      <c r="C7" s="1">
        <f t="shared" si="0"/>
        <v>4.333162827795527E-4</v>
      </c>
      <c r="D7" s="1">
        <f>AVERAGE('ID-19'!C14,'ID-56'!C14,'ID-61'!B14,'ID-64'!C14,'ID-68'!C14,'ID-69'!C14,'ID-76'!C14,'ID-78'!C14,'ID-79'!C14,'ID-80'!C14,'ID-81'!C14)</f>
        <v>2.2732621512160529</v>
      </c>
      <c r="E7" s="1">
        <f t="shared" si="1"/>
        <v>3.7872547439259444E-4</v>
      </c>
      <c r="G7" s="1">
        <v>0.375</v>
      </c>
      <c r="H7" s="1">
        <f>ABS(B7-MAX('ID-19'!B14,'ID-46'!B14,'ID-56'!B14,'ID-60'!B14,'ID-63'!B14,'ID-64'!B14,'ID-68'!B14,'ID-69'!B14,'ID-76'!B14,'ID-78'!B14,'ID-79'!B14,'ID-80'!B14,'ID-81'!B14))</f>
        <v>5.0021172026649312</v>
      </c>
      <c r="I7" s="1">
        <f t="shared" si="2"/>
        <v>8.3335272596397761E-4</v>
      </c>
      <c r="J7" s="1">
        <f>ABS(D7-MAX('ID-19'!C14,'ID-56'!C14,'ID-61'!B14,'ID-64'!C14,'ID-68'!C14,'ID-69'!C14,'ID-76'!C14,'ID-78'!C14,'ID-79'!C14,'ID-80'!C14,'ID-81'!C14))</f>
        <v>2.3216718050796468</v>
      </c>
      <c r="K7" s="1">
        <f t="shared" si="3"/>
        <v>3.867905227262692E-4</v>
      </c>
      <c r="M7" s="1">
        <v>0.375</v>
      </c>
      <c r="N7" s="1">
        <f>ABS(B7-MIN('ID-19'!B14,'ID-46'!B14,'ID-56'!B14,'ID-60'!B14,'ID-63'!B14,'ID-64'!B14,'ID-68'!B14,'ID-69'!B14,'ID-76'!B14,'ID-78'!B14,'ID-79'!B14,'ID-80'!B14,'ID-81'!B14))</f>
        <v>2.3600069624708624</v>
      </c>
      <c r="O7" s="1">
        <f t="shared" si="4"/>
        <v>3.9317715994764571E-4</v>
      </c>
      <c r="P7" s="1">
        <f>ABS(D7-MIN('ID-19'!C14,'ID-56'!C14,'ID-61'!B14,'ID-64'!C14,'ID-68'!C14,'ID-69'!C14,'ID-76'!C14,'ID-78'!C14,'ID-79'!C14,'ID-80'!C14,'ID-81'!C14))</f>
        <v>2.1854768476271218</v>
      </c>
      <c r="Q7" s="1">
        <f t="shared" si="5"/>
        <v>3.6410044281467849E-4</v>
      </c>
    </row>
    <row r="8" spans="1:17" x14ac:dyDescent="0.25">
      <c r="A8" s="1">
        <v>0.5</v>
      </c>
      <c r="B8" s="1">
        <f>AVERAGE('ID-19'!B15,'ID-46'!B15,'ID-56'!B15,'ID-60'!B15,'ID-63'!B15,'ID-64'!B15,'ID-68'!B15,'ID-69'!B15,'ID-76'!B15,'ID-78'!B15,'ID-79'!B15,'ID-80'!B15,'ID-81'!B15)</f>
        <v>2.6025417637375843</v>
      </c>
      <c r="C8" s="1">
        <f t="shared" si="0"/>
        <v>4.3358345783868154E-4</v>
      </c>
      <c r="D8" s="1">
        <f>AVERAGE('ID-19'!C15,'ID-56'!C15,'ID-61'!B15,'ID-64'!C15,'ID-68'!C15,'ID-69'!C15,'ID-76'!C15,'ID-78'!C15,'ID-79'!C15,'ID-80'!C15,'ID-81'!C15)</f>
        <v>2.277185963501454</v>
      </c>
      <c r="E8" s="1">
        <f t="shared" si="1"/>
        <v>3.7937918151934226E-4</v>
      </c>
      <c r="G8" s="1">
        <v>0.5</v>
      </c>
      <c r="H8" s="1">
        <f>ABS(B8-MAX('ID-19'!B15,'ID-46'!B15,'ID-56'!B15,'ID-60'!B15,'ID-63'!B15,'ID-64'!B15,'ID-68'!B15,'ID-69'!B15,'ID-76'!B15,'ID-78'!B15,'ID-79'!B15,'ID-80'!B15,'ID-81'!B15))</f>
        <v>4.9465197558743856</v>
      </c>
      <c r="I8" s="1">
        <f t="shared" si="2"/>
        <v>8.2409019132867272E-4</v>
      </c>
      <c r="J8" s="1">
        <f>ABS(D8-MAX('ID-19'!C15,'ID-56'!C15,'ID-61'!B15,'ID-64'!C15,'ID-68'!C15,'ID-69'!C15,'ID-76'!C15,'ID-78'!C15,'ID-79'!C15,'ID-80'!C15,'ID-81'!C15))</f>
        <v>2.3585946831625764</v>
      </c>
      <c r="K8" s="1">
        <f t="shared" si="3"/>
        <v>3.9294187421488527E-4</v>
      </c>
      <c r="M8" s="1">
        <v>0.5</v>
      </c>
      <c r="N8" s="1">
        <f>ABS(B8-MIN('ID-19'!B15,'ID-46'!B15,'ID-56'!B15,'ID-60'!B15,'ID-63'!B15,'ID-64'!B15,'ID-68'!B15,'ID-69'!B15,'ID-76'!B15,'ID-78'!B15,'ID-79'!B15,'ID-80'!B15,'ID-81'!B15))</f>
        <v>2.3599845711134533</v>
      </c>
      <c r="O8" s="1">
        <f t="shared" si="4"/>
        <v>3.9317342954750133E-4</v>
      </c>
      <c r="P8" s="1">
        <f>ABS(D8-MIN('ID-19'!C15,'ID-56'!C15,'ID-61'!B15,'ID-64'!C15,'ID-68'!C15,'ID-69'!C15,'ID-76'!C15,'ID-78'!C15,'ID-79'!C15,'ID-80'!C15,'ID-81'!C15))</f>
        <v>2.1872283913193349</v>
      </c>
      <c r="Q8" s="1">
        <f t="shared" si="5"/>
        <v>3.6439224999380122E-4</v>
      </c>
    </row>
    <row r="9" spans="1:17" x14ac:dyDescent="0.25">
      <c r="A9" s="1">
        <v>0.625</v>
      </c>
      <c r="B9" s="1">
        <f>AVERAGE('ID-19'!B16,'ID-46'!B16,'ID-56'!B16,'ID-60'!B16,'ID-63'!B16,'ID-64'!B16,'ID-68'!B16,'ID-69'!B16,'ID-76'!B16,'ID-78'!B16,'ID-79'!B16,'ID-80'!B16,'ID-81'!B16)</f>
        <v>2.6030523696859431</v>
      </c>
      <c r="C9" s="1">
        <f t="shared" si="0"/>
        <v>4.3366852478967814E-4</v>
      </c>
      <c r="D9" s="1">
        <f>AVERAGE('ID-19'!C16,'ID-56'!C16,'ID-61'!B16,'ID-64'!C16,'ID-68'!C16,'ID-69'!C16,'ID-76'!C16,'ID-78'!C16,'ID-79'!C16,'ID-80'!C16,'ID-81'!C16)</f>
        <v>2.2742023783060077</v>
      </c>
      <c r="E9" s="1">
        <f t="shared" si="1"/>
        <v>3.7888211622578088E-4</v>
      </c>
      <c r="G9" s="1">
        <v>0.625</v>
      </c>
      <c r="H9" s="1">
        <f>ABS(B9-MAX('ID-19'!B16,'ID-46'!B16,'ID-56'!B16,'ID-60'!B16,'ID-63'!B16,'ID-64'!B16,'ID-68'!B16,'ID-69'!B16,'ID-76'!B16,'ID-78'!B16,'ID-79'!B16,'ID-80'!B16,'ID-81'!B16))</f>
        <v>4.9277779355211866</v>
      </c>
      <c r="I9" s="1">
        <f t="shared" si="2"/>
        <v>8.2096780405782979E-4</v>
      </c>
      <c r="J9" s="1">
        <f>ABS(D9-MAX('ID-19'!C16,'ID-56'!C16,'ID-61'!B16,'ID-64'!C16,'ID-68'!C16,'ID-69'!C16,'ID-76'!C16,'ID-78'!C16,'ID-79'!C16,'ID-80'!C16,'ID-81'!C16))</f>
        <v>2.3644094231654922</v>
      </c>
      <c r="K9" s="1">
        <f t="shared" si="3"/>
        <v>3.93910609899371E-4</v>
      </c>
      <c r="M9" s="1">
        <v>0.625</v>
      </c>
      <c r="N9" s="1">
        <f>ABS(B9-MIN('ID-19'!B16,'ID-46'!B16,'ID-56'!B16,'ID-60'!B16,'ID-63'!B16,'ID-64'!B16,'ID-68'!B16,'ID-69'!B16,'ID-76'!B16,'ID-78'!B16,'ID-79'!B16,'ID-80'!B16,'ID-81'!B16))</f>
        <v>2.336824516175414</v>
      </c>
      <c r="O9" s="1">
        <f t="shared" si="4"/>
        <v>3.8931496439482402E-4</v>
      </c>
      <c r="P9" s="1">
        <f>ABS(D9-MIN('ID-19'!C16,'ID-56'!C16,'ID-61'!B16,'ID-64'!C16,'ID-68'!C16,'ID-69'!C16,'ID-76'!C16,'ID-78'!C16,'ID-79'!C16,'ID-80'!C16,'ID-81'!C16))</f>
        <v>2.1842780942966531</v>
      </c>
      <c r="Q9" s="1">
        <f t="shared" si="5"/>
        <v>3.6390073050982246E-4</v>
      </c>
    </row>
    <row r="10" spans="1:17" x14ac:dyDescent="0.25">
      <c r="A10" s="1">
        <v>0.75</v>
      </c>
      <c r="B10" s="1">
        <f>AVERAGE('ID-19'!B17,'ID-46'!B17,'ID-56'!B17,'ID-60'!B17,'ID-63'!B17,'ID-64'!B17,'ID-68'!B17,'ID-69'!B17,'ID-76'!B17,'ID-78'!B17,'ID-79'!B17,'ID-80'!B17,'ID-81'!B17)</f>
        <v>2.6071694242648791</v>
      </c>
      <c r="C10" s="1">
        <f t="shared" si="0"/>
        <v>4.3435442608252887E-4</v>
      </c>
      <c r="D10" s="1">
        <f>AVERAGE('ID-19'!C17,'ID-56'!C17,'ID-61'!B17,'ID-64'!C17,'ID-68'!C17,'ID-69'!C17,'ID-76'!C17,'ID-78'!C17,'ID-79'!C17,'ID-80'!C17,'ID-81'!C17)</f>
        <v>2.2742007730666147</v>
      </c>
      <c r="E10" s="1">
        <f t="shared" si="1"/>
        <v>3.7888184879289802E-4</v>
      </c>
      <c r="G10" s="1">
        <v>0.75</v>
      </c>
      <c r="H10" s="1">
        <f>ABS(B10-MAX('ID-19'!B17,'ID-46'!B17,'ID-56'!B17,'ID-60'!B17,'ID-63'!B17,'ID-64'!B17,'ID-68'!B17,'ID-69'!B17,'ID-76'!B17,'ID-78'!B17,'ID-79'!B17,'ID-80'!B17,'ID-81'!B17))</f>
        <v>4.9105053132259311</v>
      </c>
      <c r="I10" s="1">
        <f t="shared" si="2"/>
        <v>8.1809018518344014E-4</v>
      </c>
      <c r="J10" s="1">
        <f>ABS(D10-MAX('ID-19'!C17,'ID-56'!C17,'ID-61'!B17,'ID-64'!C17,'ID-68'!C17,'ID-69'!C17,'ID-76'!C17,'ID-78'!C17,'ID-79'!C17,'ID-80'!C17,'ID-81'!C17))</f>
        <v>2.4562428451570852</v>
      </c>
      <c r="K10" s="1">
        <f t="shared" si="3"/>
        <v>4.0921005800317043E-4</v>
      </c>
      <c r="M10" s="1">
        <v>0.75</v>
      </c>
      <c r="N10" s="1">
        <f>ABS(B10-MIN('ID-19'!B17,'ID-46'!B17,'ID-56'!B17,'ID-60'!B17,'ID-63'!B17,'ID-64'!B17,'ID-68'!B17,'ID-69'!B17,'ID-76'!B17,'ID-78'!B17,'ID-79'!B17,'ID-80'!B17,'ID-81'!B17))</f>
        <v>2.339949889721479</v>
      </c>
      <c r="O10" s="1">
        <f t="shared" si="4"/>
        <v>3.8983565162759845E-4</v>
      </c>
      <c r="P10" s="1">
        <f>ABS(D10-MIN('ID-19'!C17,'ID-56'!C17,'ID-61'!B17,'ID-64'!C17,'ID-68'!C17,'ID-69'!C17,'ID-76'!C17,'ID-78'!C17,'ID-79'!C17,'ID-80'!C17,'ID-81'!C17))</f>
        <v>2.1801076016873906</v>
      </c>
      <c r="Q10" s="1">
        <f t="shared" si="5"/>
        <v>3.6320592644111931E-4</v>
      </c>
    </row>
    <row r="11" spans="1:17" x14ac:dyDescent="0.25">
      <c r="A11" s="1">
        <v>0.875</v>
      </c>
      <c r="B11" s="1">
        <f>AVERAGE('ID-19'!B18,'ID-46'!B18,'ID-56'!B18,'ID-60'!B18,'ID-63'!B18,'ID-64'!B18,'ID-68'!B18,'ID-69'!B18,'ID-76'!B18,'ID-78'!B18,'ID-79'!B18,'ID-80'!B18,'ID-81'!B18)</f>
        <v>2.6252434569520906</v>
      </c>
      <c r="C11" s="1">
        <f t="shared" si="0"/>
        <v>4.3736555992821832E-4</v>
      </c>
      <c r="D11" s="1">
        <f>AVERAGE('ID-19'!C18,'ID-56'!C18,'ID-61'!B18,'ID-64'!C18,'ID-68'!C18,'ID-69'!C18,'ID-76'!C18,'ID-78'!C18,'ID-79'!C18,'ID-80'!C18,'ID-81'!C18)</f>
        <v>2.2679397646882276</v>
      </c>
      <c r="E11" s="1">
        <f t="shared" si="1"/>
        <v>3.7783876479705871E-4</v>
      </c>
      <c r="G11" s="1">
        <v>0.875</v>
      </c>
      <c r="H11" s="1">
        <f>ABS(B11-MAX('ID-19'!B18,'ID-46'!B18,'ID-56'!B18,'ID-60'!B18,'ID-63'!B18,'ID-64'!B18,'ID-68'!B18,'ID-69'!B18,'ID-76'!B18,'ID-78'!B18,'ID-79'!B18,'ID-80'!B18,'ID-81'!B18))</f>
        <v>4.8698496019904995</v>
      </c>
      <c r="I11" s="1">
        <f t="shared" si="2"/>
        <v>8.1131694369161722E-4</v>
      </c>
      <c r="J11" s="1">
        <f>ABS(D11-MAX('ID-19'!C18,'ID-56'!C18,'ID-61'!B18,'ID-64'!C18,'ID-68'!C18,'ID-69'!C18,'ID-76'!C18,'ID-78'!C18,'ID-79'!C18,'ID-80'!C18,'ID-81'!C18))</f>
        <v>2.5010352482411822</v>
      </c>
      <c r="K11" s="1">
        <f t="shared" si="3"/>
        <v>4.1667247235698099E-4</v>
      </c>
      <c r="M11" s="1">
        <v>0.875</v>
      </c>
      <c r="N11" s="1">
        <f>ABS(B11-MIN('ID-19'!B18,'ID-46'!B18,'ID-56'!B18,'ID-60'!B18,'ID-63'!B18,'ID-64'!B18,'ID-68'!B18,'ID-69'!B18,'ID-76'!B18,'ID-78'!B18,'ID-79'!B18,'ID-80'!B18,'ID-81'!B18))</f>
        <v>2.3516615918486945</v>
      </c>
      <c r="O11" s="1">
        <f t="shared" si="4"/>
        <v>3.9178682120199251E-4</v>
      </c>
      <c r="P11" s="1">
        <f>ABS(D11-MIN('ID-19'!C18,'ID-56'!C18,'ID-61'!B18,'ID-64'!C18,'ID-68'!C18,'ID-69'!C18,'ID-76'!C18,'ID-78'!C18,'ID-79'!C18,'ID-80'!C18,'ID-81'!C18))</f>
        <v>2.172085634515625</v>
      </c>
      <c r="Q11" s="1">
        <f t="shared" si="5"/>
        <v>3.6186946671030312E-4</v>
      </c>
    </row>
    <row r="12" spans="1:17" x14ac:dyDescent="0.25">
      <c r="A12" s="1">
        <v>1</v>
      </c>
      <c r="B12" s="1">
        <f>AVERAGE('ID-19'!B19,'ID-46'!B19,'ID-56'!B19,'ID-60'!B19,'ID-63'!B19,'ID-64'!B19,'ID-68'!B19,'ID-69'!B19,'ID-76'!B19,'ID-78'!B19,'ID-79'!B19,'ID-80'!B19,'ID-81'!B19)</f>
        <v>2.6199287382717413</v>
      </c>
      <c r="C12" s="1">
        <f t="shared" si="0"/>
        <v>4.3648012779607211E-4</v>
      </c>
      <c r="D12" s="1">
        <f>AVERAGE('ID-19'!C19,'ID-56'!C19,'ID-61'!B19,'ID-64'!C19,'ID-68'!C19,'ID-69'!C19,'ID-76'!C19,'ID-78'!C19,'ID-79'!C19,'ID-80'!C19,'ID-81'!C19)</f>
        <v>2.258886880194825</v>
      </c>
      <c r="E12" s="1">
        <f t="shared" si="1"/>
        <v>3.7633055424045786E-4</v>
      </c>
      <c r="G12" s="1">
        <v>1</v>
      </c>
      <c r="H12" s="1">
        <f>ABS(B12-MAX('ID-19'!B19,'ID-46'!B19,'ID-56'!B19,'ID-60'!B19,'ID-63'!B19,'ID-64'!B19,'ID-68'!B19,'ID-69'!B19,'ID-76'!B19,'ID-78'!B19,'ID-79'!B19,'ID-80'!B19,'ID-81'!B19))</f>
        <v>4.8539696565303485</v>
      </c>
      <c r="I12" s="1">
        <f t="shared" si="2"/>
        <v>8.0867134477795614E-4</v>
      </c>
      <c r="J12" s="1">
        <f>ABS(D12-MAX('ID-19'!C19,'ID-56'!C19,'ID-61'!B19,'ID-64'!C19,'ID-68'!C19,'ID-69'!C19,'ID-76'!C19,'ID-78'!C19,'ID-79'!C19,'ID-80'!C19,'ID-81'!C19))</f>
        <v>2.5585291577270848</v>
      </c>
      <c r="K12" s="1">
        <f t="shared" si="3"/>
        <v>4.2625095767733233E-4</v>
      </c>
      <c r="M12" s="1">
        <v>1</v>
      </c>
      <c r="N12" s="1">
        <f>ABS(B12-MIN('ID-19'!B19,'ID-46'!B19,'ID-56'!B19,'ID-60'!B19,'ID-63'!B19,'ID-64'!B19,'ID-68'!B19,'ID-69'!B19,'ID-76'!B19,'ID-78'!B19,'ID-79'!B19,'ID-80'!B19,'ID-81'!B19))</f>
        <v>2.3458202064405231</v>
      </c>
      <c r="O12" s="1">
        <f t="shared" si="4"/>
        <v>3.9081364639299116E-4</v>
      </c>
      <c r="P12" s="1">
        <f>ABS(D12-MIN('ID-19'!C19,'ID-56'!C19,'ID-61'!B19,'ID-64'!C19,'ID-68'!C19,'ID-69'!C19,'ID-76'!C19,'ID-78'!C19,'ID-79'!C19,'ID-80'!C19,'ID-81'!C19))</f>
        <v>2.1629848760079664</v>
      </c>
      <c r="Q12" s="1">
        <f t="shared" si="5"/>
        <v>3.603532803429272E-4</v>
      </c>
    </row>
    <row r="13" spans="1:17" x14ac:dyDescent="0.25">
      <c r="A13" s="1">
        <v>1.125</v>
      </c>
      <c r="B13" s="1">
        <f>AVERAGE('ID-19'!B20,'ID-46'!B20,'ID-56'!B20,'ID-60'!B20,'ID-63'!B20,'ID-64'!B20,'ID-68'!B20,'ID-69'!B20,'ID-76'!B20,'ID-78'!B20,'ID-79'!B20,'ID-80'!B20,'ID-81'!B20)</f>
        <v>2.5970264048767002</v>
      </c>
      <c r="C13" s="1">
        <f t="shared" si="0"/>
        <v>4.3266459905245828E-4</v>
      </c>
      <c r="D13" s="1">
        <f>AVERAGE('ID-19'!C20,'ID-56'!C20,'ID-61'!B20,'ID-64'!C20,'ID-68'!C20,'ID-69'!C20,'ID-76'!C20,'ID-78'!C20,'ID-79'!C20,'ID-80'!C20,'ID-81'!C20)</f>
        <v>2.2553531807989797</v>
      </c>
      <c r="E13" s="1">
        <f t="shared" si="1"/>
        <v>3.7574183992111006E-4</v>
      </c>
      <c r="G13" s="1">
        <v>1.125</v>
      </c>
      <c r="H13" s="1">
        <f>ABS(B13-MAX('ID-19'!B20,'ID-46'!B20,'ID-56'!B20,'ID-60'!B20,'ID-63'!B20,'ID-64'!B20,'ID-68'!B20,'ID-69'!B20,'ID-76'!B20,'ID-78'!B20,'ID-79'!B20,'ID-80'!B20,'ID-81'!B20))</f>
        <v>4.8669862604459002</v>
      </c>
      <c r="I13" s="1">
        <f t="shared" si="2"/>
        <v>8.1083991099028705E-4</v>
      </c>
      <c r="J13" s="1">
        <f>ABS(D13-MAX('ID-19'!C20,'ID-56'!C20,'ID-61'!B20,'ID-64'!C20,'ID-68'!C20,'ID-69'!C20,'ID-76'!C20,'ID-78'!C20,'ID-79'!C20,'ID-80'!C20,'ID-81'!C20))</f>
        <v>2.5855968210196201</v>
      </c>
      <c r="K13" s="1">
        <f t="shared" si="3"/>
        <v>4.3076043038186874E-4</v>
      </c>
      <c r="M13" s="1">
        <v>1.125</v>
      </c>
      <c r="N13" s="1">
        <f>ABS(B13-MIN('ID-19'!B20,'ID-46'!B20,'ID-56'!B20,'ID-60'!B20,'ID-63'!B20,'ID-64'!B20,'ID-68'!B20,'ID-69'!B20,'ID-76'!B20,'ID-78'!B20,'ID-79'!B20,'ID-80'!B20,'ID-81'!B20))</f>
        <v>2.3237921258191001</v>
      </c>
      <c r="O13" s="1">
        <f t="shared" si="4"/>
        <v>3.8714376816146212E-4</v>
      </c>
      <c r="P13" s="1">
        <f>ABS(D13-MIN('ID-19'!C20,'ID-56'!C20,'ID-61'!B20,'ID-64'!C20,'ID-68'!C20,'ID-69'!C20,'ID-76'!C20,'ID-78'!C20,'ID-79'!C20,'ID-80'!C20,'ID-81'!C20))</f>
        <v>2.1614295041894254</v>
      </c>
      <c r="Q13" s="1">
        <f t="shared" si="5"/>
        <v>3.6009415539795827E-4</v>
      </c>
    </row>
    <row r="14" spans="1:17" x14ac:dyDescent="0.25">
      <c r="A14" s="1">
        <v>1.25</v>
      </c>
      <c r="B14" s="1">
        <f>AVERAGE('ID-19'!B21,'ID-46'!B21,'ID-56'!B21,'ID-60'!B21,'ID-63'!B21,'ID-64'!B21,'ID-68'!B21,'ID-69'!B21,'ID-76'!B21,'ID-78'!B21,'ID-79'!B21,'ID-80'!B21,'ID-81'!B21)</f>
        <v>2.578531259966605</v>
      </c>
      <c r="C14" s="1">
        <f t="shared" si="0"/>
        <v>4.2958330791043644E-4</v>
      </c>
      <c r="D14" s="1">
        <f>AVERAGE('ID-19'!C21,'ID-56'!C21,'ID-61'!B21,'ID-64'!C21,'ID-68'!C21,'ID-69'!C21,'ID-76'!C21,'ID-78'!C21,'ID-79'!C21,'ID-80'!C21,'ID-81'!C21)</f>
        <v>2.2425897448379062</v>
      </c>
      <c r="E14" s="1">
        <f t="shared" si="1"/>
        <v>3.7361545148999518E-4</v>
      </c>
      <c r="G14" s="1">
        <v>1.25</v>
      </c>
      <c r="H14" s="1">
        <f>ABS(B14-MAX('ID-19'!B21,'ID-46'!B21,'ID-56'!B21,'ID-60'!B21,'ID-63'!B21,'ID-64'!B21,'ID-68'!B21,'ID-69'!B21,'ID-76'!B21,'ID-78'!B21,'ID-79'!B21,'ID-80'!B21,'ID-81'!B21))</f>
        <v>4.8256952789102048</v>
      </c>
      <c r="I14" s="1">
        <f t="shared" si="2"/>
        <v>8.0396083346644012E-4</v>
      </c>
      <c r="J14" s="1">
        <f>ABS(D14-MAX('ID-19'!C21,'ID-56'!C21,'ID-61'!B21,'ID-64'!C21,'ID-68'!C21,'ID-69'!C21,'ID-76'!C21,'ID-78'!C21,'ID-79'!C21,'ID-80'!C21,'ID-81'!C21))</f>
        <v>2.6267308580195841</v>
      </c>
      <c r="K14" s="1">
        <f t="shared" si="3"/>
        <v>4.3761336094606275E-4</v>
      </c>
      <c r="M14" s="1">
        <v>1.25</v>
      </c>
      <c r="N14" s="1">
        <f>ABS(B14-MIN('ID-19'!B21,'ID-46'!B21,'ID-56'!B21,'ID-60'!B21,'ID-63'!B21,'ID-64'!B21,'ID-68'!B21,'ID-69'!B21,'ID-76'!B21,'ID-78'!B21,'ID-79'!B21,'ID-80'!B21,'ID-81'!B21))</f>
        <v>2.307546245781674</v>
      </c>
      <c r="O14" s="1">
        <f t="shared" si="4"/>
        <v>3.8443720454722693E-4</v>
      </c>
      <c r="P14" s="1">
        <f>ABS(D14-MIN('ID-19'!C21,'ID-56'!C21,'ID-61'!B21,'ID-64'!C21,'ID-68'!C21,'ID-69'!C21,'ID-76'!C21,'ID-78'!C21,'ID-79'!C21,'ID-80'!C21,'ID-81'!C21))</f>
        <v>2.1498817275967435</v>
      </c>
      <c r="Q14" s="1">
        <f t="shared" si="5"/>
        <v>3.5817029581761747E-4</v>
      </c>
    </row>
    <row r="15" spans="1:17" x14ac:dyDescent="0.25">
      <c r="A15" s="1">
        <v>1.375</v>
      </c>
      <c r="B15" s="1">
        <f>AVERAGE('ID-19'!B22,'ID-46'!B22,'ID-56'!B22,'ID-60'!B22,'ID-63'!B22,'ID-64'!B22,'ID-68'!B22,'ID-69'!B22,'ID-76'!B22,'ID-78'!B22,'ID-79'!B22,'ID-80'!B22,'ID-81'!B22)</f>
        <v>2.5707003668917165</v>
      </c>
      <c r="C15" s="1">
        <f t="shared" si="0"/>
        <v>4.2827868112415998E-4</v>
      </c>
      <c r="D15" s="1">
        <f>AVERAGE('ID-19'!C22,'ID-56'!C22,'ID-61'!B22,'ID-64'!C22,'ID-68'!C22,'ID-69'!C22,'ID-76'!C22,'ID-78'!C22,'ID-79'!C22,'ID-80'!C22,'ID-81'!C22)</f>
        <v>2.2406689914954545</v>
      </c>
      <c r="E15" s="1">
        <f t="shared" si="1"/>
        <v>3.7329545398314274E-4</v>
      </c>
      <c r="G15" s="1">
        <v>1.375</v>
      </c>
      <c r="H15" s="1">
        <f>ABS(B15-MAX('ID-19'!B22,'ID-46'!B22,'ID-56'!B22,'ID-60'!B22,'ID-63'!B22,'ID-64'!B22,'ID-68'!B22,'ID-69'!B22,'ID-76'!B22,'ID-78'!B22,'ID-79'!B22,'ID-80'!B22,'ID-81'!B22))</f>
        <v>4.7946427318655838</v>
      </c>
      <c r="I15" s="1">
        <f t="shared" si="2"/>
        <v>7.9878747912880631E-4</v>
      </c>
      <c r="J15" s="1">
        <f>ABS(D15-MAX('ID-19'!C22,'ID-56'!C22,'ID-61'!B22,'ID-64'!C22,'ID-68'!C22,'ID-69'!C22,'ID-76'!C22,'ID-78'!C22,'ID-79'!C22,'ID-80'!C22,'ID-81'!C22))</f>
        <v>2.6901801888374757</v>
      </c>
      <c r="K15" s="1">
        <f t="shared" si="3"/>
        <v>4.4818401946032345E-4</v>
      </c>
      <c r="M15" s="1">
        <v>1.375</v>
      </c>
      <c r="N15" s="1">
        <f>ABS(B15-MIN('ID-19'!B22,'ID-46'!B22,'ID-56'!B22,'ID-60'!B22,'ID-63'!B22,'ID-64'!B22,'ID-68'!B22,'ID-69'!B22,'ID-76'!B22,'ID-78'!B22,'ID-79'!B22,'ID-80'!B22,'ID-81'!B22))</f>
        <v>2.3008457981974866</v>
      </c>
      <c r="O15" s="1">
        <f t="shared" si="4"/>
        <v>3.8332090997970127E-4</v>
      </c>
      <c r="P15" s="1">
        <f>ABS(D15-MIN('ID-19'!C22,'ID-56'!C22,'ID-61'!B22,'ID-64'!C22,'ID-68'!C22,'ID-69'!C22,'ID-76'!C22,'ID-78'!C22,'ID-79'!C22,'ID-80'!C22,'ID-81'!C22))</f>
        <v>2.1470643203687425</v>
      </c>
      <c r="Q15" s="1">
        <f t="shared" si="5"/>
        <v>3.5770091577343253E-4</v>
      </c>
    </row>
    <row r="16" spans="1:17" x14ac:dyDescent="0.25">
      <c r="A16" s="1">
        <v>1.5</v>
      </c>
      <c r="B16" s="1">
        <f>AVERAGE('ID-19'!B23,'ID-46'!B23,'ID-56'!B23,'ID-60'!B23,'ID-63'!B23,'ID-64'!B23,'ID-68'!B23,'ID-69'!B23,'ID-76'!B23,'ID-78'!B23,'ID-79'!B23,'ID-80'!B23,'ID-81'!B23)</f>
        <v>2.54580355621346</v>
      </c>
      <c r="C16" s="1">
        <f t="shared" si="0"/>
        <v>4.2413087246516245E-4</v>
      </c>
      <c r="D16" s="1">
        <f>AVERAGE('ID-19'!C23,'ID-56'!C23,'ID-61'!B23,'ID-64'!C23,'ID-68'!C23,'ID-69'!C23,'ID-76'!C23,'ID-78'!C23,'ID-79'!C23,'ID-80'!C23,'ID-81'!C23)</f>
        <v>2.2329109104483473</v>
      </c>
      <c r="E16" s="1">
        <f t="shared" si="1"/>
        <v>3.720029576806947E-4</v>
      </c>
      <c r="G16" s="1">
        <v>1.5</v>
      </c>
      <c r="H16" s="1">
        <f>ABS(B16-MAX('ID-19'!B23,'ID-46'!B23,'ID-56'!B23,'ID-60'!B23,'ID-63'!B23,'ID-64'!B23,'ID-68'!B23,'ID-69'!B23,'ID-76'!B23,'ID-78'!B23,'ID-79'!B23,'ID-80'!B23,'ID-81'!B23))</f>
        <v>4.6852517505538707</v>
      </c>
      <c r="I16" s="1">
        <f t="shared" si="2"/>
        <v>7.8056294164227495E-4</v>
      </c>
      <c r="J16" s="1">
        <f>ABS(D16-MAX('ID-19'!C23,'ID-56'!C23,'ID-61'!B23,'ID-64'!C23,'ID-68'!C23,'ID-69'!C23,'ID-76'!C23,'ID-78'!C23,'ID-79'!C23,'ID-80'!C23,'ID-81'!C23))</f>
        <v>2.7263046211623525</v>
      </c>
      <c r="K16" s="1">
        <f t="shared" si="3"/>
        <v>4.5420234988564797E-4</v>
      </c>
      <c r="M16" s="1">
        <v>1.5</v>
      </c>
      <c r="N16" s="1">
        <f>ABS(B16-MIN('ID-19'!B23,'ID-46'!B23,'ID-56'!B23,'ID-60'!B23,'ID-63'!B23,'ID-64'!B23,'ID-68'!B23,'ID-69'!B23,'ID-76'!B23,'ID-78'!B23,'ID-79'!B23,'ID-80'!B23,'ID-81'!B23))</f>
        <v>2.2758897869965482</v>
      </c>
      <c r="O16" s="1">
        <f t="shared" si="4"/>
        <v>3.7916323851362494E-4</v>
      </c>
      <c r="P16" s="1">
        <f>ABS(D16-MIN('ID-19'!C23,'ID-56'!C23,'ID-61'!B23,'ID-64'!C23,'ID-68'!C23,'ID-69'!C23,'ID-76'!C23,'ID-78'!C23,'ID-79'!C23,'ID-80'!C23,'ID-81'!C23))</f>
        <v>2.1395666742102923</v>
      </c>
      <c r="Q16" s="1">
        <f t="shared" si="5"/>
        <v>3.5645180792343473E-4</v>
      </c>
    </row>
    <row r="17" spans="1:17" x14ac:dyDescent="0.25">
      <c r="A17" s="1">
        <v>1.625</v>
      </c>
      <c r="B17" s="1">
        <f>AVERAGE('ID-19'!B24,'ID-46'!B24,'ID-56'!B24,'ID-60'!B24,'ID-63'!B24,'ID-64'!B24,'ID-68'!B24,'ID-69'!B24,'ID-76'!B24,'ID-78'!B24,'ID-79'!B24,'ID-80'!B24,'ID-81'!B24)</f>
        <v>2.5352521396012055</v>
      </c>
      <c r="C17" s="1">
        <f t="shared" si="0"/>
        <v>4.2237300645756086E-4</v>
      </c>
      <c r="D17" s="1">
        <f>AVERAGE('ID-19'!C24,'ID-56'!C24,'ID-61'!B24,'ID-64'!C24,'ID-68'!C24,'ID-69'!C24,'ID-76'!C24,'ID-78'!C24,'ID-79'!C24,'ID-80'!C24,'ID-81'!C24)</f>
        <v>2.2334628973682373</v>
      </c>
      <c r="E17" s="1">
        <f t="shared" si="1"/>
        <v>3.7209491870154838E-4</v>
      </c>
      <c r="G17" s="1">
        <v>1.625</v>
      </c>
      <c r="H17" s="1">
        <f>ABS(B17-MAX('ID-19'!B24,'ID-46'!B24,'ID-56'!B24,'ID-60'!B24,'ID-63'!B24,'ID-64'!B24,'ID-68'!B24,'ID-69'!B24,'ID-76'!B24,'ID-78'!B24,'ID-79'!B24,'ID-80'!B24,'ID-81'!B24))</f>
        <v>4.666765058575514</v>
      </c>
      <c r="I17" s="1">
        <f t="shared" si="2"/>
        <v>7.7748305875868068E-4</v>
      </c>
      <c r="J17" s="1">
        <f>ABS(D17-MAX('ID-19'!C24,'ID-56'!C24,'ID-61'!B24,'ID-64'!C24,'ID-68'!C24,'ID-69'!C24,'ID-76'!C24,'ID-78'!C24,'ID-79'!C24,'ID-80'!C24,'ID-81'!C24))</f>
        <v>2.751743756089533</v>
      </c>
      <c r="K17" s="1">
        <f t="shared" si="3"/>
        <v>4.5844050976451625E-4</v>
      </c>
      <c r="M17" s="1">
        <v>1.625</v>
      </c>
      <c r="N17" s="1">
        <f>ABS(B17-MIN('ID-19'!B24,'ID-46'!B24,'ID-56'!B24,'ID-60'!B24,'ID-63'!B24,'ID-64'!B24,'ID-68'!B24,'ID-69'!B24,'ID-76'!B24,'ID-78'!B24,'ID-79'!B24,'ID-80'!B24,'ID-81'!B24))</f>
        <v>2.2644913186382856</v>
      </c>
      <c r="O17" s="1">
        <f t="shared" si="4"/>
        <v>3.7726425368513842E-4</v>
      </c>
      <c r="P17" s="1">
        <f>ABS(D17-MIN('ID-19'!C24,'ID-56'!C24,'ID-61'!B24,'ID-64'!C24,'ID-68'!C24,'ID-69'!C24,'ID-76'!C24,'ID-78'!C24,'ID-79'!C24,'ID-80'!C24,'ID-81'!C24))</f>
        <v>2.1405996967952667</v>
      </c>
      <c r="Q17" s="1">
        <f t="shared" si="5"/>
        <v>3.5662390948609145E-4</v>
      </c>
    </row>
    <row r="18" spans="1:17" x14ac:dyDescent="0.25">
      <c r="A18" s="1">
        <v>1.75</v>
      </c>
      <c r="B18" s="1">
        <f>AVERAGE('ID-19'!B25,'ID-46'!B25,'ID-56'!B25,'ID-60'!B25,'ID-63'!B25,'ID-64'!B25,'ID-68'!B25,'ID-69'!B25,'ID-76'!B25,'ID-78'!B25,'ID-79'!B25,'ID-80'!B25,'ID-81'!B25)</f>
        <v>2.5156112934367232</v>
      </c>
      <c r="C18" s="1">
        <f t="shared" si="0"/>
        <v>4.1910084148655811E-4</v>
      </c>
      <c r="D18" s="1">
        <f>AVERAGE('ID-19'!C25,'ID-56'!C25,'ID-61'!B25,'ID-64'!C25,'ID-68'!C25,'ID-69'!C25,'ID-76'!C25,'ID-78'!C25,'ID-79'!C25,'ID-80'!C25,'ID-81'!C25)</f>
        <v>2.2375889171655534</v>
      </c>
      <c r="E18" s="1">
        <f t="shared" si="1"/>
        <v>3.7278231359978123E-4</v>
      </c>
      <c r="G18" s="1">
        <v>1.75</v>
      </c>
      <c r="H18" s="1">
        <f>ABS(B18-MAX('ID-19'!B25,'ID-46'!B25,'ID-56'!B25,'ID-60'!B25,'ID-63'!B25,'ID-64'!B25,'ID-68'!B25,'ID-69'!B25,'ID-76'!B25,'ID-78'!B25,'ID-79'!B25,'ID-80'!B25,'ID-81'!B25))</f>
        <v>4.7217288007068667</v>
      </c>
      <c r="I18" s="1">
        <f t="shared" si="2"/>
        <v>7.8664001819776406E-4</v>
      </c>
      <c r="J18" s="1">
        <f>ABS(D18-MAX('ID-19'!C25,'ID-56'!C25,'ID-61'!B25,'ID-64'!C25,'ID-68'!C25,'ID-69'!C25,'ID-76'!C25,'ID-78'!C25,'ID-79'!C25,'ID-80'!C25,'ID-81'!C25))</f>
        <v>2.7685441572109366</v>
      </c>
      <c r="K18" s="1">
        <f t="shared" si="3"/>
        <v>4.6123945659134205E-4</v>
      </c>
      <c r="M18" s="1">
        <v>1.75</v>
      </c>
      <c r="N18" s="1">
        <f>ABS(B18-MIN('ID-19'!B25,'ID-46'!B25,'ID-56'!B25,'ID-60'!B25,'ID-63'!B25,'ID-64'!B25,'ID-68'!B25,'ID-69'!B25,'ID-76'!B25,'ID-78'!B25,'ID-79'!B25,'ID-80'!B25,'ID-81'!B25))</f>
        <v>2.24701228913547</v>
      </c>
      <c r="O18" s="1">
        <f t="shared" si="4"/>
        <v>3.7435224736996934E-4</v>
      </c>
      <c r="P18" s="1">
        <f>ABS(D18-MIN('ID-19'!C25,'ID-56'!C25,'ID-61'!B25,'ID-64'!C25,'ID-68'!C25,'ID-69'!C25,'ID-76'!C25,'ID-78'!C25,'ID-79'!C25,'ID-80'!C25,'ID-81'!C25))</f>
        <v>2.1447282979890021</v>
      </c>
      <c r="Q18" s="1">
        <f t="shared" si="5"/>
        <v>3.5731173444496776E-4</v>
      </c>
    </row>
    <row r="19" spans="1:17" x14ac:dyDescent="0.25">
      <c r="A19" s="1">
        <v>1.875</v>
      </c>
      <c r="B19" s="1">
        <f>AVERAGE('ID-19'!B26,'ID-46'!B26,'ID-56'!B26,'ID-60'!B26,'ID-63'!B26,'ID-64'!B26,'ID-68'!B26,'ID-69'!B26,'ID-76'!B26,'ID-78'!B26,'ID-79'!B26,'ID-80'!B26,'ID-81'!B26)</f>
        <v>2.5033774712731716</v>
      </c>
      <c r="C19" s="1">
        <f t="shared" si="0"/>
        <v>4.1706268671411043E-4</v>
      </c>
      <c r="D19" s="1">
        <f>AVERAGE('ID-19'!C26,'ID-56'!C26,'ID-61'!B26,'ID-64'!C26,'ID-68'!C26,'ID-69'!C26,'ID-76'!C26,'ID-78'!C26,'ID-79'!C26,'ID-80'!C26,'ID-81'!C26)</f>
        <v>2.2492129671154073</v>
      </c>
      <c r="E19" s="1">
        <f t="shared" si="1"/>
        <v>3.7471888032142688E-4</v>
      </c>
      <c r="G19" s="1">
        <v>1.875</v>
      </c>
      <c r="H19" s="1">
        <f>ABS(B19-MAX('ID-19'!B26,'ID-46'!B26,'ID-56'!B26,'ID-60'!B26,'ID-63'!B26,'ID-64'!B26,'ID-68'!B26,'ID-69'!B26,'ID-76'!B26,'ID-78'!B26,'ID-79'!B26,'ID-80'!B26,'ID-81'!B26))</f>
        <v>4.732305691012419</v>
      </c>
      <c r="I19" s="1">
        <f t="shared" si="2"/>
        <v>7.8840212812266905E-4</v>
      </c>
      <c r="J19" s="1">
        <f>ABS(D19-MAX('ID-19'!C26,'ID-56'!C26,'ID-61'!B26,'ID-64'!C26,'ID-68'!C26,'ID-69'!C26,'ID-76'!C26,'ID-78'!C26,'ID-79'!C26,'ID-80'!C26,'ID-81'!C26))</f>
        <v>2.7395816980474228</v>
      </c>
      <c r="K19" s="1">
        <f t="shared" si="3"/>
        <v>4.5641431089470065E-4</v>
      </c>
      <c r="M19" s="1">
        <v>1.875</v>
      </c>
      <c r="N19" s="1">
        <f>ABS(B19-MIN('ID-19'!B26,'ID-46'!B26,'ID-56'!B26,'ID-60'!B26,'ID-63'!B26,'ID-64'!B26,'ID-68'!B26,'ID-69'!B26,'ID-76'!B26,'ID-78'!B26,'ID-79'!B26,'ID-80'!B26,'ID-81'!B26))</f>
        <v>2.2432524791820496</v>
      </c>
      <c r="O19" s="1">
        <f t="shared" si="4"/>
        <v>3.7372586303172951E-4</v>
      </c>
      <c r="P19" s="1">
        <f>ABS(D19-MIN('ID-19'!C26,'ID-56'!C26,'ID-61'!B26,'ID-64'!C26,'ID-68'!C26,'ID-69'!C26,'ID-76'!C26,'ID-78'!C26,'ID-79'!C26,'ID-80'!C26,'ID-81'!C26))</f>
        <v>2.1564582092852462</v>
      </c>
      <c r="Q19" s="1">
        <f t="shared" si="5"/>
        <v>3.5926593766692202E-4</v>
      </c>
    </row>
    <row r="20" spans="1:17" x14ac:dyDescent="0.25">
      <c r="A20" s="1">
        <v>2</v>
      </c>
      <c r="B20" s="1">
        <f>AVERAGE('ID-19'!B27,'ID-46'!B27,'ID-56'!B27,'ID-60'!B27,'ID-63'!B27,'ID-64'!B27,'ID-68'!B27,'ID-69'!B27,'ID-76'!B27,'ID-78'!B27,'ID-79'!B27,'ID-80'!B27,'ID-81'!B27)</f>
        <v>2.4801629568473773</v>
      </c>
      <c r="C20" s="1">
        <f t="shared" si="0"/>
        <v>4.1319514861077309E-4</v>
      </c>
      <c r="D20" s="1">
        <f>AVERAGE('ID-19'!C27,'ID-56'!C27,'ID-61'!B27,'ID-64'!C27,'ID-68'!C27,'ID-69'!C27,'ID-76'!C27,'ID-78'!C27,'ID-79'!C27,'ID-80'!C27,'ID-81'!C27)</f>
        <v>2.2510692984882619</v>
      </c>
      <c r="E20" s="1">
        <f t="shared" si="1"/>
        <v>3.7502814512814443E-4</v>
      </c>
      <c r="G20" s="1">
        <v>2</v>
      </c>
      <c r="H20" s="1">
        <f>ABS(B20-MAX('ID-19'!B27,'ID-46'!B27,'ID-56'!B27,'ID-60'!B27,'ID-63'!B27,'ID-64'!B27,'ID-68'!B27,'ID-69'!B27,'ID-76'!B27,'ID-78'!B27,'ID-79'!B27,'ID-80'!B27,'ID-81'!B27))</f>
        <v>4.7527628312689023</v>
      </c>
      <c r="I20" s="1">
        <f t="shared" si="2"/>
        <v>7.9181028768939921E-4</v>
      </c>
      <c r="J20" s="1">
        <f>ABS(D20-MAX('ID-19'!C27,'ID-56'!C27,'ID-61'!B27,'ID-64'!C27,'ID-68'!C27,'ID-69'!C27,'ID-76'!C27,'ID-78'!C27,'ID-79'!C27,'ID-80'!C27,'ID-81'!C27))</f>
        <v>2.7291536225370585</v>
      </c>
      <c r="K20" s="1">
        <f t="shared" si="3"/>
        <v>4.5467699351467395E-4</v>
      </c>
      <c r="M20" s="1">
        <v>2</v>
      </c>
      <c r="N20" s="1">
        <f>ABS(B20-MIN('ID-19'!B27,'ID-46'!B27,'ID-56'!B27,'ID-60'!B27,'ID-63'!B27,'ID-64'!B27,'ID-68'!B27,'ID-69'!B27,'ID-76'!B27,'ID-78'!B27,'ID-79'!B27,'ID-80'!B27,'ID-81'!B27))</f>
        <v>2.2303236521625265</v>
      </c>
      <c r="O20" s="1">
        <f t="shared" si="4"/>
        <v>3.7157192045027694E-4</v>
      </c>
      <c r="P20" s="1">
        <f>ABS(D20-MIN('ID-19'!C27,'ID-56'!C27,'ID-61'!B27,'ID-64'!C27,'ID-68'!C27,'ID-69'!C27,'ID-76'!C27,'ID-78'!C27,'ID-79'!C27,'ID-80'!C27,'ID-81'!C27))</f>
        <v>2.1585705508319442</v>
      </c>
      <c r="Q20" s="1">
        <f t="shared" si="5"/>
        <v>3.5961785376860194E-4</v>
      </c>
    </row>
    <row r="21" spans="1:17" x14ac:dyDescent="0.25">
      <c r="A21" s="1">
        <v>2.125</v>
      </c>
      <c r="B21" s="1">
        <f>AVERAGE('ID-19'!B28,'ID-46'!B28,'ID-56'!B28,'ID-60'!B28,'ID-63'!B28,'ID-64'!B28,'ID-68'!B28,'ID-69'!B28,'ID-76'!B28,'ID-78'!B28,'ID-79'!B28,'ID-80'!B28,'ID-81'!B28)</f>
        <v>2.4643833961733796</v>
      </c>
      <c r="C21" s="1">
        <f t="shared" si="0"/>
        <v>4.1056627380248509E-4</v>
      </c>
      <c r="D21" s="1">
        <f>AVERAGE('ID-19'!C28,'ID-56'!C28,'ID-61'!B28,'ID-64'!C28,'ID-68'!C28,'ID-69'!C28,'ID-76'!C28,'ID-78'!C28,'ID-79'!C28,'ID-80'!C28,'ID-81'!C28)</f>
        <v>2.2544201289581447</v>
      </c>
      <c r="E21" s="1">
        <f t="shared" si="1"/>
        <v>3.7558639348442692E-4</v>
      </c>
      <c r="G21" s="1">
        <v>2.125</v>
      </c>
      <c r="H21" s="1">
        <f>ABS(B21-MAX('ID-19'!B28,'ID-46'!B28,'ID-56'!B28,'ID-60'!B28,'ID-63'!B28,'ID-64'!B28,'ID-68'!B28,'ID-69'!B28,'ID-76'!B28,'ID-78'!B28,'ID-79'!B28,'ID-80'!B28,'ID-81'!B28))</f>
        <v>4.7554289940299412</v>
      </c>
      <c r="I21" s="1">
        <f t="shared" si="2"/>
        <v>7.922544704053883E-4</v>
      </c>
      <c r="J21" s="1">
        <f>ABS(D21-MAX('ID-19'!C28,'ID-56'!C28,'ID-61'!B28,'ID-64'!C28,'ID-68'!C28,'ID-69'!C28,'ID-76'!C28,'ID-78'!C28,'ID-79'!C28,'ID-80'!C28,'ID-81'!C28))</f>
        <v>2.7742252352807557</v>
      </c>
      <c r="K21" s="1">
        <f t="shared" si="3"/>
        <v>4.6218592419777391E-4</v>
      </c>
      <c r="M21" s="1">
        <v>2.125</v>
      </c>
      <c r="N21" s="1">
        <f>ABS(B21-MIN('ID-19'!B28,'ID-46'!B28,'ID-56'!B28,'ID-60'!B28,'ID-63'!B28,'ID-64'!B28,'ID-68'!B28,'ID-69'!B28,'ID-76'!B28,'ID-78'!B28,'ID-79'!B28,'ID-80'!B28,'ID-81'!B28))</f>
        <v>2.2225225724782498</v>
      </c>
      <c r="O21" s="1">
        <f t="shared" si="4"/>
        <v>3.7027226057487645E-4</v>
      </c>
      <c r="P21" s="1">
        <f>ABS(D21-MIN('ID-19'!C28,'ID-56'!C28,'ID-61'!B28,'ID-64'!C28,'ID-68'!C28,'ID-69'!C28,'ID-76'!C28,'ID-78'!C28,'ID-79'!C28,'ID-80'!C28,'ID-81'!C28))</f>
        <v>2.16317064836158</v>
      </c>
      <c r="Q21" s="1">
        <f t="shared" si="5"/>
        <v>3.6038423001703927E-4</v>
      </c>
    </row>
    <row r="22" spans="1:17" x14ac:dyDescent="0.25">
      <c r="A22" s="1">
        <v>2.25</v>
      </c>
      <c r="B22" s="1">
        <f>AVERAGE('ID-19'!B29,'ID-46'!B29,'ID-56'!B29,'ID-60'!B29,'ID-63'!B29,'ID-64'!B29,'ID-68'!B29,'ID-69'!B29,'ID-76'!B29,'ID-78'!B29,'ID-79'!B29,'ID-80'!B29,'ID-81'!B29)</f>
        <v>2.4687813079186474</v>
      </c>
      <c r="C22" s="1">
        <f t="shared" si="0"/>
        <v>4.112989658992467E-4</v>
      </c>
      <c r="D22" s="1">
        <f>AVERAGE('ID-19'!C29,'ID-56'!C29,'ID-61'!B29,'ID-64'!C29,'ID-68'!C29,'ID-69'!C29,'ID-76'!C29,'ID-78'!C29,'ID-79'!C29,'ID-80'!C29,'ID-81'!C29)</f>
        <v>2.2480963661795896</v>
      </c>
      <c r="E22" s="1">
        <f t="shared" si="1"/>
        <v>3.7453285460551966E-4</v>
      </c>
      <c r="G22" s="1">
        <v>2.25</v>
      </c>
      <c r="H22" s="1">
        <f>ABS(B22-MAX('ID-19'!B29,'ID-46'!B29,'ID-56'!B29,'ID-60'!B29,'ID-63'!B29,'ID-64'!B29,'ID-68'!B29,'ID-69'!B29,'ID-76'!B29,'ID-78'!B29,'ID-79'!B29,'ID-80'!B29,'ID-81'!B29))</f>
        <v>4.7751668315113829</v>
      </c>
      <c r="I22" s="1">
        <f t="shared" si="2"/>
        <v>7.9554279412979642E-4</v>
      </c>
      <c r="J22" s="1">
        <f>ABS(D22-MAX('ID-19'!C29,'ID-56'!C29,'ID-61'!B29,'ID-64'!C29,'ID-68'!C29,'ID-69'!C29,'ID-76'!C29,'ID-78'!C29,'ID-79'!C29,'ID-80'!C29,'ID-81'!C29))</f>
        <v>2.7381132789308205</v>
      </c>
      <c r="K22" s="1">
        <f t="shared" si="3"/>
        <v>4.5616967226987473E-4</v>
      </c>
      <c r="M22" s="1">
        <v>2.25</v>
      </c>
      <c r="N22" s="1">
        <f>ABS(B22-MIN('ID-19'!B29,'ID-46'!B29,'ID-56'!B29,'ID-60'!B29,'ID-63'!B29,'ID-64'!B29,'ID-68'!B29,'ID-69'!B29,'ID-76'!B29,'ID-78'!B29,'ID-79'!B29,'ID-80'!B29,'ID-81'!B29))</f>
        <v>2.2290944587713355</v>
      </c>
      <c r="O22" s="1">
        <f t="shared" si="4"/>
        <v>3.7136713683130453E-4</v>
      </c>
      <c r="P22" s="1">
        <f>ABS(D22-MIN('ID-19'!C29,'ID-56'!C29,'ID-61'!B29,'ID-64'!C29,'ID-68'!C29,'ID-69'!C29,'ID-76'!C29,'ID-78'!C29,'ID-79'!C29,'ID-80'!C29,'ID-81'!C29))</f>
        <v>2.1586210791778107</v>
      </c>
      <c r="Q22" s="1">
        <f t="shared" si="5"/>
        <v>3.5962627179102327E-4</v>
      </c>
    </row>
    <row r="23" spans="1:17" x14ac:dyDescent="0.25">
      <c r="A23" s="1">
        <v>2.375</v>
      </c>
      <c r="B23" s="1">
        <f>AVERAGE('ID-19'!B30,'ID-46'!B30,'ID-56'!B30,'ID-60'!B30,'ID-63'!B30,'ID-64'!B30,'ID-68'!B30,'ID-69'!B30,'ID-76'!B30,'ID-78'!B30,'ID-79'!B30,'ID-80'!B30,'ID-81'!B30)</f>
        <v>2.4665246732228039</v>
      </c>
      <c r="C23" s="1">
        <f t="shared" si="0"/>
        <v>4.1092301055891913E-4</v>
      </c>
      <c r="D23" s="1">
        <f>AVERAGE('ID-19'!C30,'ID-56'!C30,'ID-61'!B30,'ID-64'!C30,'ID-68'!C30,'ID-69'!C30,'ID-76'!C30,'ID-78'!C30,'ID-79'!C30,'ID-80'!C30,'ID-81'!C30)</f>
        <v>2.2441721521890954</v>
      </c>
      <c r="E23" s="1">
        <f t="shared" si="1"/>
        <v>3.7387908055470329E-4</v>
      </c>
      <c r="G23" s="1">
        <v>2.375</v>
      </c>
      <c r="H23" s="1">
        <f>ABS(B23-MAX('ID-19'!B30,'ID-46'!B30,'ID-56'!B30,'ID-60'!B30,'ID-63'!B30,'ID-64'!B30,'ID-68'!B30,'ID-69'!B30,'ID-76'!B30,'ID-78'!B30,'ID-79'!B30,'ID-80'!B30,'ID-81'!B30))</f>
        <v>4.7629878902805061</v>
      </c>
      <c r="I23" s="1">
        <f t="shared" si="2"/>
        <v>7.9351378252073238E-4</v>
      </c>
      <c r="J23" s="1">
        <f>ABS(D23-MAX('ID-19'!C30,'ID-56'!C30,'ID-61'!B30,'ID-64'!C30,'ID-68'!C30,'ID-69'!C30,'ID-76'!C30,'ID-78'!C30,'ID-79'!C30,'ID-80'!C30,'ID-81'!C30))</f>
        <v>2.7161362580950148</v>
      </c>
      <c r="K23" s="1">
        <f t="shared" si="3"/>
        <v>4.525083005986295E-4</v>
      </c>
      <c r="M23" s="1">
        <v>2.375</v>
      </c>
      <c r="N23" s="1">
        <f>ABS(B23-MIN('ID-19'!B30,'ID-46'!B30,'ID-56'!B30,'ID-60'!B30,'ID-63'!B30,'ID-64'!B30,'ID-68'!B30,'ID-69'!B30,'ID-76'!B30,'ID-78'!B30,'ID-79'!B30,'ID-80'!B30,'ID-81'!B30))</f>
        <v>2.228614520621389</v>
      </c>
      <c r="O23" s="1">
        <f t="shared" si="4"/>
        <v>3.712871791355234E-4</v>
      </c>
      <c r="P23" s="1">
        <f>ABS(D23-MIN('ID-19'!C30,'ID-56'!C30,'ID-61'!B30,'ID-64'!C30,'ID-68'!C30,'ID-69'!C30,'ID-76'!C30,'ID-78'!C30,'ID-79'!C30,'ID-80'!C30,'ID-81'!C30))</f>
        <v>2.1552096780198315</v>
      </c>
      <c r="Q23" s="1">
        <f t="shared" si="5"/>
        <v>3.5905793235810395E-4</v>
      </c>
    </row>
    <row r="24" spans="1:17" x14ac:dyDescent="0.25">
      <c r="A24" s="1">
        <v>2.5</v>
      </c>
      <c r="B24" s="1">
        <f>AVERAGE('ID-19'!B31,'ID-46'!B31,'ID-56'!B31,'ID-60'!B31,'ID-63'!B31,'ID-64'!B31,'ID-68'!B31,'ID-69'!B31,'ID-76'!B31,'ID-78'!B31,'ID-79'!B31,'ID-80'!B31,'ID-81'!B31)</f>
        <v>2.4605845322161835</v>
      </c>
      <c r="C24" s="1">
        <f t="shared" si="0"/>
        <v>4.0993338306721621E-4</v>
      </c>
      <c r="D24" s="1">
        <f>AVERAGE('ID-19'!C31,'ID-56'!C31,'ID-61'!B31,'ID-64'!C31,'ID-68'!C31,'ID-69'!C31,'ID-76'!C31,'ID-78'!C31,'ID-79'!C31,'ID-80'!C31,'ID-81'!C31)</f>
        <v>2.2427317736281833</v>
      </c>
      <c r="E24" s="1">
        <f t="shared" si="1"/>
        <v>3.7363911348645536E-4</v>
      </c>
      <c r="G24" s="1">
        <v>2.5</v>
      </c>
      <c r="H24" s="1">
        <f>ABS(B24-MAX('ID-19'!B31,'ID-46'!B31,'ID-56'!B31,'ID-60'!B31,'ID-63'!B31,'ID-64'!B31,'ID-68'!B31,'ID-69'!B31,'ID-76'!B31,'ID-78'!B31,'ID-79'!B31,'ID-80'!B31,'ID-81'!B31))</f>
        <v>4.742421599054456</v>
      </c>
      <c r="I24" s="1">
        <f t="shared" si="2"/>
        <v>7.9008743840247239E-4</v>
      </c>
      <c r="J24" s="1">
        <f>ABS(D24-MAX('ID-19'!C31,'ID-56'!C31,'ID-61'!B31,'ID-64'!C31,'ID-68'!C31,'ID-69'!C31,'ID-76'!C31,'ID-78'!C31,'ID-79'!C31,'ID-80'!C31,'ID-81'!C31))</f>
        <v>2.7330128748785367</v>
      </c>
      <c r="K24" s="1">
        <f t="shared" si="3"/>
        <v>4.5531994495476427E-4</v>
      </c>
      <c r="M24" s="1">
        <v>2.5</v>
      </c>
      <c r="N24" s="1">
        <f>ABS(B24-MIN('ID-19'!B31,'ID-46'!B31,'ID-56'!B31,'ID-60'!B31,'ID-63'!B31,'ID-64'!B31,'ID-68'!B31,'ID-69'!B31,'ID-76'!B31,'ID-78'!B31,'ID-79'!B31,'ID-80'!B31,'ID-81'!B31))</f>
        <v>2.2237338052541684</v>
      </c>
      <c r="O24" s="1">
        <f t="shared" si="4"/>
        <v>3.7047405195534446E-4</v>
      </c>
      <c r="P24" s="1">
        <f>ABS(D24-MIN('ID-19'!C31,'ID-56'!C31,'ID-61'!B31,'ID-64'!C31,'ID-68'!C31,'ID-69'!C31,'ID-76'!C31,'ID-78'!C31,'ID-79'!C31,'ID-80'!C31,'ID-81'!C31))</f>
        <v>2.1535161468086992</v>
      </c>
      <c r="Q24" s="1">
        <f t="shared" si="5"/>
        <v>3.5877579005832928E-4</v>
      </c>
    </row>
    <row r="25" spans="1:17" x14ac:dyDescent="0.25">
      <c r="A25" s="1">
        <v>2.625</v>
      </c>
      <c r="B25" s="1">
        <f>AVERAGE('ID-19'!B32,'ID-46'!B32,'ID-56'!B32,'ID-60'!B32,'ID-63'!B32,'ID-64'!B32,'ID-68'!B32,'ID-69'!B32,'ID-76'!B32,'ID-78'!B32,'ID-79'!B32,'ID-80'!B32,'ID-81'!B32)</f>
        <v>2.4494613412144908</v>
      </c>
      <c r="C25" s="1">
        <f t="shared" si="0"/>
        <v>4.0808025944633416E-4</v>
      </c>
      <c r="D25" s="1">
        <f>AVERAGE('ID-19'!C32,'ID-56'!C32,'ID-61'!B32,'ID-64'!C32,'ID-68'!C32,'ID-69'!C32,'ID-76'!C32,'ID-78'!C32,'ID-79'!C32,'ID-80'!C32,'ID-81'!C32)</f>
        <v>2.2452463853580729</v>
      </c>
      <c r="E25" s="1">
        <f t="shared" si="1"/>
        <v>3.7405804780065496E-4</v>
      </c>
      <c r="G25" s="1">
        <v>2.625</v>
      </c>
      <c r="H25" s="1">
        <f>ABS(B25-MAX('ID-19'!B32,'ID-46'!B32,'ID-56'!B32,'ID-60'!B32,'ID-63'!B32,'ID-64'!B32,'ID-68'!B32,'ID-69'!B32,'ID-76'!B32,'ID-78'!B32,'ID-79'!B32,'ID-80'!B32,'ID-81'!B32))</f>
        <v>4.6396143742803391</v>
      </c>
      <c r="I25" s="1">
        <f t="shared" si="2"/>
        <v>7.7295975475510459E-4</v>
      </c>
      <c r="J25" s="1">
        <f>ABS(D25-MAX('ID-19'!C32,'ID-56'!C32,'ID-61'!B32,'ID-64'!C32,'ID-68'!C32,'ID-69'!C32,'ID-76'!C32,'ID-78'!C32,'ID-79'!C32,'ID-80'!C32,'ID-81'!C32))</f>
        <v>2.7061787883103068</v>
      </c>
      <c r="K25" s="1">
        <f t="shared" si="3"/>
        <v>4.5084938613249714E-4</v>
      </c>
      <c r="M25" s="1">
        <v>2.625</v>
      </c>
      <c r="N25" s="1">
        <f>ABS(B25-MIN('ID-19'!B32,'ID-46'!B32,'ID-56'!B32,'ID-60'!B32,'ID-63'!B32,'ID-64'!B32,'ID-68'!B32,'ID-69'!B32,'ID-76'!B32,'ID-78'!B32,'ID-79'!B32,'ID-80'!B32,'ID-81'!B32))</f>
        <v>2.2151813202705117</v>
      </c>
      <c r="O25" s="1">
        <f t="shared" si="4"/>
        <v>3.6904920795706729E-4</v>
      </c>
      <c r="P25" s="1">
        <f>ABS(D25-MIN('ID-19'!C32,'ID-56'!C32,'ID-61'!B32,'ID-64'!C32,'ID-68'!C32,'ID-69'!C32,'ID-76'!C32,'ID-78'!C32,'ID-79'!C32,'ID-80'!C32,'ID-81'!C32))</f>
        <v>2.1567147622214033</v>
      </c>
      <c r="Q25" s="1">
        <f t="shared" si="5"/>
        <v>3.5930867938608582E-4</v>
      </c>
    </row>
    <row r="26" spans="1:17" x14ac:dyDescent="0.25">
      <c r="A26" s="1">
        <v>2.75</v>
      </c>
      <c r="B26" s="1">
        <f>AVERAGE('ID-19'!B33,'ID-46'!B33,'ID-56'!B33,'ID-60'!B33,'ID-63'!B33,'ID-64'!B33,'ID-68'!B33,'ID-69'!B33,'ID-76'!B33,'ID-78'!B33,'ID-79'!B33,'ID-80'!B33,'ID-81'!B33)</f>
        <v>2.4490250857916447</v>
      </c>
      <c r="C26" s="1">
        <f t="shared" si="0"/>
        <v>4.0800757929288802E-4</v>
      </c>
      <c r="D26" s="1">
        <f>AVERAGE('ID-19'!C33,'ID-56'!C33,'ID-61'!B33,'ID-64'!C33,'ID-68'!C33,'ID-69'!C33,'ID-76'!C33,'ID-78'!C33,'ID-79'!C33,'ID-80'!C33,'ID-81'!C33)</f>
        <v>2.2218558793295773</v>
      </c>
      <c r="E26" s="1">
        <f t="shared" si="1"/>
        <v>3.7016118949630762E-4</v>
      </c>
      <c r="G26" s="1">
        <v>2.75</v>
      </c>
      <c r="H26" s="1">
        <f>ABS(B26-MAX('ID-19'!B33,'ID-46'!B33,'ID-56'!B33,'ID-60'!B33,'ID-63'!B33,'ID-64'!B33,'ID-68'!B33,'ID-69'!B33,'ID-76'!B33,'ID-78'!B33,'ID-79'!B33,'ID-80'!B33,'ID-81'!B33))</f>
        <v>4.6607560495934557</v>
      </c>
      <c r="I26" s="1">
        <f t="shared" si="2"/>
        <v>7.7648195786226973E-4</v>
      </c>
      <c r="J26" s="1">
        <f>ABS(D26-MAX('ID-19'!C33,'ID-56'!C33,'ID-61'!B33,'ID-64'!C33,'ID-68'!C33,'ID-69'!C33,'ID-76'!C33,'ID-78'!C33,'ID-79'!C33,'ID-80'!C33,'ID-81'!C33))</f>
        <v>2.5092805294471625</v>
      </c>
      <c r="K26" s="1">
        <f t="shared" si="3"/>
        <v>4.180461362058973E-4</v>
      </c>
      <c r="M26" s="1">
        <v>2.75</v>
      </c>
      <c r="N26" s="1">
        <f>ABS(B26-MIN('ID-19'!B33,'ID-46'!B33,'ID-56'!B33,'ID-60'!B33,'ID-63'!B33,'ID-64'!B33,'ID-68'!B33,'ID-69'!B33,'ID-76'!B33,'ID-78'!B33,'ID-79'!B33,'ID-80'!B33,'ID-81'!B33))</f>
        <v>2.2149383225102337</v>
      </c>
      <c r="O26" s="1">
        <f t="shared" si="4"/>
        <v>3.6900872453020497E-4</v>
      </c>
      <c r="P26" s="1">
        <f>ABS(D26-MIN('ID-19'!C33,'ID-56'!C33,'ID-61'!B33,'ID-64'!C33,'ID-68'!C33,'ID-69'!C33,'ID-76'!C33,'ID-78'!C33,'ID-79'!C33,'ID-80'!C33,'ID-81'!C33))</f>
        <v>2.1330193113816862</v>
      </c>
      <c r="Q26" s="1">
        <f t="shared" si="5"/>
        <v>3.5536101727618894E-4</v>
      </c>
    </row>
    <row r="27" spans="1:17" x14ac:dyDescent="0.25">
      <c r="A27" s="1">
        <v>2.875</v>
      </c>
      <c r="B27" s="1">
        <f>AVERAGE('ID-19'!B34,'ID-46'!B34,'ID-56'!B34,'ID-60'!B34,'ID-63'!B34,'ID-64'!B34,'ID-68'!B34,'ID-69'!B34,'ID-76'!B34,'ID-78'!B34,'ID-79'!B34,'ID-80'!B34,'ID-81'!B34)</f>
        <v>2.4344977240250936</v>
      </c>
      <c r="C27" s="1">
        <f t="shared" si="0"/>
        <v>4.0558732082258064E-4</v>
      </c>
      <c r="D27" s="1">
        <f>AVERAGE('ID-19'!C34,'ID-56'!C34,'ID-61'!B34,'ID-64'!C34,'ID-68'!C34,'ID-69'!C34,'ID-76'!C34,'ID-78'!C34,'ID-79'!C34,'ID-80'!C34,'ID-81'!C34)</f>
        <v>2.2186531474144529</v>
      </c>
      <c r="E27" s="1">
        <f t="shared" si="1"/>
        <v>3.6962761435924786E-4</v>
      </c>
      <c r="G27" s="1">
        <v>2.875</v>
      </c>
      <c r="H27" s="1">
        <f>ABS(B27-MAX('ID-19'!B34,'ID-46'!B34,'ID-56'!B34,'ID-60'!B34,'ID-63'!B34,'ID-64'!B34,'ID-68'!B34,'ID-69'!B34,'ID-76'!B34,'ID-78'!B34,'ID-79'!B34,'ID-80'!B34,'ID-81'!B34))</f>
        <v>4.6353382408411568</v>
      </c>
      <c r="I27" s="1">
        <f t="shared" si="2"/>
        <v>7.7224735092413675E-4</v>
      </c>
      <c r="J27" s="1">
        <f>ABS(D27-MAX('ID-19'!C34,'ID-56'!C34,'ID-61'!B34,'ID-64'!C34,'ID-68'!C34,'ID-69'!C34,'ID-76'!C34,'ID-78'!C34,'ID-79'!C34,'ID-80'!C34,'ID-81'!C34))</f>
        <v>2.441654124475547</v>
      </c>
      <c r="K27" s="1">
        <f t="shared" si="3"/>
        <v>4.0677957713762617E-4</v>
      </c>
      <c r="M27" s="1">
        <v>2.875</v>
      </c>
      <c r="N27" s="1">
        <f>ABS(B27-MIN('ID-19'!B34,'ID-46'!B34,'ID-56'!B34,'ID-60'!B34,'ID-63'!B34,'ID-64'!B34,'ID-68'!B34,'ID-69'!B34,'ID-76'!B34,'ID-78'!B34,'ID-79'!B34,'ID-80'!B34,'ID-81'!B34))</f>
        <v>2.1991164452055925</v>
      </c>
      <c r="O27" s="1">
        <f t="shared" si="4"/>
        <v>3.6637279977125173E-4</v>
      </c>
      <c r="P27" s="1">
        <f>ABS(D27-MIN('ID-19'!C34,'ID-56'!C34,'ID-61'!B34,'ID-64'!C34,'ID-68'!C34,'ID-69'!C34,'ID-76'!C34,'ID-78'!C34,'ID-79'!C34,'ID-80'!C34,'ID-81'!C34))</f>
        <v>2.1301379282788835</v>
      </c>
      <c r="Q27" s="1">
        <f t="shared" si="5"/>
        <v>3.54880978851262E-4</v>
      </c>
    </row>
    <row r="28" spans="1:17" x14ac:dyDescent="0.25">
      <c r="A28" s="1">
        <v>3</v>
      </c>
      <c r="B28" s="1">
        <f>AVERAGE('ID-19'!B35,'ID-46'!B35,'ID-56'!B35,'ID-60'!B35,'ID-63'!B35,'ID-64'!B35,'ID-68'!B35,'ID-69'!B35,'ID-76'!B35,'ID-78'!B35,'ID-79'!B35,'ID-80'!B35,'ID-81'!B35)</f>
        <v>2.4236337203370892</v>
      </c>
      <c r="C28" s="1">
        <f t="shared" si="0"/>
        <v>4.0377737780815907E-4</v>
      </c>
      <c r="D28" s="1">
        <f>AVERAGE('ID-19'!C35,'ID-56'!C35,'ID-61'!B35,'ID-64'!C35,'ID-68'!C35,'ID-69'!C35,'ID-76'!C35,'ID-78'!C35,'ID-79'!C35,'ID-80'!C35,'ID-81'!C35)</f>
        <v>2.22365705921943</v>
      </c>
      <c r="E28" s="1">
        <f t="shared" si="1"/>
        <v>3.7046126606595707E-4</v>
      </c>
      <c r="G28" s="1">
        <v>3</v>
      </c>
      <c r="H28" s="1">
        <f>ABS(B28-MAX('ID-19'!B35,'ID-46'!B35,'ID-56'!B35,'ID-60'!B35,'ID-63'!B35,'ID-64'!B35,'ID-68'!B35,'ID-69'!B35,'ID-76'!B35,'ID-78'!B35,'ID-79'!B35,'ID-80'!B35,'ID-81'!B35))</f>
        <v>4.6414913052905806</v>
      </c>
      <c r="I28" s="1">
        <f t="shared" si="2"/>
        <v>7.7327245146141077E-4</v>
      </c>
      <c r="J28" s="1">
        <f>ABS(D28-MAX('ID-19'!C35,'ID-56'!C35,'ID-61'!B35,'ID-64'!C35,'ID-68'!C35,'ID-69'!C35,'ID-76'!C35,'ID-78'!C35,'ID-79'!C35,'ID-80'!C35,'ID-81'!C35))</f>
        <v>2.4267428028691698</v>
      </c>
      <c r="K28" s="1">
        <f t="shared" si="3"/>
        <v>4.042953509580037E-4</v>
      </c>
      <c r="M28" s="1">
        <v>3</v>
      </c>
      <c r="N28" s="1">
        <f>ABS(B28-MIN('ID-19'!B35,'ID-46'!B35,'ID-56'!B35,'ID-60'!B35,'ID-63'!B35,'ID-64'!B35,'ID-68'!B35,'ID-69'!B35,'ID-76'!B35,'ID-78'!B35,'ID-79'!B35,'ID-80'!B35,'ID-81'!B35))</f>
        <v>2.1836002957033234</v>
      </c>
      <c r="O28" s="1">
        <f t="shared" si="4"/>
        <v>3.637878092641737E-4</v>
      </c>
      <c r="P28" s="1">
        <f>ABS(D28-MIN('ID-19'!C35,'ID-56'!C35,'ID-61'!B35,'ID-64'!C35,'ID-68'!C35,'ID-69'!C35,'ID-76'!C35,'ID-78'!C35,'ID-79'!C35,'ID-80'!C35,'ID-81'!C35))</f>
        <v>2.1332065981499788</v>
      </c>
      <c r="Q28" s="1">
        <f t="shared" si="5"/>
        <v>3.5539221925178649E-4</v>
      </c>
    </row>
    <row r="29" spans="1:17" x14ac:dyDescent="0.25">
      <c r="A29" s="1">
        <v>3.125</v>
      </c>
      <c r="B29" s="1">
        <f>AVERAGE('ID-19'!B36,'ID-46'!B36,'ID-56'!B36,'ID-60'!B36,'ID-63'!B36,'ID-64'!B36,'ID-68'!B36,'ID-69'!B36,'ID-76'!B36,'ID-78'!B36,'ID-79'!B36,'ID-80'!B36,'ID-81'!B36)</f>
        <v>2.4169667227959404</v>
      </c>
      <c r="C29" s="1">
        <f t="shared" si="0"/>
        <v>4.026666560178037E-4</v>
      </c>
      <c r="D29" s="1">
        <f>AVERAGE('ID-19'!C36,'ID-56'!C36,'ID-61'!B36,'ID-64'!C36,'ID-68'!C36,'ID-69'!C36,'ID-76'!C36,'ID-78'!C36,'ID-79'!C36,'ID-80'!C36,'ID-81'!C36)</f>
        <v>2.2223657809211304</v>
      </c>
      <c r="E29" s="1">
        <f t="shared" si="1"/>
        <v>3.7024613910146035E-4</v>
      </c>
      <c r="G29" s="1">
        <v>3.125</v>
      </c>
      <c r="H29" s="1">
        <f>ABS(B29-MAX('ID-19'!B36,'ID-46'!B36,'ID-56'!B36,'ID-60'!B36,'ID-63'!B36,'ID-64'!B36,'ID-68'!B36,'ID-69'!B36,'ID-76'!B36,'ID-78'!B36,'ID-79'!B36,'ID-80'!B36,'ID-81'!B36))</f>
        <v>4.6042514409749504</v>
      </c>
      <c r="I29" s="1">
        <f t="shared" si="2"/>
        <v>7.6706829006642681E-4</v>
      </c>
      <c r="J29" s="1">
        <f>ABS(D29-MAX('ID-19'!C36,'ID-56'!C36,'ID-61'!B36,'ID-64'!C36,'ID-68'!C36,'ID-69'!C36,'ID-76'!C36,'ID-78'!C36,'ID-79'!C36,'ID-80'!C36,'ID-81'!C36))</f>
        <v>2.4190941595325199</v>
      </c>
      <c r="K29" s="1">
        <f t="shared" si="3"/>
        <v>4.0302108697811784E-4</v>
      </c>
      <c r="M29" s="1">
        <v>3.125</v>
      </c>
      <c r="N29" s="1">
        <f>ABS(B29-MIN('ID-19'!B36,'ID-46'!B36,'ID-56'!B36,'ID-60'!B36,'ID-63'!B36,'ID-64'!B36,'ID-68'!B36,'ID-69'!B36,'ID-76'!B36,'ID-78'!B36,'ID-79'!B36,'ID-80'!B36,'ID-81'!B36))</f>
        <v>2.1783861542816783</v>
      </c>
      <c r="O29" s="1">
        <f t="shared" si="4"/>
        <v>3.6291913330332764E-4</v>
      </c>
      <c r="P29" s="1">
        <f>ABS(D29-MIN('ID-19'!C36,'ID-56'!C36,'ID-61'!B36,'ID-64'!C36,'ID-68'!C36,'ID-69'!C36,'ID-76'!C36,'ID-78'!C36,'ID-79'!C36,'ID-80'!C36,'ID-81'!C36))</f>
        <v>2.1312670195985794</v>
      </c>
      <c r="Q29" s="1">
        <f t="shared" si="5"/>
        <v>3.5506908546512338E-4</v>
      </c>
    </row>
    <row r="30" spans="1:17" x14ac:dyDescent="0.25">
      <c r="A30" s="1">
        <v>3.25</v>
      </c>
      <c r="B30" s="1">
        <f>AVERAGE('ID-19'!B37,'ID-46'!B37,'ID-56'!B37,'ID-60'!B37,'ID-63'!B37,'ID-64'!B37,'ID-68'!B37,'ID-69'!B37,'ID-76'!B37,'ID-78'!B37,'ID-79'!B37,'ID-80'!B37,'ID-81'!B37)</f>
        <v>2.4104554182555189</v>
      </c>
      <c r="C30" s="1">
        <f t="shared" si="0"/>
        <v>4.0158187268136947E-4</v>
      </c>
      <c r="D30" s="1">
        <f>AVERAGE('ID-19'!C37,'ID-56'!C37,'ID-61'!B37,'ID-64'!C37,'ID-68'!C37,'ID-69'!C37,'ID-76'!C37,'ID-78'!C37,'ID-79'!C37,'ID-80'!C37,'ID-81'!C37)</f>
        <v>2.2272039208732397</v>
      </c>
      <c r="E30" s="1">
        <f t="shared" si="1"/>
        <v>3.7105217321748178E-4</v>
      </c>
      <c r="G30" s="1">
        <v>3.25</v>
      </c>
      <c r="H30" s="1">
        <f>ABS(B30-MAX('ID-19'!B37,'ID-46'!B37,'ID-56'!B37,'ID-60'!B37,'ID-63'!B37,'ID-64'!B37,'ID-68'!B37,'ID-69'!B37,'ID-76'!B37,'ID-78'!B37,'ID-79'!B37,'ID-80'!B37,'ID-81'!B37))</f>
        <v>4.6089791444203607</v>
      </c>
      <c r="I30" s="1">
        <f t="shared" si="2"/>
        <v>7.6785592546043215E-4</v>
      </c>
      <c r="J30" s="1">
        <f>ABS(D30-MAX('ID-19'!C37,'ID-56'!C37,'ID-61'!B37,'ID-64'!C37,'ID-68'!C37,'ID-69'!C37,'ID-76'!C37,'ID-78'!C37,'ID-79'!C37,'ID-80'!C37,'ID-81'!C37))</f>
        <v>2.4914975116704805</v>
      </c>
      <c r="K30" s="1">
        <f t="shared" si="3"/>
        <v>4.1508348544430206E-4</v>
      </c>
      <c r="M30" s="1">
        <v>3.25</v>
      </c>
      <c r="N30" s="1">
        <f>ABS(B30-MIN('ID-19'!B37,'ID-46'!B37,'ID-56'!B37,'ID-60'!B37,'ID-63'!B37,'ID-64'!B37,'ID-68'!B37,'ID-69'!B37,'ID-76'!B37,'ID-78'!B37,'ID-79'!B37,'ID-80'!B37,'ID-81'!B37))</f>
        <v>2.1680138580413</v>
      </c>
      <c r="O30" s="1">
        <f t="shared" si="4"/>
        <v>3.6119110874968061E-4</v>
      </c>
      <c r="P30" s="1">
        <f>ABS(D30-MIN('ID-19'!C37,'ID-56'!C37,'ID-61'!B37,'ID-64'!C37,'ID-68'!C37,'ID-69'!C37,'ID-76'!C37,'ID-78'!C37,'ID-79'!C37,'ID-80'!C37,'ID-81'!C37))</f>
        <v>2.1336950973380366</v>
      </c>
      <c r="Q30" s="1">
        <f t="shared" si="5"/>
        <v>3.5547360321651691E-4</v>
      </c>
    </row>
    <row r="31" spans="1:17" x14ac:dyDescent="0.25">
      <c r="A31" s="1">
        <v>3.375</v>
      </c>
      <c r="B31" s="1">
        <f>AVERAGE('ID-19'!B38,'ID-46'!B38,'ID-56'!B38,'ID-60'!B38,'ID-63'!B38,'ID-64'!B38,'ID-68'!B38,'ID-69'!B38,'ID-76'!B38,'ID-78'!B38,'ID-79'!B38,'ID-80'!B38,'ID-81'!B38)</f>
        <v>2.4058923380622059</v>
      </c>
      <c r="C31" s="1">
        <f t="shared" si="0"/>
        <v>4.0082166352116351E-4</v>
      </c>
      <c r="D31" s="1">
        <f>AVERAGE('ID-19'!C38,'ID-56'!C38,'ID-61'!B38,'ID-64'!C38,'ID-68'!C38,'ID-69'!C38,'ID-76'!C38,'ID-78'!C38,'ID-79'!C38,'ID-80'!C38,'ID-81'!C38)</f>
        <v>2.2240137463704199</v>
      </c>
      <c r="E31" s="1">
        <f t="shared" si="1"/>
        <v>3.7052069014531199E-4</v>
      </c>
      <c r="G31" s="1">
        <v>3.375</v>
      </c>
      <c r="H31" s="1">
        <f>ABS(B31-MAX('ID-19'!B38,'ID-46'!B38,'ID-56'!B38,'ID-60'!B38,'ID-63'!B38,'ID-64'!B38,'ID-68'!B38,'ID-69'!B38,'ID-76'!B38,'ID-78'!B38,'ID-79'!B38,'ID-80'!B38,'ID-81'!B38))</f>
        <v>4.5907183934811933</v>
      </c>
      <c r="I31" s="1">
        <f t="shared" si="2"/>
        <v>7.6481368435396687E-4</v>
      </c>
      <c r="J31" s="1">
        <f>ABS(D31-MAX('ID-19'!C38,'ID-56'!C38,'ID-61'!B38,'ID-64'!C38,'ID-68'!C38,'ID-69'!C38,'ID-76'!C38,'ID-78'!C38,'ID-79'!C38,'ID-80'!C38,'ID-81'!C38))</f>
        <v>2.5215995464929097</v>
      </c>
      <c r="K31" s="1">
        <f t="shared" si="3"/>
        <v>4.2009848444571877E-4</v>
      </c>
      <c r="M31" s="1">
        <v>3.375</v>
      </c>
      <c r="N31" s="1">
        <f>ABS(B31-MIN('ID-19'!B38,'ID-46'!B38,'ID-56'!B38,'ID-60'!B38,'ID-63'!B38,'ID-64'!B38,'ID-68'!B38,'ID-69'!B38,'ID-76'!B38,'ID-78'!B38,'ID-79'!B38,'ID-80'!B38,'ID-81'!B38))</f>
        <v>2.1617685153529229</v>
      </c>
      <c r="O31" s="1">
        <f t="shared" si="4"/>
        <v>3.6015063465779696E-4</v>
      </c>
      <c r="P31" s="1">
        <f>ABS(D31-MIN('ID-19'!C38,'ID-56'!C38,'ID-61'!B38,'ID-64'!C38,'ID-68'!C38,'ID-69'!C38,'ID-76'!C38,'ID-78'!C38,'ID-79'!C38,'ID-80'!C38,'ID-81'!C38))</f>
        <v>2.1301445137512589</v>
      </c>
      <c r="Q31" s="1">
        <f t="shared" si="5"/>
        <v>3.5488207599095978E-4</v>
      </c>
    </row>
    <row r="32" spans="1:17" x14ac:dyDescent="0.25">
      <c r="A32" s="1">
        <v>3.5</v>
      </c>
      <c r="B32" s="1">
        <f>AVERAGE('ID-19'!B39,'ID-46'!B39,'ID-56'!B39,'ID-60'!B39,'ID-63'!B39,'ID-64'!B39,'ID-68'!B39,'ID-69'!B39,'ID-76'!B39,'ID-78'!B39,'ID-79'!B39,'ID-80'!B39,'ID-81'!B39)</f>
        <v>2.4054880918549273</v>
      </c>
      <c r="C32" s="1">
        <f t="shared" si="0"/>
        <v>4.0075431610303092E-4</v>
      </c>
      <c r="D32" s="1">
        <f>AVERAGE('ID-19'!C39,'ID-56'!C39,'ID-61'!B39,'ID-64'!C39,'ID-68'!C39,'ID-69'!C39,'ID-76'!C39,'ID-78'!C39,'ID-79'!C39,'ID-80'!C39,'ID-81'!C39)</f>
        <v>2.2120047753505703</v>
      </c>
      <c r="E32" s="1">
        <f t="shared" si="1"/>
        <v>3.6851999557340501E-4</v>
      </c>
      <c r="G32" s="1">
        <v>3.5</v>
      </c>
      <c r="H32" s="1">
        <f>ABS(B32-MAX('ID-19'!B39,'ID-46'!B39,'ID-56'!B39,'ID-60'!B39,'ID-63'!B39,'ID-64'!B39,'ID-68'!B39,'ID-69'!B39,'ID-76'!B39,'ID-78'!B39,'ID-79'!B39,'ID-80'!B39,'ID-81'!B39))</f>
        <v>4.5950370060664225</v>
      </c>
      <c r="I32" s="1">
        <f t="shared" si="2"/>
        <v>7.6553316521066599E-4</v>
      </c>
      <c r="J32" s="1">
        <f>ABS(D32-MAX('ID-19'!C39,'ID-56'!C39,'ID-61'!B39,'ID-64'!C39,'ID-68'!C39,'ID-69'!C39,'ID-76'!C39,'ID-78'!C39,'ID-79'!C39,'ID-80'!C39,'ID-81'!C39))</f>
        <v>2.5284777753633993</v>
      </c>
      <c r="K32" s="1">
        <f t="shared" si="3"/>
        <v>4.2124439737554234E-4</v>
      </c>
      <c r="M32" s="1">
        <v>3.5</v>
      </c>
      <c r="N32" s="1">
        <f>ABS(B32-MIN('ID-19'!B39,'ID-46'!B39,'ID-56'!B39,'ID-60'!B39,'ID-63'!B39,'ID-64'!B39,'ID-68'!B39,'ID-69'!B39,'ID-76'!B39,'ID-78'!B39,'ID-79'!B39,'ID-80'!B39,'ID-81'!B39))</f>
        <v>2.1605913767674894</v>
      </c>
      <c r="O32" s="1">
        <f t="shared" si="4"/>
        <v>3.5995452336946376E-4</v>
      </c>
      <c r="P32" s="1">
        <f>ABS(D32-MIN('ID-19'!C39,'ID-56'!C39,'ID-61'!B39,'ID-64'!C39,'ID-68'!C39,'ID-69'!C39,'ID-76'!C39,'ID-78'!C39,'ID-79'!C39,'ID-80'!C39,'ID-81'!C39))</f>
        <v>2.1168294578990308</v>
      </c>
      <c r="Q32" s="1">
        <f t="shared" si="5"/>
        <v>3.5266378768597853E-4</v>
      </c>
    </row>
    <row r="33" spans="1:17" x14ac:dyDescent="0.25">
      <c r="A33" s="1">
        <v>3.625</v>
      </c>
      <c r="B33" s="1">
        <f>AVERAGE('ID-19'!B40,'ID-46'!B40,'ID-56'!B40,'ID-60'!B40,'ID-63'!B40,'ID-64'!B40,'ID-68'!B40,'ID-69'!B40,'ID-76'!B40,'ID-78'!B40,'ID-79'!B40,'ID-80'!B40,'ID-81'!B40)</f>
        <v>2.4019567425778767</v>
      </c>
      <c r="C33" s="1">
        <f t="shared" si="0"/>
        <v>4.0016599331347429E-4</v>
      </c>
      <c r="D33" s="1">
        <f>AVERAGE('ID-19'!C40,'ID-56'!C40,'ID-61'!B40,'ID-64'!C40,'ID-68'!C40,'ID-69'!C40,'ID-76'!C40,'ID-78'!C40,'ID-79'!C40,'ID-80'!C40,'ID-81'!C40)</f>
        <v>2.2098230094384133</v>
      </c>
      <c r="E33" s="1">
        <f t="shared" si="1"/>
        <v>3.6815651337243968E-4</v>
      </c>
      <c r="G33" s="1">
        <v>3.625</v>
      </c>
      <c r="H33" s="1">
        <f>ABS(B33-MAX('ID-19'!B40,'ID-46'!B40,'ID-56'!B40,'ID-60'!B40,'ID-63'!B40,'ID-64'!B40,'ID-68'!B40,'ID-69'!B40,'ID-76'!B40,'ID-78'!B40,'ID-79'!B40,'ID-80'!B40,'ID-81'!B40))</f>
        <v>4.6031171503711636</v>
      </c>
      <c r="I33" s="1">
        <f t="shared" si="2"/>
        <v>7.6687931725183595E-4</v>
      </c>
      <c r="J33" s="1">
        <f>ABS(D33-MAX('ID-19'!C40,'ID-56'!C40,'ID-61'!B40,'ID-64'!C40,'ID-68'!C40,'ID-69'!C40,'ID-76'!C40,'ID-78'!C40,'ID-79'!C40,'ID-80'!C40,'ID-81'!C40))</f>
        <v>2.5433078785758068</v>
      </c>
      <c r="K33" s="1">
        <f t="shared" si="3"/>
        <v>4.2371509257072942E-4</v>
      </c>
      <c r="M33" s="1">
        <v>3.625</v>
      </c>
      <c r="N33" s="1">
        <f>ABS(B33-MIN('ID-19'!B40,'ID-46'!B40,'ID-56'!B40,'ID-60'!B40,'ID-63'!B40,'ID-64'!B40,'ID-68'!B40,'ID-69'!B40,'ID-76'!B40,'ID-78'!B40,'ID-79'!B40,'ID-80'!B40,'ID-81'!B40))</f>
        <v>2.1570074452498287</v>
      </c>
      <c r="O33" s="1">
        <f t="shared" si="4"/>
        <v>3.5935744037862146E-4</v>
      </c>
      <c r="P33" s="1">
        <f>ABS(D33-MIN('ID-19'!C40,'ID-56'!C40,'ID-61'!B40,'ID-64'!C40,'ID-68'!C40,'ID-69'!C40,'ID-76'!C40,'ID-78'!C40,'ID-79'!C40,'ID-80'!C40,'ID-81'!C40))</f>
        <v>2.1164018718089204</v>
      </c>
      <c r="Q33" s="1">
        <f t="shared" si="5"/>
        <v>3.5259255184336613E-4</v>
      </c>
    </row>
    <row r="34" spans="1:17" x14ac:dyDescent="0.25">
      <c r="A34" s="1">
        <v>3.75</v>
      </c>
      <c r="B34" s="1">
        <f>AVERAGE('ID-19'!B41,'ID-46'!B41,'ID-56'!B41,'ID-60'!B41,'ID-63'!B41,'ID-64'!B41,'ID-68'!B41,'ID-69'!B41,'ID-76'!B41,'ID-78'!B41,'ID-79'!B41,'ID-80'!B41,'ID-81'!B41)</f>
        <v>2.4038650044258456</v>
      </c>
      <c r="C34" s="1">
        <f t="shared" si="0"/>
        <v>4.0048390973734593E-4</v>
      </c>
      <c r="D34" s="1">
        <f>AVERAGE('ID-19'!C41,'ID-56'!C41,'ID-61'!B41,'ID-64'!C41,'ID-68'!C41,'ID-69'!C41,'ID-76'!C41,'ID-78'!C41,'ID-79'!C41,'ID-80'!C41,'ID-81'!C41)</f>
        <v>2.2127038889319106</v>
      </c>
      <c r="E34" s="1">
        <f t="shared" si="1"/>
        <v>3.6863646789605636E-4</v>
      </c>
      <c r="G34" s="1">
        <v>3.75</v>
      </c>
      <c r="H34" s="1">
        <f>ABS(B34-MAX('ID-19'!B41,'ID-46'!B41,'ID-56'!B41,'ID-60'!B41,'ID-63'!B41,'ID-64'!B41,'ID-68'!B41,'ID-69'!B41,'ID-76'!B41,'ID-78'!B41,'ID-79'!B41,'ID-80'!B41,'ID-81'!B41))</f>
        <v>4.5929608598545446</v>
      </c>
      <c r="I34" s="1">
        <f t="shared" si="2"/>
        <v>7.6518727925176718E-4</v>
      </c>
      <c r="J34" s="1">
        <f>ABS(D34-MAX('ID-19'!C41,'ID-56'!C41,'ID-61'!B41,'ID-64'!C41,'ID-68'!C41,'ID-69'!C41,'ID-76'!C41,'ID-78'!C41,'ID-79'!C41,'ID-80'!C41,'ID-81'!C41))</f>
        <v>2.5344246117352895</v>
      </c>
      <c r="K34" s="1">
        <f t="shared" si="3"/>
        <v>4.2223514031509925E-4</v>
      </c>
      <c r="M34" s="1">
        <v>3.75</v>
      </c>
      <c r="N34" s="1">
        <f>ABS(B34-MIN('ID-19'!B41,'ID-46'!B41,'ID-56'!B41,'ID-60'!B41,'ID-63'!B41,'ID-64'!B41,'ID-68'!B41,'ID-69'!B41,'ID-76'!B41,'ID-78'!B41,'ID-79'!B41,'ID-80'!B41,'ID-81'!B41))</f>
        <v>2.1564688354637225</v>
      </c>
      <c r="O34" s="1">
        <f t="shared" si="4"/>
        <v>3.5926770798825621E-4</v>
      </c>
      <c r="P34" s="1">
        <f>ABS(D34-MIN('ID-19'!C41,'ID-56'!C41,'ID-61'!B41,'ID-64'!C41,'ID-68'!C41,'ID-69'!C41,'ID-76'!C41,'ID-78'!C41,'ID-79'!C41,'ID-80'!C41,'ID-81'!C41))</f>
        <v>2.1180837892963735</v>
      </c>
      <c r="Q34" s="1">
        <f t="shared" si="5"/>
        <v>3.5287275929677585E-4</v>
      </c>
    </row>
    <row r="35" spans="1:17" x14ac:dyDescent="0.25">
      <c r="A35" s="1">
        <v>3.875</v>
      </c>
      <c r="B35" s="1">
        <f>AVERAGE('ID-19'!B42,'ID-46'!B42,'ID-56'!B42,'ID-60'!B42,'ID-63'!B42,'ID-64'!B42,'ID-68'!B42,'ID-69'!B42,'ID-76'!B42,'ID-78'!B42,'ID-79'!B42,'ID-80'!B42,'ID-81'!B42)</f>
        <v>2.3847321556248202</v>
      </c>
      <c r="C35" s="1">
        <f t="shared" si="0"/>
        <v>3.9729637712709507E-4</v>
      </c>
      <c r="D35" s="1">
        <f>AVERAGE('ID-19'!C42,'ID-56'!C42,'ID-61'!B42,'ID-64'!C42,'ID-68'!C42,'ID-69'!C42,'ID-76'!C42,'ID-78'!C42,'ID-79'!C42,'ID-80'!C42,'ID-81'!C42)</f>
        <v>2.1906940656629943</v>
      </c>
      <c r="E35" s="1">
        <f t="shared" si="1"/>
        <v>3.6496963133945487E-4</v>
      </c>
      <c r="G35" s="1">
        <v>3.875</v>
      </c>
      <c r="H35" s="1">
        <f>ABS(B35-MAX('ID-19'!B42,'ID-46'!B42,'ID-56'!B42,'ID-60'!B42,'ID-63'!B42,'ID-64'!B42,'ID-68'!B42,'ID-69'!B42,'ID-76'!B42,'ID-78'!B42,'ID-79'!B42,'ID-80'!B42,'ID-81'!B42))</f>
        <v>4.5981225201260996</v>
      </c>
      <c r="I35" s="1">
        <f t="shared" si="2"/>
        <v>7.6604721185300829E-4</v>
      </c>
      <c r="J35" s="1">
        <f>ABS(D35-MAX('ID-19'!C42,'ID-56'!C42,'ID-61'!B42,'ID-64'!C42,'ID-68'!C42,'ID-69'!C42,'ID-76'!C42,'ID-78'!C42,'ID-79'!C42,'ID-80'!C42,'ID-81'!C42))</f>
        <v>2.5355334943164061</v>
      </c>
      <c r="K35" s="1">
        <f t="shared" si="3"/>
        <v>4.2241988015311326E-4</v>
      </c>
      <c r="M35" s="1">
        <v>3.875</v>
      </c>
      <c r="N35" s="1">
        <f>ABS(B35-MIN('ID-19'!B42,'ID-46'!B42,'ID-56'!B42,'ID-60'!B42,'ID-63'!B42,'ID-64'!B42,'ID-68'!B42,'ID-69'!B42,'ID-76'!B42,'ID-78'!B42,'ID-79'!B42,'ID-80'!B42,'ID-81'!B42))</f>
        <v>2.1365001422672911</v>
      </c>
      <c r="O35" s="1">
        <f t="shared" si="4"/>
        <v>3.5594092370173073E-4</v>
      </c>
      <c r="P35" s="1">
        <f>ABS(D35-MIN('ID-19'!C42,'ID-56'!C42,'ID-61'!B42,'ID-64'!C42,'ID-68'!C42,'ID-69'!C42,'ID-76'!C42,'ID-78'!C42,'ID-79'!C42,'ID-80'!C42,'ID-81'!C42))</f>
        <v>2.0959685124145868</v>
      </c>
      <c r="Q35" s="1">
        <f t="shared" si="5"/>
        <v>3.4918835416827018E-4</v>
      </c>
    </row>
    <row r="36" spans="1:17" x14ac:dyDescent="0.25">
      <c r="A36" s="1">
        <v>4</v>
      </c>
      <c r="B36" s="1">
        <f>AVERAGE('ID-19'!B43,'ID-46'!B43,'ID-56'!B43,'ID-60'!B43,'ID-63'!B43,'ID-64'!B43,'ID-68'!B43,'ID-69'!B43,'ID-76'!B43,'ID-78'!B43,'ID-79'!B43,'ID-80'!B43,'ID-81'!B43)</f>
        <v>2.3894160565534523</v>
      </c>
      <c r="C36" s="1">
        <f t="shared" si="0"/>
        <v>3.9807671502180519E-4</v>
      </c>
      <c r="D36" s="1">
        <f>AVERAGE('ID-19'!C43,'ID-56'!C43,'ID-61'!B43,'ID-64'!C43,'ID-68'!C43,'ID-69'!C43,'ID-76'!C43,'ID-78'!C43,'ID-79'!C43,'ID-80'!C43,'ID-81'!C43)</f>
        <v>2.1880288191664072</v>
      </c>
      <c r="E36" s="1">
        <f t="shared" si="1"/>
        <v>3.6452560127312345E-4</v>
      </c>
      <c r="G36" s="1">
        <v>4</v>
      </c>
      <c r="H36" s="1">
        <f>ABS(B36-MAX('ID-19'!B43,'ID-46'!B43,'ID-56'!B43,'ID-60'!B43,'ID-63'!B43,'ID-64'!B43,'ID-68'!B43,'ID-69'!B43,'ID-76'!B43,'ID-78'!B43,'ID-79'!B43,'ID-80'!B43,'ID-81'!B43))</f>
        <v>4.589495773543498</v>
      </c>
      <c r="I36" s="1">
        <f t="shared" si="2"/>
        <v>7.646099958723468E-4</v>
      </c>
      <c r="J36" s="1">
        <f>ABS(D36-MAX('ID-19'!C43,'ID-56'!C43,'ID-61'!B43,'ID-64'!C43,'ID-68'!C43,'ID-69'!C43,'ID-76'!C43,'ID-78'!C43,'ID-79'!C43,'ID-80'!C43,'ID-81'!C43))</f>
        <v>2.6132489280229527</v>
      </c>
      <c r="K36" s="1">
        <f t="shared" si="3"/>
        <v>4.3536727140862396E-4</v>
      </c>
      <c r="M36" s="1">
        <v>4</v>
      </c>
      <c r="N36" s="1">
        <f>ABS(B36-MIN('ID-19'!B43,'ID-46'!B43,'ID-56'!B43,'ID-60'!B43,'ID-63'!B43,'ID-64'!B43,'ID-68'!B43,'ID-69'!B43,'ID-76'!B43,'ID-78'!B43,'ID-79'!B43,'ID-80'!B43,'ID-81'!B43))</f>
        <v>2.1370795266995914</v>
      </c>
      <c r="O36" s="1">
        <f t="shared" si="4"/>
        <v>3.5603744914815196E-4</v>
      </c>
      <c r="P36" s="1">
        <f>ABS(D36-MIN('ID-19'!C43,'ID-56'!C43,'ID-61'!B43,'ID-64'!C43,'ID-68'!C43,'ID-69'!C43,'ID-76'!C43,'ID-78'!C43,'ID-79'!C43,'ID-80'!C43,'ID-81'!C43))</f>
        <v>2.093140726747805</v>
      </c>
      <c r="Q36" s="1">
        <f t="shared" si="5"/>
        <v>3.4871724507618435E-4</v>
      </c>
    </row>
    <row r="37" spans="1:17" x14ac:dyDescent="0.25">
      <c r="A37" s="1">
        <v>4.125</v>
      </c>
      <c r="B37" s="1">
        <f>AVERAGE('ID-19'!B44,'ID-46'!B44,'ID-56'!B44,'ID-60'!B44,'ID-63'!B44,'ID-64'!B44,'ID-68'!B44,'ID-69'!B44,'ID-76'!B44,'ID-78'!B44,'ID-79'!B44,'ID-80'!B44,'ID-81'!B44)</f>
        <v>2.3872082337939364</v>
      </c>
      <c r="C37" s="1">
        <f t="shared" si="0"/>
        <v>3.9770889175006982E-4</v>
      </c>
      <c r="D37" s="1">
        <f>AVERAGE('ID-19'!C44,'ID-56'!C44,'ID-61'!B44,'ID-64'!C44,'ID-68'!C44,'ID-69'!C44,'ID-76'!C44,'ID-78'!C44,'ID-79'!C44,'ID-80'!C44,'ID-81'!C44)</f>
        <v>2.1948361989868679</v>
      </c>
      <c r="E37" s="1">
        <f t="shared" si="1"/>
        <v>3.6565971075121223E-4</v>
      </c>
      <c r="G37" s="1">
        <v>4.125</v>
      </c>
      <c r="H37" s="1">
        <f>ABS(B37-MAX('ID-19'!B44,'ID-46'!B44,'ID-56'!B44,'ID-60'!B44,'ID-63'!B44,'ID-64'!B44,'ID-68'!B44,'ID-69'!B44,'ID-76'!B44,'ID-78'!B44,'ID-79'!B44,'ID-80'!B44,'ID-81'!B44))</f>
        <v>4.5540074191322235</v>
      </c>
      <c r="I37" s="1">
        <f t="shared" si="2"/>
        <v>7.5869763602742844E-4</v>
      </c>
      <c r="J37" s="1">
        <f>ABS(D37-MAX('ID-19'!C44,'ID-56'!C44,'ID-61'!B44,'ID-64'!C44,'ID-68'!C44,'ID-69'!C44,'ID-76'!C44,'ID-78'!C44,'ID-79'!C44,'ID-80'!C44,'ID-81'!C44))</f>
        <v>2.6173185870880817</v>
      </c>
      <c r="K37" s="1">
        <f t="shared" si="3"/>
        <v>4.3604527660887445E-4</v>
      </c>
      <c r="M37" s="1">
        <v>4.125</v>
      </c>
      <c r="N37" s="1">
        <f>ABS(B37-MIN('ID-19'!B44,'ID-46'!B44,'ID-56'!B44,'ID-60'!B44,'ID-63'!B44,'ID-64'!B44,'ID-68'!B44,'ID-69'!B44,'ID-76'!B44,'ID-78'!B44,'ID-79'!B44,'ID-80'!B44,'ID-81'!B44))</f>
        <v>2.1357911204189666</v>
      </c>
      <c r="O37" s="1">
        <f t="shared" si="4"/>
        <v>3.5582280066179988E-4</v>
      </c>
      <c r="P37" s="1">
        <f>ABS(D37-MIN('ID-19'!C44,'ID-56'!C44,'ID-61'!B44,'ID-64'!C44,'ID-68'!C44,'ID-69'!C44,'ID-76'!C44,'ID-78'!C44,'ID-79'!C44,'ID-80'!C44,'ID-81'!C44))</f>
        <v>2.100447826648979</v>
      </c>
      <c r="Q37" s="1">
        <f t="shared" si="5"/>
        <v>3.4993460791971992E-4</v>
      </c>
    </row>
    <row r="38" spans="1:17" x14ac:dyDescent="0.25">
      <c r="A38" s="1">
        <v>4.25</v>
      </c>
      <c r="B38" s="1">
        <f>AVERAGE('ID-19'!B45,'ID-46'!B45,'ID-56'!B45,'ID-60'!B45,'ID-63'!B45,'ID-64'!B45,'ID-68'!B45,'ID-69'!B45,'ID-76'!B45,'ID-78'!B45,'ID-79'!B45,'ID-80'!B45,'ID-81'!B45)</f>
        <v>2.3521572422078356</v>
      </c>
      <c r="C38" s="1">
        <f t="shared" si="0"/>
        <v>3.9186939655182543E-4</v>
      </c>
      <c r="D38" s="1">
        <f>AVERAGE('ID-19'!C45,'ID-56'!C45,'ID-61'!B45,'ID-64'!C45,'ID-68'!C45,'ID-69'!C45,'ID-76'!C45,'ID-78'!C45,'ID-79'!C45,'ID-80'!C45,'ID-81'!C45)</f>
        <v>2.1888962907241942</v>
      </c>
      <c r="E38" s="1">
        <f t="shared" si="1"/>
        <v>3.6467012203465077E-4</v>
      </c>
      <c r="G38" s="1">
        <v>4.25</v>
      </c>
      <c r="H38" s="1">
        <f>ABS(B38-MAX('ID-19'!B45,'ID-46'!B45,'ID-56'!B45,'ID-60'!B45,'ID-63'!B45,'ID-64'!B45,'ID-68'!B45,'ID-69'!B45,'ID-76'!B45,'ID-78'!B45,'ID-79'!B45,'ID-80'!B45,'ID-81'!B45))</f>
        <v>4.5118798243353648</v>
      </c>
      <c r="I38" s="1">
        <f t="shared" si="2"/>
        <v>7.5167917873427185E-4</v>
      </c>
      <c r="J38" s="1">
        <f>ABS(D38-MAX('ID-19'!C45,'ID-56'!C45,'ID-61'!B45,'ID-64'!C45,'ID-68'!C45,'ID-69'!C45,'ID-76'!C45,'ID-78'!C45,'ID-79'!C45,'ID-80'!C45,'ID-81'!C45))</f>
        <v>2.6357554996277455</v>
      </c>
      <c r="K38" s="1">
        <f t="shared" si="3"/>
        <v>4.3911686623798241E-4</v>
      </c>
      <c r="M38" s="1">
        <v>4.25</v>
      </c>
      <c r="N38" s="1">
        <f>ABS(B38-MIN('ID-19'!B45,'ID-46'!B45,'ID-56'!B45,'ID-60'!B45,'ID-63'!B45,'ID-64'!B45,'ID-68'!B45,'ID-69'!B45,'ID-76'!B45,'ID-78'!B45,'ID-79'!B45,'ID-80'!B45,'ID-81'!B45))</f>
        <v>2.1014825918012625</v>
      </c>
      <c r="O38" s="1">
        <f t="shared" si="4"/>
        <v>3.5010699979409038E-4</v>
      </c>
      <c r="P38" s="1">
        <f>ABS(D38-MIN('ID-19'!C45,'ID-56'!C45,'ID-61'!B45,'ID-64'!C45,'ID-68'!C45,'ID-69'!C45,'ID-76'!C45,'ID-78'!C45,'ID-79'!C45,'ID-80'!C45,'ID-81'!C45))</f>
        <v>2.0942507183165553</v>
      </c>
      <c r="Q38" s="1">
        <f t="shared" si="5"/>
        <v>3.4890216967153816E-4</v>
      </c>
    </row>
    <row r="39" spans="1:17" x14ac:dyDescent="0.25">
      <c r="A39" s="1">
        <v>4.375</v>
      </c>
      <c r="B39" s="1">
        <f>AVERAGE('ID-19'!B46,'ID-46'!B46,'ID-56'!B46,'ID-60'!B46,'ID-63'!B46,'ID-64'!B46,'ID-68'!B46,'ID-69'!B46,'ID-76'!B46,'ID-78'!B46,'ID-79'!B46,'ID-80'!B46,'ID-81'!B46)</f>
        <v>2.3530084682643593</v>
      </c>
      <c r="C39" s="1">
        <f t="shared" si="0"/>
        <v>3.9201121081284228E-4</v>
      </c>
      <c r="D39" s="1">
        <f>AVERAGE('ID-19'!C46,'ID-56'!C46,'ID-61'!B46,'ID-64'!C46,'ID-68'!C46,'ID-69'!C46,'ID-76'!C46,'ID-78'!C46,'ID-79'!C46,'ID-80'!C46,'ID-81'!C46)</f>
        <v>2.1834012234692577</v>
      </c>
      <c r="E39" s="1">
        <f t="shared" si="1"/>
        <v>3.6375464382997836E-4</v>
      </c>
      <c r="G39" s="1">
        <v>4.375</v>
      </c>
      <c r="H39" s="1">
        <f>ABS(B39-MAX('ID-19'!B46,'ID-46'!B46,'ID-56'!B46,'ID-60'!B46,'ID-63'!B46,'ID-64'!B46,'ID-68'!B46,'ID-69'!B46,'ID-76'!B46,'ID-78'!B46,'ID-79'!B46,'ID-80'!B46,'ID-81'!B46))</f>
        <v>4.5029413997788001</v>
      </c>
      <c r="I39" s="1">
        <f t="shared" si="2"/>
        <v>7.5019003720314819E-4</v>
      </c>
      <c r="J39" s="1">
        <f>ABS(D39-MAX('ID-19'!C46,'ID-56'!C46,'ID-61'!B46,'ID-64'!C46,'ID-68'!C46,'ID-69'!C46,'ID-76'!C46,'ID-78'!C46,'ID-79'!C46,'ID-80'!C46,'ID-81'!C46))</f>
        <v>2.784470265865592</v>
      </c>
      <c r="K39" s="1">
        <f t="shared" si="3"/>
        <v>4.6389274629320766E-4</v>
      </c>
      <c r="M39" s="1">
        <v>4.375</v>
      </c>
      <c r="N39" s="1">
        <f>ABS(B39-MIN('ID-19'!B46,'ID-46'!B46,'ID-56'!B46,'ID-60'!B46,'ID-63'!B46,'ID-64'!B46,'ID-68'!B46,'ID-69'!B46,'ID-76'!B46,'ID-78'!B46,'ID-79'!B46,'ID-80'!B46,'ID-81'!B46))</f>
        <v>2.1042853748206984</v>
      </c>
      <c r="O39" s="1">
        <f t="shared" si="4"/>
        <v>3.5057394344512841E-4</v>
      </c>
      <c r="P39" s="1">
        <f>ABS(D39-MIN('ID-19'!C46,'ID-56'!C46,'ID-61'!B46,'ID-64'!C46,'ID-68'!C46,'ID-69'!C46,'ID-76'!C46,'ID-78'!C46,'ID-79'!C46,'ID-80'!C46,'ID-81'!C46))</f>
        <v>2.0891815711937625</v>
      </c>
      <c r="Q39" s="1">
        <f t="shared" si="5"/>
        <v>3.4805764976088087E-4</v>
      </c>
    </row>
    <row r="40" spans="1:17" x14ac:dyDescent="0.25">
      <c r="A40" s="1">
        <v>4.5</v>
      </c>
      <c r="B40" s="1">
        <f>AVERAGE('ID-19'!B47,'ID-46'!B47,'ID-56'!B47,'ID-60'!B47,'ID-63'!B47,'ID-64'!B47,'ID-68'!B47,'ID-69'!B47,'ID-76'!B47,'ID-78'!B47,'ID-79'!B47,'ID-80'!B47,'ID-81'!B47)</f>
        <v>2.3433692839740301</v>
      </c>
      <c r="C40" s="1">
        <f t="shared" si="0"/>
        <v>3.9040532271007343E-4</v>
      </c>
      <c r="D40" s="1">
        <f>AVERAGE('ID-19'!C47,'ID-56'!C47,'ID-61'!B47,'ID-64'!C47,'ID-68'!C47,'ID-69'!C47,'ID-76'!C47,'ID-78'!C47,'ID-79'!C47,'ID-80'!C47,'ID-81'!C47)</f>
        <v>2.1792793032433955</v>
      </c>
      <c r="E40" s="1">
        <f t="shared" si="1"/>
        <v>3.6306793192034971E-4</v>
      </c>
      <c r="G40" s="1">
        <v>4.5</v>
      </c>
      <c r="H40" s="1">
        <f>ABS(B40-MAX('ID-19'!B47,'ID-46'!B47,'ID-56'!B47,'ID-60'!B47,'ID-63'!B47,'ID-64'!B47,'ID-68'!B47,'ID-69'!B47,'ID-76'!B47,'ID-78'!B47,'ID-79'!B47,'ID-80'!B47,'ID-81'!B47))</f>
        <v>4.4002736278245802</v>
      </c>
      <c r="I40" s="1">
        <f t="shared" si="2"/>
        <v>7.3308558639557507E-4</v>
      </c>
      <c r="J40" s="1">
        <f>ABS(D40-MAX('ID-19'!C47,'ID-56'!C47,'ID-61'!B47,'ID-64'!C47,'ID-68'!C47,'ID-69'!C47,'ID-76'!C47,'ID-78'!C47,'ID-79'!C47,'ID-80'!C47,'ID-81'!C47))</f>
        <v>2.7801642253743846</v>
      </c>
      <c r="K40" s="1">
        <f t="shared" si="3"/>
        <v>4.631753599473725E-4</v>
      </c>
      <c r="M40" s="1">
        <v>4.5</v>
      </c>
      <c r="N40" s="1">
        <f>ABS(B40-MIN('ID-19'!B47,'ID-46'!B47,'ID-56'!B47,'ID-60'!B47,'ID-63'!B47,'ID-64'!B47,'ID-68'!B47,'ID-69'!B47,'ID-76'!B47,'ID-78'!B47,'ID-79'!B47,'ID-80'!B47,'ID-81'!B47))</f>
        <v>2.0941737782401719</v>
      </c>
      <c r="O40" s="1">
        <f t="shared" si="4"/>
        <v>3.4888935145481264E-4</v>
      </c>
      <c r="P40" s="1">
        <f>ABS(D40-MIN('ID-19'!C47,'ID-56'!C47,'ID-61'!B47,'ID-64'!C47,'ID-68'!C47,'ID-69'!C47,'ID-76'!C47,'ID-78'!C47,'ID-79'!C47,'ID-80'!C47,'ID-81'!C47))</f>
        <v>2.0853435425850964</v>
      </c>
      <c r="Q40" s="1">
        <f t="shared" si="5"/>
        <v>3.4741823419467705E-4</v>
      </c>
    </row>
    <row r="41" spans="1:17" x14ac:dyDescent="0.25">
      <c r="A41" s="1">
        <v>4.625</v>
      </c>
      <c r="B41" s="1">
        <f>AVERAGE('ID-19'!B48,'ID-46'!B48,'ID-56'!B48,'ID-60'!B48,'ID-63'!B48,'ID-64'!B48,'ID-68'!B48,'ID-69'!B48,'ID-76'!B48,'ID-78'!B48,'ID-79'!B48,'ID-80'!B48,'ID-81'!B48)</f>
        <v>2.3199460563228405</v>
      </c>
      <c r="C41" s="1">
        <f t="shared" si="0"/>
        <v>3.8650301298338526E-4</v>
      </c>
      <c r="D41" s="1">
        <f>AVERAGE('ID-19'!C48,'ID-56'!C48,'ID-61'!B48,'ID-64'!C48,'ID-68'!C48,'ID-69'!C48,'ID-76'!C48,'ID-78'!C48,'ID-79'!C48,'ID-80'!C48,'ID-81'!C48)</f>
        <v>2.1689428260584531</v>
      </c>
      <c r="E41" s="1">
        <f t="shared" si="1"/>
        <v>3.6134587482133831E-4</v>
      </c>
      <c r="G41" s="1">
        <v>4.625</v>
      </c>
      <c r="H41" s="1">
        <f>ABS(B41-MAX('ID-19'!B48,'ID-46'!B48,'ID-56'!B48,'ID-60'!B48,'ID-63'!B48,'ID-64'!B48,'ID-68'!B48,'ID-69'!B48,'ID-76'!B48,'ID-78'!B48,'ID-79'!B48,'ID-80'!B48,'ID-81'!B48))</f>
        <v>4.3337518438375398</v>
      </c>
      <c r="I41" s="1">
        <f t="shared" si="2"/>
        <v>7.2200305718333416E-4</v>
      </c>
      <c r="J41" s="1">
        <f>ABS(D41-MAX('ID-19'!C48,'ID-56'!C48,'ID-61'!B48,'ID-64'!C48,'ID-68'!C48,'ID-69'!C48,'ID-76'!C48,'ID-78'!C48,'ID-79'!C48,'ID-80'!C48,'ID-81'!C48))</f>
        <v>2.7968450916291365</v>
      </c>
      <c r="K41" s="1">
        <f t="shared" si="3"/>
        <v>4.6595439226541419E-4</v>
      </c>
      <c r="M41" s="1">
        <v>4.625</v>
      </c>
      <c r="N41" s="1">
        <f>ABS(B41-MIN('ID-19'!B48,'ID-46'!B48,'ID-56'!B48,'ID-60'!B48,'ID-63'!B48,'ID-64'!B48,'ID-68'!B48,'ID-69'!B48,'ID-76'!B48,'ID-78'!B48,'ID-79'!B48,'ID-80'!B48,'ID-81'!B48))</f>
        <v>2.0687987390534404</v>
      </c>
      <c r="O41" s="1">
        <f t="shared" si="4"/>
        <v>3.4466186992630321E-4</v>
      </c>
      <c r="P41" s="1">
        <f>ABS(D41-MIN('ID-19'!C48,'ID-56'!C48,'ID-61'!B48,'ID-64'!C48,'ID-68'!C48,'ID-69'!C48,'ID-76'!C48,'ID-78'!C48,'ID-79'!C48,'ID-80'!C48,'ID-81'!C48))</f>
        <v>2.0776949138160492</v>
      </c>
      <c r="Q41" s="1">
        <f t="shared" si="5"/>
        <v>3.461439726417538E-4</v>
      </c>
    </row>
    <row r="42" spans="1:17" x14ac:dyDescent="0.25">
      <c r="A42" s="1">
        <v>4.75</v>
      </c>
      <c r="B42" s="1">
        <f>AVERAGE('ID-19'!B49,'ID-46'!B49,'ID-56'!B49,'ID-60'!B49,'ID-63'!B49,'ID-64'!B49,'ID-68'!B49,'ID-69'!B49,'ID-76'!B49,'ID-78'!B49,'ID-79'!B49,'ID-80'!B49,'ID-81'!B49)</f>
        <v>2.3240709744840626</v>
      </c>
      <c r="C42" s="1">
        <f t="shared" si="0"/>
        <v>3.8719022434904486E-4</v>
      </c>
      <c r="D42" s="1">
        <f>AVERAGE('ID-19'!C49,'ID-56'!C49,'ID-61'!B49,'ID-64'!C49,'ID-68'!C49,'ID-69'!C49,'ID-76'!C49,'ID-78'!C49,'ID-79'!C49,'ID-80'!C49,'ID-81'!C49)</f>
        <v>2.1646550768697357</v>
      </c>
      <c r="E42" s="1">
        <f t="shared" si="1"/>
        <v>3.60631535806498E-4</v>
      </c>
      <c r="G42" s="1">
        <v>4.75</v>
      </c>
      <c r="H42" s="1">
        <f>ABS(B42-MAX('ID-19'!B49,'ID-46'!B49,'ID-56'!B49,'ID-60'!B49,'ID-63'!B49,'ID-64'!B49,'ID-68'!B49,'ID-69'!B49,'ID-76'!B49,'ID-78'!B49,'ID-79'!B49,'ID-80'!B49,'ID-81'!B49))</f>
        <v>4.2606024054964582</v>
      </c>
      <c r="I42" s="1">
        <f t="shared" si="2"/>
        <v>7.0981636075570997E-4</v>
      </c>
      <c r="J42" s="1">
        <f>ABS(D42-MAX('ID-19'!C49,'ID-56'!C49,'ID-61'!B49,'ID-64'!C49,'ID-68'!C49,'ID-69'!C49,'ID-76'!C49,'ID-78'!C49,'ID-79'!C49,'ID-80'!C49,'ID-81'!C49))</f>
        <v>2.8322054673523547</v>
      </c>
      <c r="K42" s="1">
        <f t="shared" si="3"/>
        <v>4.7184543086090233E-4</v>
      </c>
      <c r="M42" s="1">
        <v>4.75</v>
      </c>
      <c r="N42" s="1">
        <f>ABS(B42-MIN('ID-19'!B49,'ID-46'!B49,'ID-56'!B49,'ID-60'!B49,'ID-63'!B49,'ID-64'!B49,'ID-68'!B49,'ID-69'!B49,'ID-76'!B49,'ID-78'!B49,'ID-79'!B49,'ID-80'!B49,'ID-81'!B49))</f>
        <v>2.0688134770767017</v>
      </c>
      <c r="O42" s="1">
        <f t="shared" si="4"/>
        <v>3.4466432528097854E-4</v>
      </c>
      <c r="P42" s="1">
        <f>ABS(D42-MIN('ID-19'!C49,'ID-56'!C49,'ID-61'!B49,'ID-64'!C49,'ID-68'!C49,'ID-69'!C49,'ID-76'!C49,'ID-78'!C49,'ID-79'!C49,'ID-80'!C49,'ID-81'!C49))</f>
        <v>2.0738104230324086</v>
      </c>
      <c r="Q42" s="1">
        <f t="shared" si="5"/>
        <v>3.4549681647719931E-4</v>
      </c>
    </row>
    <row r="43" spans="1:17" x14ac:dyDescent="0.25">
      <c r="A43" s="1">
        <v>4.875</v>
      </c>
      <c r="B43" s="1">
        <f>AVERAGE('ID-19'!B50,'ID-46'!B50,'ID-56'!B50,'ID-60'!B50,'ID-63'!B50,'ID-64'!B50,'ID-68'!B50,'ID-69'!B50,'ID-76'!B50,'ID-78'!B50,'ID-79'!B50,'ID-80'!B50,'ID-81'!B50)</f>
        <v>2.2964915224484148</v>
      </c>
      <c r="C43" s="1">
        <f t="shared" si="0"/>
        <v>3.8259548763990595E-4</v>
      </c>
      <c r="D43" s="1">
        <f>AVERAGE('ID-19'!C50,'ID-56'!C50,'ID-61'!B50,'ID-64'!C50,'ID-68'!C50,'ID-69'!C50,'ID-76'!C50,'ID-78'!C50,'ID-79'!C50,'ID-80'!C50,'ID-81'!C50)</f>
        <v>2.1609457402698422</v>
      </c>
      <c r="E43" s="1">
        <f t="shared" si="1"/>
        <v>3.6001356032895572E-4</v>
      </c>
      <c r="G43" s="1">
        <v>4.875</v>
      </c>
      <c r="H43" s="1">
        <f>ABS(B43-MAX('ID-19'!B50,'ID-46'!B50,'ID-56'!B50,'ID-60'!B50,'ID-63'!B50,'ID-64'!B50,'ID-68'!B50,'ID-69'!B50,'ID-76'!B50,'ID-78'!B50,'ID-79'!B50,'ID-80'!B50,'ID-81'!B50))</f>
        <v>4.2175479199298849</v>
      </c>
      <c r="I43" s="1">
        <f t="shared" si="2"/>
        <v>7.0264348346031884E-4</v>
      </c>
      <c r="J43" s="1">
        <f>ABS(D43-MAX('ID-19'!C50,'ID-56'!C50,'ID-61'!B50,'ID-64'!C50,'ID-68'!C50,'ID-69'!C50,'ID-76'!C50,'ID-78'!C50,'ID-79'!C50,'ID-80'!C50,'ID-81'!C50))</f>
        <v>2.8653368914736776</v>
      </c>
      <c r="K43" s="1">
        <f t="shared" si="3"/>
        <v>4.7736512611951473E-4</v>
      </c>
      <c r="M43" s="1">
        <v>4.875</v>
      </c>
      <c r="N43" s="1">
        <f>ABS(B43-MIN('ID-19'!B50,'ID-46'!B50,'ID-56'!B50,'ID-60'!B50,'ID-63'!B50,'ID-64'!B50,'ID-68'!B50,'ID-69'!B50,'ID-76'!B50,'ID-78'!B50,'ID-79'!B50,'ID-80'!B50,'ID-81'!B50))</f>
        <v>2.0416265780021616</v>
      </c>
      <c r="O43" s="1">
        <f t="shared" si="4"/>
        <v>3.4013498789516017E-4</v>
      </c>
      <c r="P43" s="1">
        <f>ABS(D43-MIN('ID-19'!C50,'ID-56'!C50,'ID-61'!B50,'ID-64'!C50,'ID-68'!C50,'ID-69'!C50,'ID-76'!C50,'ID-78'!C50,'ID-79'!C50,'ID-80'!C50,'ID-81'!C50))</f>
        <v>2.0703355052804127</v>
      </c>
      <c r="Q43" s="1">
        <f t="shared" si="5"/>
        <v>3.4491789517971679E-4</v>
      </c>
    </row>
    <row r="44" spans="1:17" x14ac:dyDescent="0.25">
      <c r="A44" s="1">
        <v>5</v>
      </c>
      <c r="B44" s="1">
        <f>AVERAGE('ID-19'!B51,'ID-46'!B51,'ID-56'!B51,'ID-60'!B51,'ID-63'!B51,'ID-64'!B51,'ID-68'!B51,'ID-69'!B51,'ID-76'!B51,'ID-78'!B51,'ID-79'!B51,'ID-80'!B51,'ID-81'!B51)</f>
        <v>2.2872392103472023</v>
      </c>
      <c r="C44" s="1">
        <f t="shared" si="0"/>
        <v>3.8105405244384395E-4</v>
      </c>
      <c r="D44" s="1">
        <f>AVERAGE('ID-19'!C51,'ID-56'!C51,'ID-61'!B51,'ID-64'!C51,'ID-68'!C51,'ID-69'!C51,'ID-76'!C51,'ID-78'!C51,'ID-79'!C51,'ID-80'!C51,'ID-81'!C51)</f>
        <v>2.1452289797106676</v>
      </c>
      <c r="E44" s="1">
        <f t="shared" si="1"/>
        <v>3.5739514801979725E-4</v>
      </c>
      <c r="G44" s="1">
        <v>5</v>
      </c>
      <c r="H44" s="1">
        <f>ABS(B44-MAX('ID-19'!B51,'ID-46'!B51,'ID-56'!B51,'ID-60'!B51,'ID-63'!B51,'ID-64'!B51,'ID-68'!B51,'ID-69'!B51,'ID-76'!B51,'ID-78'!B51,'ID-79'!B51,'ID-80'!B51,'ID-81'!B51))</f>
        <v>4.1650013357711977</v>
      </c>
      <c r="I44" s="1">
        <f t="shared" si="2"/>
        <v>6.9388922253948158E-4</v>
      </c>
      <c r="J44" s="1">
        <f>ABS(D44-MAX('ID-19'!C51,'ID-56'!C51,'ID-61'!B51,'ID-64'!C51,'ID-68'!C51,'ID-69'!C51,'ID-76'!C51,'ID-78'!C51,'ID-79'!C51,'ID-80'!C51,'ID-81'!C51))</f>
        <v>2.7702610455667225</v>
      </c>
      <c r="K44" s="1">
        <f t="shared" si="3"/>
        <v>4.6152549019141601E-4</v>
      </c>
      <c r="M44" s="1">
        <v>5</v>
      </c>
      <c r="N44" s="1">
        <f>ABS(B44-MIN('ID-19'!B51,'ID-46'!B51,'ID-56'!B51,'ID-60'!B51,'ID-63'!B51,'ID-64'!B51,'ID-68'!B51,'ID-69'!B51,'ID-76'!B51,'ID-78'!B51,'ID-79'!B51,'ID-80'!B51,'ID-81'!B51))</f>
        <v>2.0345423350983443</v>
      </c>
      <c r="O44" s="1">
        <f t="shared" si="4"/>
        <v>3.3895475302738419E-4</v>
      </c>
      <c r="P44" s="1">
        <f>ABS(D44-MIN('ID-19'!C51,'ID-56'!C51,'ID-61'!B51,'ID-64'!C51,'ID-68'!C51,'ID-69'!C51,'ID-76'!C51,'ID-78'!C51,'ID-79'!C51,'ID-80'!C51,'ID-81'!C51))</f>
        <v>2.0551706093952502</v>
      </c>
      <c r="Q44" s="1">
        <f t="shared" si="5"/>
        <v>3.4239142352524872E-4</v>
      </c>
    </row>
    <row r="45" spans="1:17" x14ac:dyDescent="0.25">
      <c r="A45" s="1">
        <v>5.125</v>
      </c>
      <c r="B45" s="1">
        <f>AVERAGE('ID-19'!B52,'ID-46'!B52,'ID-56'!B52,'ID-60'!B52,'ID-63'!B52,'ID-64'!B52,'ID-68'!B52,'ID-69'!B52,'ID-76'!B52,'ID-78'!B52,'ID-79'!B52,'ID-80'!B52,'ID-81'!B52)</f>
        <v>2.2865235826745374</v>
      </c>
      <c r="C45" s="1">
        <f t="shared" si="0"/>
        <v>3.8093482887357794E-4</v>
      </c>
      <c r="D45" s="1">
        <f>AVERAGE('ID-19'!C52,'ID-56'!C52,'ID-61'!B52,'ID-64'!C52,'ID-68'!C52,'ID-69'!C52,'ID-76'!C52,'ID-78'!C52,'ID-79'!C52,'ID-80'!C52,'ID-81'!C52)</f>
        <v>2.1385039819605534</v>
      </c>
      <c r="E45" s="1">
        <f t="shared" si="1"/>
        <v>3.5627476339462823E-4</v>
      </c>
      <c r="G45" s="1">
        <v>5.125</v>
      </c>
      <c r="H45" s="1">
        <f>ABS(B45-MAX('ID-19'!B52,'ID-46'!B52,'ID-56'!B52,'ID-60'!B52,'ID-63'!B52,'ID-64'!B52,'ID-68'!B52,'ID-69'!B52,'ID-76'!B52,'ID-78'!B52,'ID-79'!B52,'ID-80'!B52,'ID-81'!B52))</f>
        <v>4.1191078064362134</v>
      </c>
      <c r="I45" s="1">
        <f t="shared" si="2"/>
        <v>6.8624336055227316E-4</v>
      </c>
      <c r="J45" s="1">
        <f>ABS(D45-MAX('ID-19'!C52,'ID-56'!C52,'ID-61'!B52,'ID-64'!C52,'ID-68'!C52,'ID-69'!C52,'ID-76'!C52,'ID-78'!C52,'ID-79'!C52,'ID-80'!C52,'ID-81'!C52))</f>
        <v>2.6464932576444462</v>
      </c>
      <c r="K45" s="1">
        <f t="shared" si="3"/>
        <v>4.4090577672356476E-4</v>
      </c>
      <c r="M45" s="1">
        <v>5.125</v>
      </c>
      <c r="N45" s="1">
        <f>ABS(B45-MIN('ID-19'!B52,'ID-46'!B52,'ID-56'!B52,'ID-60'!B52,'ID-63'!B52,'ID-64'!B52,'ID-68'!B52,'ID-69'!B52,'ID-76'!B52,'ID-78'!B52,'ID-79'!B52,'ID-80'!B52,'ID-81'!B52))</f>
        <v>2.0329974013599674</v>
      </c>
      <c r="O45" s="1">
        <f t="shared" si="4"/>
        <v>3.3869736706657061E-4</v>
      </c>
      <c r="P45" s="1">
        <f>ABS(D45-MIN('ID-19'!C52,'ID-56'!C52,'ID-61'!B52,'ID-64'!C52,'ID-68'!C52,'ID-69'!C52,'ID-76'!C52,'ID-78'!C52,'ID-79'!C52,'ID-80'!C52,'ID-81'!C52))</f>
        <v>2.0488135721420178</v>
      </c>
      <c r="Q45" s="1">
        <f t="shared" si="5"/>
        <v>3.4133234111886017E-4</v>
      </c>
    </row>
    <row r="46" spans="1:17" x14ac:dyDescent="0.25">
      <c r="A46" s="1">
        <v>5.25</v>
      </c>
      <c r="B46" s="1">
        <f>AVERAGE('ID-19'!B53,'ID-46'!B53,'ID-56'!B53,'ID-60'!B53,'ID-63'!B53,'ID-64'!B53,'ID-68'!B53,'ID-69'!B53,'ID-76'!B53,'ID-78'!B53,'ID-79'!B53,'ID-80'!B53,'ID-81'!B53)</f>
        <v>2.2870988020819185</v>
      </c>
      <c r="C46" s="1">
        <f t="shared" si="0"/>
        <v>3.8103066042684763E-4</v>
      </c>
      <c r="D46" s="1">
        <f>AVERAGE('ID-19'!C53,'ID-56'!C53,'ID-61'!B53,'ID-64'!C53,'ID-68'!C53,'ID-69'!C53,'ID-76'!C53,'ID-78'!C53,'ID-79'!C53,'ID-80'!C53,'ID-81'!C53)</f>
        <v>2.1164084080359302</v>
      </c>
      <c r="E46" s="1">
        <f t="shared" si="1"/>
        <v>3.5259364077878599E-4</v>
      </c>
      <c r="G46" s="1">
        <v>5.25</v>
      </c>
      <c r="H46" s="1">
        <f>ABS(B46-MAX('ID-19'!B53,'ID-46'!B53,'ID-56'!B53,'ID-60'!B53,'ID-63'!B53,'ID-64'!B53,'ID-68'!B53,'ID-69'!B53,'ID-76'!B53,'ID-78'!B53,'ID-79'!B53,'ID-80'!B53,'ID-81'!B53))</f>
        <v>4.0959087353594015</v>
      </c>
      <c r="I46" s="1">
        <f t="shared" si="2"/>
        <v>6.8237839531087635E-4</v>
      </c>
      <c r="J46" s="1">
        <f>ABS(D46-MAX('ID-19'!C53,'ID-56'!C53,'ID-61'!B53,'ID-64'!C53,'ID-68'!C53,'ID-69'!C53,'ID-76'!C53,'ID-78'!C53,'ID-79'!C53,'ID-80'!C53,'ID-81'!C53))</f>
        <v>2.5935224477761496</v>
      </c>
      <c r="K46" s="1">
        <f t="shared" si="3"/>
        <v>4.3208083979950657E-4</v>
      </c>
      <c r="M46" s="1">
        <v>5.25</v>
      </c>
      <c r="N46" s="1">
        <f>ABS(B46-MIN('ID-19'!B53,'ID-46'!B53,'ID-56'!B53,'ID-60'!B53,'ID-63'!B53,'ID-64'!B53,'ID-68'!B53,'ID-69'!B53,'ID-76'!B53,'ID-78'!B53,'ID-79'!B53,'ID-80'!B53,'ID-81'!B53))</f>
        <v>2.0318173663989754</v>
      </c>
      <c r="O46" s="1">
        <f t="shared" si="4"/>
        <v>3.3850077324206932E-4</v>
      </c>
      <c r="P46" s="1">
        <f>ABS(D46-MIN('ID-19'!C53,'ID-56'!C53,'ID-61'!B53,'ID-64'!C53,'ID-68'!C53,'ID-69'!C53,'ID-76'!C53,'ID-78'!C53,'ID-79'!C53,'ID-80'!C53,'ID-81'!C53))</f>
        <v>2.0272926509895046</v>
      </c>
      <c r="Q46" s="1">
        <f t="shared" si="5"/>
        <v>3.3774695565485147E-4</v>
      </c>
    </row>
    <row r="47" spans="1:17" x14ac:dyDescent="0.25">
      <c r="A47" s="1">
        <v>5.375</v>
      </c>
      <c r="B47" s="1">
        <f>AVERAGE('ID-19'!B54,'ID-46'!B54,'ID-56'!B54,'ID-60'!B54,'ID-63'!B54,'ID-64'!B54,'ID-68'!B54,'ID-69'!B54,'ID-76'!B54,'ID-78'!B54,'ID-79'!B54,'ID-80'!B54,'ID-81'!B54)</f>
        <v>2.2842830230660942</v>
      </c>
      <c r="C47" s="1">
        <f t="shared" si="0"/>
        <v>3.8056155164281131E-4</v>
      </c>
      <c r="D47" s="1">
        <f>AVERAGE('ID-19'!C54,'ID-56'!C54,'ID-61'!B54,'ID-64'!C54,'ID-68'!C54,'ID-69'!C54,'ID-76'!C54,'ID-78'!C54,'ID-79'!C54,'ID-80'!C54,'ID-81'!C54)</f>
        <v>2.1141898683073461</v>
      </c>
      <c r="E47" s="1">
        <f t="shared" si="1"/>
        <v>3.522240320600039E-4</v>
      </c>
      <c r="G47" s="1">
        <v>5.375</v>
      </c>
      <c r="H47" s="1">
        <f>ABS(B47-MAX('ID-19'!B54,'ID-46'!B54,'ID-56'!B54,'ID-60'!B54,'ID-63'!B54,'ID-64'!B54,'ID-68'!B54,'ID-69'!B54,'ID-76'!B54,'ID-78'!B54,'ID-79'!B54,'ID-80'!B54,'ID-81'!B54))</f>
        <v>4.0469295493955961</v>
      </c>
      <c r="I47" s="1">
        <f t="shared" si="2"/>
        <v>6.7421846292930641E-4</v>
      </c>
      <c r="J47" s="1">
        <f>ABS(D47-MAX('ID-19'!C54,'ID-56'!C54,'ID-61'!B54,'ID-64'!C54,'ID-68'!C54,'ID-69'!C54,'ID-76'!C54,'ID-78'!C54,'ID-79'!C54,'ID-80'!C54,'ID-81'!C54))</f>
        <v>2.5543111892671742</v>
      </c>
      <c r="K47" s="1">
        <f t="shared" si="3"/>
        <v>4.2554824413191123E-4</v>
      </c>
      <c r="M47" s="1">
        <v>5.375</v>
      </c>
      <c r="N47" s="1">
        <f>ABS(B47-MIN('ID-19'!B54,'ID-46'!B54,'ID-56'!B54,'ID-60'!B54,'ID-63'!B54,'ID-64'!B54,'ID-68'!B54,'ID-69'!B54,'ID-76'!B54,'ID-78'!B54,'ID-79'!B54,'ID-80'!B54,'ID-81'!B54))</f>
        <v>2.0298195503435821</v>
      </c>
      <c r="O47" s="1">
        <f t="shared" si="4"/>
        <v>3.3816793708724082E-4</v>
      </c>
      <c r="P47" s="1">
        <f>ABS(D47-MIN('ID-19'!C54,'ID-56'!C54,'ID-61'!B54,'ID-64'!C54,'ID-68'!C54,'ID-69'!C54,'ID-76'!C54,'ID-78'!C54,'ID-79'!C54,'ID-80'!C54,'ID-81'!C54))</f>
        <v>2.0239579296086769</v>
      </c>
      <c r="Q47" s="1">
        <f t="shared" si="5"/>
        <v>3.3719139107280557E-4</v>
      </c>
    </row>
    <row r="48" spans="1:17" x14ac:dyDescent="0.25">
      <c r="A48" s="1">
        <v>5.5</v>
      </c>
      <c r="B48" s="1">
        <f>AVERAGE('ID-19'!B55,'ID-46'!B55,'ID-56'!B55,'ID-60'!B55,'ID-63'!B55,'ID-64'!B55,'ID-68'!B55,'ID-69'!B55,'ID-76'!B55,'ID-78'!B55,'ID-79'!B55,'ID-80'!B55,'ID-81'!B55)</f>
        <v>2.2856919012099635</v>
      </c>
      <c r="C48" s="1">
        <f t="shared" si="0"/>
        <v>3.8079627074157996E-4</v>
      </c>
      <c r="D48" s="1">
        <f>AVERAGE('ID-19'!C55,'ID-56'!C55,'ID-61'!B55,'ID-64'!C55,'ID-68'!C55,'ID-69'!C55,'ID-76'!C55,'ID-78'!C55,'ID-79'!C55,'ID-80'!C55,'ID-81'!C55)</f>
        <v>2.1175974167433318</v>
      </c>
      <c r="E48" s="1">
        <f t="shared" si="1"/>
        <v>3.5279172962943909E-4</v>
      </c>
      <c r="G48" s="1">
        <v>5.5</v>
      </c>
      <c r="H48" s="1">
        <f>ABS(B48-MAX('ID-19'!B55,'ID-46'!B55,'ID-56'!B55,'ID-60'!B55,'ID-63'!B55,'ID-64'!B55,'ID-68'!B55,'ID-69'!B55,'ID-76'!B55,'ID-78'!B55,'ID-79'!B55,'ID-80'!B55,'ID-81'!B55))</f>
        <v>4.0248940190105067</v>
      </c>
      <c r="I48" s="1">
        <f t="shared" si="2"/>
        <v>6.7054734356715049E-4</v>
      </c>
      <c r="J48" s="1">
        <f>ABS(D48-MAX('ID-19'!C55,'ID-56'!C55,'ID-61'!B55,'ID-64'!C55,'ID-68'!C55,'ID-69'!C55,'ID-76'!C55,'ID-78'!C55,'ID-79'!C55,'ID-80'!C55,'ID-81'!C55))</f>
        <v>2.5599740669906779</v>
      </c>
      <c r="K48" s="1">
        <f t="shared" si="3"/>
        <v>4.2649167956064694E-4</v>
      </c>
      <c r="M48" s="1">
        <v>5.5</v>
      </c>
      <c r="N48" s="1">
        <f>ABS(B48-MIN('ID-19'!B55,'ID-46'!B55,'ID-56'!B55,'ID-60'!B55,'ID-63'!B55,'ID-64'!B55,'ID-68'!B55,'ID-69'!B55,'ID-76'!B55,'ID-78'!B55,'ID-79'!B55,'ID-80'!B55,'ID-81'!B55))</f>
        <v>2.0297624383763293</v>
      </c>
      <c r="O48" s="1">
        <f t="shared" si="4"/>
        <v>3.3815842223349651E-4</v>
      </c>
      <c r="P48" s="1">
        <f>ABS(D48-MIN('ID-19'!C55,'ID-56'!C55,'ID-61'!B55,'ID-64'!C55,'ID-68'!C55,'ID-69'!C55,'ID-76'!C55,'ID-78'!C55,'ID-79'!C55,'ID-80'!C55,'ID-81'!C55))</f>
        <v>2.0260296035468937</v>
      </c>
      <c r="Q48" s="1">
        <f t="shared" si="5"/>
        <v>3.3753653195091251E-4</v>
      </c>
    </row>
    <row r="49" spans="1:17" x14ac:dyDescent="0.25">
      <c r="A49" s="1">
        <v>5.625</v>
      </c>
      <c r="B49" s="1">
        <f>AVERAGE('ID-19'!B56,'ID-46'!B56,'ID-56'!B56,'ID-60'!B56,'ID-63'!B56,'ID-64'!B56,'ID-68'!B56,'ID-69'!B56,'ID-76'!B56,'ID-78'!B56,'ID-79'!B56,'ID-80'!B56,'ID-81'!B56)</f>
        <v>2.3010907243843146</v>
      </c>
      <c r="C49" s="1">
        <f t="shared" si="0"/>
        <v>3.8336171468242682E-4</v>
      </c>
      <c r="D49" s="1">
        <f>AVERAGE('ID-19'!C56,'ID-56'!C56,'ID-61'!B56,'ID-64'!C56,'ID-68'!C56,'ID-69'!C56,'ID-76'!C56,'ID-78'!C56,'ID-79'!C56,'ID-80'!C56,'ID-81'!C56)</f>
        <v>2.1205251674260794</v>
      </c>
      <c r="E49" s="1">
        <f t="shared" si="1"/>
        <v>3.5327949289318483E-4</v>
      </c>
      <c r="G49" s="1">
        <v>5.625</v>
      </c>
      <c r="H49" s="1">
        <f>ABS(B49-MAX('ID-19'!B56,'ID-46'!B56,'ID-56'!B56,'ID-60'!B56,'ID-63'!B56,'ID-64'!B56,'ID-68'!B56,'ID-69'!B56,'ID-76'!B56,'ID-78'!B56,'ID-79'!B56,'ID-80'!B56,'ID-81'!B56))</f>
        <v>3.9865893070347758</v>
      </c>
      <c r="I49" s="1">
        <f t="shared" si="2"/>
        <v>6.6416577855199369E-4</v>
      </c>
      <c r="J49" s="1">
        <f>ABS(D49-MAX('ID-19'!C56,'ID-56'!C56,'ID-61'!B56,'ID-64'!C56,'ID-68'!C56,'ID-69'!C56,'ID-76'!C56,'ID-78'!C56,'ID-79'!C56,'ID-80'!C56,'ID-81'!C56))</f>
        <v>2.5979418485815402</v>
      </c>
      <c r="K49" s="1">
        <f t="shared" si="3"/>
        <v>4.3281711197368461E-4</v>
      </c>
      <c r="M49" s="1">
        <v>5.625</v>
      </c>
      <c r="N49" s="1">
        <f>ABS(B49-MIN('ID-19'!B56,'ID-46'!B56,'ID-56'!B56,'ID-60'!B56,'ID-63'!B56,'ID-64'!B56,'ID-68'!B56,'ID-69'!B56,'ID-76'!B56,'ID-78'!B56,'ID-79'!B56,'ID-80'!B56,'ID-81'!B56))</f>
        <v>2.0447003154265615</v>
      </c>
      <c r="O49" s="1">
        <f t="shared" si="4"/>
        <v>3.4064707255006515E-4</v>
      </c>
      <c r="P49" s="1">
        <f>ABS(D49-MIN('ID-19'!C56,'ID-56'!C56,'ID-61'!B56,'ID-64'!C56,'ID-68'!C56,'ID-69'!C56,'ID-76'!C56,'ID-78'!C56,'ID-79'!C56,'ID-80'!C56,'ID-81'!C56))</f>
        <v>2.0241653318438089</v>
      </c>
      <c r="Q49" s="1">
        <f t="shared" si="5"/>
        <v>3.3722594428517856E-4</v>
      </c>
    </row>
    <row r="50" spans="1:17" x14ac:dyDescent="0.25">
      <c r="A50" s="1">
        <v>5.75</v>
      </c>
      <c r="B50" s="1">
        <f>AVERAGE('ID-19'!B57,'ID-46'!B57,'ID-56'!B57,'ID-60'!B57,'ID-63'!B57,'ID-64'!B57,'ID-68'!B57,'ID-69'!B57,'ID-76'!B57,'ID-78'!B57,'ID-79'!B57,'ID-80'!B57,'ID-81'!B57)</f>
        <v>2.3070300950774003</v>
      </c>
      <c r="C50" s="1">
        <f t="shared" si="0"/>
        <v>3.8435121383989491E-4</v>
      </c>
      <c r="D50" s="1">
        <f>AVERAGE('ID-19'!C57,'ID-56'!C57,'ID-61'!B57,'ID-64'!C57,'ID-68'!C57,'ID-69'!C57,'ID-76'!C57,'ID-78'!C57,'ID-79'!C57,'ID-80'!C57,'ID-81'!C57)</f>
        <v>2.1381362498946079</v>
      </c>
      <c r="E50" s="1">
        <f t="shared" si="1"/>
        <v>3.5621349923244171E-4</v>
      </c>
      <c r="G50" s="1">
        <v>5.75</v>
      </c>
      <c r="H50" s="1">
        <f>ABS(B50-MAX('ID-19'!B57,'ID-46'!B57,'ID-56'!B57,'ID-60'!B57,'ID-63'!B57,'ID-64'!B57,'ID-68'!B57,'ID-69'!B57,'ID-76'!B57,'ID-78'!B57,'ID-79'!B57,'ID-80'!B57,'ID-81'!B57))</f>
        <v>4.0808452107283193</v>
      </c>
      <c r="I50" s="1">
        <f t="shared" si="2"/>
        <v>6.7986881210733801E-4</v>
      </c>
      <c r="J50" s="1">
        <f>ABS(D50-MAX('ID-19'!C57,'ID-56'!C57,'ID-61'!B57,'ID-64'!C57,'ID-68'!C57,'ID-69'!C57,'ID-76'!C57,'ID-78'!C57,'ID-79'!C57,'ID-80'!C57,'ID-81'!C57))</f>
        <v>2.5852312788976817</v>
      </c>
      <c r="K50" s="1">
        <f t="shared" si="3"/>
        <v>4.3069953106435378E-4</v>
      </c>
      <c r="M50" s="1">
        <v>5.75</v>
      </c>
      <c r="N50" s="1">
        <f>ABS(B50-MIN('ID-19'!B57,'ID-46'!B57,'ID-56'!B57,'ID-60'!B57,'ID-63'!B57,'ID-64'!B57,'ID-68'!B57,'ID-69'!B57,'ID-76'!B57,'ID-78'!B57,'ID-79'!B57,'ID-80'!B57,'ID-81'!B57))</f>
        <v>2.0540018253128625</v>
      </c>
      <c r="O50" s="1">
        <f t="shared" si="4"/>
        <v>3.4219670409712291E-4</v>
      </c>
      <c r="P50" s="1">
        <f>ABS(D50-MIN('ID-19'!C57,'ID-56'!C57,'ID-61'!B57,'ID-64'!C57,'ID-68'!C57,'ID-69'!C57,'ID-76'!C57,'ID-78'!C57,'ID-79'!C57,'ID-80'!C57,'ID-81'!C57))</f>
        <v>2.0415769688977354</v>
      </c>
      <c r="Q50" s="1">
        <f t="shared" si="5"/>
        <v>3.4012672301836274E-4</v>
      </c>
    </row>
    <row r="51" spans="1:17" x14ac:dyDescent="0.25">
      <c r="A51" s="1">
        <v>5.875</v>
      </c>
      <c r="B51" s="1">
        <f>AVERAGE('ID-19'!B58,'ID-46'!B58,'ID-56'!B58,'ID-60'!B58,'ID-63'!B58,'ID-64'!B58,'ID-68'!B58,'ID-69'!B58,'ID-76'!B58,'ID-78'!B58,'ID-79'!B58,'ID-80'!B58,'ID-81'!B58)</f>
        <v>2.2974610739939778</v>
      </c>
      <c r="C51" s="1">
        <f t="shared" si="0"/>
        <v>3.8275701492739673E-4</v>
      </c>
      <c r="D51" s="1">
        <f>AVERAGE('ID-19'!C58,'ID-56'!C58,'ID-61'!B58,'ID-64'!C58,'ID-68'!C58,'ID-69'!C58,'ID-76'!C58,'ID-78'!C58,'ID-79'!C58,'ID-80'!C58,'ID-81'!C58)</f>
        <v>2.1464343709986178</v>
      </c>
      <c r="E51" s="1">
        <f t="shared" si="1"/>
        <v>3.5759596620836976E-4</v>
      </c>
      <c r="G51" s="1">
        <v>5.875</v>
      </c>
      <c r="H51" s="1">
        <f>ABS(B51-MAX('ID-19'!B58,'ID-46'!B58,'ID-56'!B58,'ID-60'!B58,'ID-63'!B58,'ID-64'!B58,'ID-68'!B58,'ID-69'!B58,'ID-76'!B58,'ID-78'!B58,'ID-79'!B58,'ID-80'!B58,'ID-81'!B58))</f>
        <v>4.0732810153103713</v>
      </c>
      <c r="I51" s="1">
        <f t="shared" si="2"/>
        <v>6.7860861715070796E-4</v>
      </c>
      <c r="J51" s="1">
        <f>ABS(D51-MAX('ID-19'!C58,'ID-56'!C58,'ID-61'!B58,'ID-64'!C58,'ID-68'!C58,'ID-69'!C58,'ID-76'!C58,'ID-78'!C58,'ID-79'!C58,'ID-80'!C58,'ID-81'!C58))</f>
        <v>2.5747997745507023</v>
      </c>
      <c r="K51" s="1">
        <f t="shared" si="3"/>
        <v>4.2896164244014703E-4</v>
      </c>
      <c r="M51" s="1">
        <v>5.875</v>
      </c>
      <c r="N51" s="1">
        <f>ABS(B51-MIN('ID-19'!B58,'ID-46'!B58,'ID-56'!B58,'ID-60'!B58,'ID-63'!B58,'ID-64'!B58,'ID-68'!B58,'ID-69'!B58,'ID-76'!B58,'ID-78'!B58,'ID-79'!B58,'ID-80'!B58,'ID-81'!B58))</f>
        <v>2.0453665976274586</v>
      </c>
      <c r="O51" s="1">
        <f t="shared" si="4"/>
        <v>3.4075807516473466E-4</v>
      </c>
      <c r="P51" s="1">
        <f>ABS(D51-MIN('ID-19'!C58,'ID-56'!C58,'ID-61'!B58,'ID-64'!C58,'ID-68'!C58,'ID-69'!C58,'ID-76'!C58,'ID-78'!C58,'ID-79'!C58,'ID-80'!C58,'ID-81'!C58))</f>
        <v>2.0499760380311742</v>
      </c>
      <c r="Q51" s="1">
        <f t="shared" si="5"/>
        <v>3.4152600793599364E-4</v>
      </c>
    </row>
    <row r="52" spans="1:17" x14ac:dyDescent="0.25">
      <c r="A52" s="1">
        <v>6</v>
      </c>
      <c r="B52" s="1">
        <f>AVERAGE('ID-19'!B59,'ID-46'!B59,'ID-56'!B59,'ID-60'!B59,'ID-63'!B59,'ID-64'!B59,'ID-68'!B59,'ID-69'!B59,'ID-76'!B59,'ID-78'!B59,'ID-79'!B59,'ID-80'!B59,'ID-81'!B59)</f>
        <v>2.2893118438482514</v>
      </c>
      <c r="C52" s="1">
        <f t="shared" si="0"/>
        <v>3.8139935318511872E-4</v>
      </c>
      <c r="D52" s="1">
        <f>AVERAGE('ID-19'!C59,'ID-56'!C59,'ID-61'!B59,'ID-64'!C59,'ID-68'!C59,'ID-69'!C59,'ID-76'!C59,'ID-78'!C59,'ID-79'!C59,'ID-80'!C59,'ID-81'!C59)</f>
        <v>2.1573887447138222</v>
      </c>
      <c r="E52" s="1">
        <f t="shared" si="1"/>
        <v>3.5942096486932278E-4</v>
      </c>
      <c r="G52" s="1">
        <v>6</v>
      </c>
      <c r="H52" s="1">
        <f>ABS(B52-MAX('ID-19'!B59,'ID-46'!B59,'ID-56'!B59,'ID-60'!B59,'ID-63'!B59,'ID-64'!B59,'ID-68'!B59,'ID-69'!B59,'ID-76'!B59,'ID-78'!B59,'ID-79'!B59,'ID-80'!B59,'ID-81'!B59))</f>
        <v>3.931998112037669</v>
      </c>
      <c r="I52" s="1">
        <f t="shared" si="2"/>
        <v>6.5507088546547568E-4</v>
      </c>
      <c r="J52" s="1">
        <f>ABS(D52-MAX('ID-19'!C59,'ID-56'!C59,'ID-61'!B59,'ID-64'!C59,'ID-68'!C59,'ID-69'!C59,'ID-76'!C59,'ID-78'!C59,'ID-79'!C59,'ID-80'!C59,'ID-81'!C59))</f>
        <v>2.5603020528229381</v>
      </c>
      <c r="K52" s="1">
        <f t="shared" si="3"/>
        <v>4.2654632200030151E-4</v>
      </c>
      <c r="M52" s="1">
        <v>6</v>
      </c>
      <c r="N52" s="1">
        <f>ABS(B52-MIN('ID-19'!B59,'ID-46'!B59,'ID-56'!B59,'ID-60'!B59,'ID-63'!B59,'ID-64'!B59,'ID-68'!B59,'ID-69'!B59,'ID-76'!B59,'ID-78'!B59,'ID-79'!B59,'ID-80'!B59,'ID-81'!B59))</f>
        <v>2.0381648079821404</v>
      </c>
      <c r="O52" s="1">
        <f t="shared" si="4"/>
        <v>3.3955825700982461E-4</v>
      </c>
      <c r="P52" s="1">
        <f>ABS(D52-MIN('ID-19'!C59,'ID-56'!C59,'ID-61'!B59,'ID-64'!C59,'ID-68'!C59,'ID-69'!C59,'ID-76'!C59,'ID-78'!C59,'ID-79'!C59,'ID-80'!C59,'ID-81'!C59))</f>
        <v>2.0576791999583279</v>
      </c>
      <c r="Q52" s="1">
        <f t="shared" si="5"/>
        <v>3.4280935471305745E-4</v>
      </c>
    </row>
    <row r="53" spans="1:17" x14ac:dyDescent="0.25">
      <c r="A53" s="1">
        <v>6.125</v>
      </c>
      <c r="B53" s="1">
        <f>AVERAGE('ID-19'!B60,'ID-46'!B60,'ID-56'!B60,'ID-60'!B60,'ID-63'!B60,'ID-64'!B60,'ID-68'!B60,'ID-69'!B60,'ID-76'!B60,'ID-78'!B60,'ID-79'!B60,'ID-80'!B60,'ID-81'!B60)</f>
        <v>2.282737321255361</v>
      </c>
      <c r="C53" s="1">
        <f t="shared" si="0"/>
        <v>3.8030403772114314E-4</v>
      </c>
      <c r="D53" s="1">
        <f>AVERAGE('ID-19'!C60,'ID-56'!C60,'ID-61'!B60,'ID-64'!C60,'ID-68'!C60,'ID-69'!C60,'ID-76'!C60,'ID-78'!C60,'ID-79'!C60,'ID-80'!C60,'ID-81'!C60)</f>
        <v>2.1604688032534209</v>
      </c>
      <c r="E53" s="1">
        <f t="shared" si="1"/>
        <v>3.5993410262201994E-4</v>
      </c>
      <c r="G53" s="1">
        <v>6.125</v>
      </c>
      <c r="H53" s="1">
        <f>ABS(B53-MAX('ID-19'!B60,'ID-46'!B60,'ID-56'!B60,'ID-60'!B60,'ID-63'!B60,'ID-64'!B60,'ID-68'!B60,'ID-69'!B60,'ID-76'!B60,'ID-78'!B60,'ID-79'!B60,'ID-80'!B60,'ID-81'!B60))</f>
        <v>3.9475512875457586</v>
      </c>
      <c r="I53" s="1">
        <f t="shared" si="2"/>
        <v>6.5766204450512337E-4</v>
      </c>
      <c r="J53" s="1">
        <f>ABS(D53-MAX('ID-19'!C60,'ID-56'!C60,'ID-61'!B60,'ID-64'!C60,'ID-68'!C60,'ID-69'!C60,'ID-76'!C60,'ID-78'!C60,'ID-79'!C60,'ID-80'!C60,'ID-81'!C60))</f>
        <v>2.5438745058523891</v>
      </c>
      <c r="K53" s="1">
        <f t="shared" si="3"/>
        <v>4.2380949267500803E-4</v>
      </c>
      <c r="M53" s="1">
        <v>6.125</v>
      </c>
      <c r="N53" s="1">
        <f>ABS(B53-MIN('ID-19'!B60,'ID-46'!B60,'ID-56'!B60,'ID-60'!B60,'ID-63'!B60,'ID-64'!B60,'ID-68'!B60,'ID-69'!B60,'ID-76'!B60,'ID-78'!B60,'ID-79'!B60,'ID-80'!B60,'ID-81'!B60))</f>
        <v>2.0344183983183348</v>
      </c>
      <c r="O53" s="1">
        <f t="shared" si="4"/>
        <v>3.3893410515983461E-4</v>
      </c>
      <c r="P53" s="1">
        <f>ABS(D53-MIN('ID-19'!C60,'ID-56'!C60,'ID-61'!B60,'ID-64'!C60,'ID-68'!C60,'ID-69'!C60,'ID-76'!C60,'ID-78'!C60,'ID-79'!C60,'ID-80'!C60,'ID-81'!C60))</f>
        <v>2.0610264192735528</v>
      </c>
      <c r="Q53" s="1">
        <f t="shared" si="5"/>
        <v>3.4336700145097391E-4</v>
      </c>
    </row>
    <row r="54" spans="1:17" x14ac:dyDescent="0.25">
      <c r="A54" s="1">
        <v>6.25</v>
      </c>
      <c r="B54" s="1">
        <f>AVERAGE('ID-19'!B61,'ID-46'!B61,'ID-56'!B61,'ID-60'!B61,'ID-63'!B61,'ID-64'!B61,'ID-68'!B61,'ID-69'!B61,'ID-76'!B61,'ID-78'!B61,'ID-79'!B61,'ID-80'!B61,'ID-81'!B61)</f>
        <v>2.2784903828001957</v>
      </c>
      <c r="C54" s="1">
        <f t="shared" si="0"/>
        <v>3.7959649777451264E-4</v>
      </c>
      <c r="D54" s="1">
        <f>AVERAGE('ID-19'!C61,'ID-56'!C61,'ID-61'!B61,'ID-64'!C61,'ID-68'!C61,'ID-69'!C61,'ID-76'!C61,'ID-78'!C61,'ID-79'!C61,'ID-80'!C61,'ID-81'!C61)</f>
        <v>2.1508976441288099</v>
      </c>
      <c r="E54" s="1">
        <f t="shared" si="1"/>
        <v>3.5833954751185974E-4</v>
      </c>
      <c r="G54" s="1">
        <v>6.25</v>
      </c>
      <c r="H54" s="1">
        <f>ABS(B54-MAX('ID-19'!B61,'ID-46'!B61,'ID-56'!B61,'ID-60'!B61,'ID-63'!B61,'ID-64'!B61,'ID-68'!B61,'ID-69'!B61,'ID-76'!B61,'ID-78'!B61,'ID-79'!B61,'ID-80'!B61,'ID-81'!B61))</f>
        <v>3.9536807725220644</v>
      </c>
      <c r="I54" s="1">
        <f t="shared" si="2"/>
        <v>6.5868321670217592E-4</v>
      </c>
      <c r="J54" s="1">
        <f>ABS(D54-MAX('ID-19'!C61,'ID-56'!C61,'ID-61'!B61,'ID-64'!C61,'ID-68'!C61,'ID-69'!C61,'ID-76'!C61,'ID-78'!C61,'ID-79'!C61,'ID-80'!C61,'ID-81'!C61))</f>
        <v>2.4061871650439497</v>
      </c>
      <c r="K54" s="1">
        <f t="shared" si="3"/>
        <v>4.0087078169632204E-4</v>
      </c>
      <c r="M54" s="1">
        <v>6.25</v>
      </c>
      <c r="N54" s="1">
        <f>ABS(B54-MIN('ID-19'!B61,'ID-46'!B61,'ID-56'!B61,'ID-60'!B61,'ID-63'!B61,'ID-64'!B61,'ID-68'!B61,'ID-69'!B61,'ID-76'!B61,'ID-78'!B61,'ID-79'!B61,'ID-80'!B61,'ID-81'!B61))</f>
        <v>2.0308685710389298</v>
      </c>
      <c r="O54" s="1">
        <f t="shared" si="4"/>
        <v>3.3834270393508573E-4</v>
      </c>
      <c r="P54" s="1">
        <f>ABS(D54-MIN('ID-19'!C61,'ID-56'!C61,'ID-61'!B61,'ID-64'!C61,'ID-68'!C61,'ID-69'!C61,'ID-76'!C61,'ID-78'!C61,'ID-79'!C61,'ID-80'!C61,'ID-81'!C61))</f>
        <v>2.050650314521361</v>
      </c>
      <c r="Q54" s="1">
        <f t="shared" si="5"/>
        <v>3.4163834239925875E-4</v>
      </c>
    </row>
    <row r="55" spans="1:17" x14ac:dyDescent="0.25">
      <c r="A55" s="1">
        <v>6.375</v>
      </c>
      <c r="B55" s="1">
        <f>AVERAGE('ID-19'!B62,'ID-46'!B62,'ID-56'!B62,'ID-60'!B62,'ID-63'!B62,'ID-64'!B62,'ID-68'!B62,'ID-69'!B62,'ID-76'!B62,'ID-78'!B62,'ID-79'!B62,'ID-80'!B62,'ID-81'!B62)</f>
        <v>2.277596979611066</v>
      </c>
      <c r="C55" s="1">
        <f t="shared" si="0"/>
        <v>3.7944765680320361E-4</v>
      </c>
      <c r="D55" s="1">
        <f>AVERAGE('ID-19'!C62,'ID-56'!C62,'ID-61'!B62,'ID-64'!C62,'ID-68'!C62,'ID-69'!C62,'ID-76'!C62,'ID-78'!C62,'ID-79'!C62,'ID-80'!C62,'ID-81'!C62)</f>
        <v>2.1374551417611078</v>
      </c>
      <c r="E55" s="1">
        <f t="shared" si="1"/>
        <v>3.5610002661740059E-4</v>
      </c>
      <c r="G55" s="1">
        <v>6.375</v>
      </c>
      <c r="H55" s="1">
        <f>ABS(B55-MAX('ID-19'!B62,'ID-46'!B62,'ID-56'!B62,'ID-60'!B62,'ID-63'!B62,'ID-64'!B62,'ID-68'!B62,'ID-69'!B62,'ID-76'!B62,'ID-78'!B62,'ID-79'!B62,'ID-80'!B62,'ID-81'!B62))</f>
        <v>3.9564459471847337</v>
      </c>
      <c r="I55" s="1">
        <f t="shared" si="2"/>
        <v>6.5914389480097664E-4</v>
      </c>
      <c r="J55" s="1">
        <f>ABS(D55-MAX('ID-19'!C62,'ID-56'!C62,'ID-61'!B62,'ID-64'!C62,'ID-68'!C62,'ID-69'!C62,'ID-76'!C62,'ID-78'!C62,'ID-79'!C62,'ID-80'!C62,'ID-81'!C62))</f>
        <v>2.2793321259038324</v>
      </c>
      <c r="K55" s="1">
        <f t="shared" si="3"/>
        <v>3.7973673217557851E-4</v>
      </c>
      <c r="M55" s="1">
        <v>6.375</v>
      </c>
      <c r="N55" s="1">
        <f>ABS(B55-MIN('ID-19'!B62,'ID-46'!B62,'ID-56'!B62,'ID-60'!B62,'ID-63'!B62,'ID-64'!B62,'ID-68'!B62,'ID-69'!B62,'ID-76'!B62,'ID-78'!B62,'ID-79'!B62,'ID-80'!B62,'ID-81'!B62))</f>
        <v>2.030133348374489</v>
      </c>
      <c r="O55" s="1">
        <f t="shared" si="4"/>
        <v>3.3822021583918992E-4</v>
      </c>
      <c r="P55" s="1">
        <f>ABS(D55-MIN('ID-19'!C62,'ID-56'!C62,'ID-61'!B62,'ID-64'!C62,'ID-68'!C62,'ID-69'!C62,'ID-76'!C62,'ID-78'!C62,'ID-79'!C62,'ID-80'!C62,'ID-81'!C62))</f>
        <v>2.0391198465364786</v>
      </c>
      <c r="Q55" s="1">
        <f t="shared" si="5"/>
        <v>3.3971736643297735E-4</v>
      </c>
    </row>
    <row r="56" spans="1:17" x14ac:dyDescent="0.25">
      <c r="A56" s="1">
        <v>6.5</v>
      </c>
      <c r="B56" s="1">
        <f>AVERAGE('ID-19'!B63,'ID-46'!B63,'ID-56'!B63,'ID-60'!B63,'ID-63'!B63,'ID-64'!B63,'ID-68'!B63,'ID-69'!B63,'ID-76'!B63,'ID-78'!B63,'ID-79'!B63,'ID-80'!B63,'ID-81'!B63)</f>
        <v>2.2743561064229745</v>
      </c>
      <c r="C56" s="1">
        <f t="shared" si="0"/>
        <v>3.7890772733006759E-4</v>
      </c>
      <c r="D56" s="1">
        <f>AVERAGE('ID-19'!C63,'ID-56'!C63,'ID-61'!B63,'ID-64'!C63,'ID-68'!C63,'ID-69'!C63,'ID-76'!C63,'ID-78'!C63,'ID-79'!C63,'ID-80'!C63,'ID-81'!C63)</f>
        <v>2.1362029095777122</v>
      </c>
      <c r="E56" s="1">
        <f t="shared" si="1"/>
        <v>3.5589140473564685E-4</v>
      </c>
      <c r="G56" s="1">
        <v>6.5</v>
      </c>
      <c r="H56" s="1">
        <f>ABS(B56-MAX('ID-19'!B63,'ID-46'!B63,'ID-56'!B63,'ID-60'!B63,'ID-63'!B63,'ID-64'!B63,'ID-68'!B63,'ID-69'!B63,'ID-76'!B63,'ID-78'!B63,'ID-79'!B63,'ID-80'!B63,'ID-81'!B63))</f>
        <v>3.9607654430222752</v>
      </c>
      <c r="I56" s="1">
        <f t="shared" si="2"/>
        <v>6.5986352280751105E-4</v>
      </c>
      <c r="J56" s="1">
        <f>ABS(D56-MAX('ID-19'!C63,'ID-56'!C63,'ID-61'!B63,'ID-64'!C63,'ID-68'!C63,'ID-69'!C63,'ID-76'!C63,'ID-78'!C63,'ID-79'!C63,'ID-80'!C63,'ID-81'!C63))</f>
        <v>2.2538898894463881</v>
      </c>
      <c r="K56" s="1">
        <f t="shared" si="3"/>
        <v>3.7549805558176829E-4</v>
      </c>
      <c r="M56" s="1">
        <v>6.5</v>
      </c>
      <c r="N56" s="1">
        <f>ABS(B56-MIN('ID-19'!B63,'ID-46'!B63,'ID-56'!B63,'ID-60'!B63,'ID-63'!B63,'ID-64'!B63,'ID-68'!B63,'ID-69'!B63,'ID-76'!B63,'ID-78'!B63,'ID-79'!B63,'ID-80'!B63,'ID-81'!B63))</f>
        <v>2.0291165992687046</v>
      </c>
      <c r="O56" s="1">
        <f t="shared" si="4"/>
        <v>3.3805082543816623E-4</v>
      </c>
      <c r="P56" s="1">
        <f>ABS(D56-MIN('ID-19'!C63,'ID-56'!C63,'ID-61'!B63,'ID-64'!C63,'ID-68'!C63,'ID-69'!C63,'ID-76'!C63,'ID-78'!C63,'ID-79'!C63,'ID-80'!C63,'ID-81'!C63))</f>
        <v>2.0406594791425432</v>
      </c>
      <c r="Q56" s="1">
        <f t="shared" si="5"/>
        <v>3.3997386922514773E-4</v>
      </c>
    </row>
    <row r="57" spans="1:17" x14ac:dyDescent="0.25">
      <c r="A57" s="1">
        <v>6.625</v>
      </c>
      <c r="B57" s="1">
        <f>AVERAGE('ID-19'!B64,'ID-46'!B64,'ID-56'!B64,'ID-60'!B64,'ID-63'!B64,'ID-64'!B64,'ID-68'!B64,'ID-69'!B64,'ID-76'!B64,'ID-78'!B64,'ID-79'!B64,'ID-80'!B64,'ID-81'!B64)</f>
        <v>2.2741545440454463</v>
      </c>
      <c r="C57" s="1">
        <f t="shared" si="0"/>
        <v>3.7887414703797139E-4</v>
      </c>
      <c r="D57" s="1">
        <f>AVERAGE('ID-19'!C64,'ID-56'!C64,'ID-61'!B64,'ID-64'!C64,'ID-68'!C64,'ID-69'!C64,'ID-76'!C64,'ID-78'!C64,'ID-79'!C64,'ID-80'!C64,'ID-81'!C64)</f>
        <v>2.1448334771505846</v>
      </c>
      <c r="E57" s="1">
        <f t="shared" si="1"/>
        <v>3.573292572932874E-4</v>
      </c>
      <c r="G57" s="1">
        <v>6.625</v>
      </c>
      <c r="H57" s="1">
        <f>ABS(B57-MAX('ID-19'!B64,'ID-46'!B64,'ID-56'!B64,'ID-60'!B64,'ID-63'!B64,'ID-64'!B64,'ID-68'!B64,'ID-69'!B64,'ID-76'!B64,'ID-78'!B64,'ID-79'!B64,'ID-80'!B64,'ID-81'!B64))</f>
        <v>3.9476593663730242</v>
      </c>
      <c r="I57" s="1">
        <f t="shared" si="2"/>
        <v>6.5768005043774589E-4</v>
      </c>
      <c r="J57" s="1">
        <f>ABS(D57-MAX('ID-19'!C64,'ID-56'!C64,'ID-61'!B64,'ID-64'!C64,'ID-68'!C64,'ID-69'!C64,'ID-76'!C64,'ID-78'!C64,'ID-79'!C64,'ID-80'!C64,'ID-81'!C64))</f>
        <v>2.3411191394790154</v>
      </c>
      <c r="K57" s="1">
        <f t="shared" si="3"/>
        <v>3.9003044863720397E-4</v>
      </c>
      <c r="M57" s="1">
        <v>6.625</v>
      </c>
      <c r="N57" s="1">
        <f>ABS(B57-MIN('ID-19'!B64,'ID-46'!B64,'ID-56'!B64,'ID-60'!B64,'ID-63'!B64,'ID-64'!B64,'ID-68'!B64,'ID-69'!B64,'ID-76'!B64,'ID-78'!B64,'ID-79'!B64,'ID-80'!B64,'ID-81'!B64))</f>
        <v>2.0254132166650431</v>
      </c>
      <c r="O57" s="1">
        <f t="shared" si="4"/>
        <v>3.3743384189639623E-4</v>
      </c>
      <c r="P57" s="1">
        <f>ABS(D57-MIN('ID-19'!C64,'ID-56'!C64,'ID-61'!B64,'ID-64'!C64,'ID-68'!C64,'ID-69'!C64,'ID-76'!C64,'ID-78'!C64,'ID-79'!C64,'ID-80'!C64,'ID-81'!C64))</f>
        <v>2.0502602207541938</v>
      </c>
      <c r="Q57" s="1">
        <f t="shared" si="5"/>
        <v>3.4157335277764869E-4</v>
      </c>
    </row>
    <row r="58" spans="1:17" x14ac:dyDescent="0.25">
      <c r="A58" s="1">
        <v>6.75</v>
      </c>
      <c r="B58" s="1">
        <f>AVERAGE('ID-19'!B65,'ID-46'!B65,'ID-56'!B65,'ID-60'!B65,'ID-63'!B65,'ID-64'!B65,'ID-68'!B65,'ID-69'!B65,'ID-76'!B65,'ID-78'!B65,'ID-79'!B65,'ID-80'!B65,'ID-81'!B65)</f>
        <v>2.2737276293401658</v>
      </c>
      <c r="C58" s="1">
        <f t="shared" si="0"/>
        <v>3.7880302304807163E-4</v>
      </c>
      <c r="D58" s="1">
        <f>AVERAGE('ID-19'!C65,'ID-56'!C65,'ID-61'!B65,'ID-64'!C65,'ID-68'!C65,'ID-69'!C65,'ID-76'!C65,'ID-78'!C65,'ID-79'!C65,'ID-80'!C65,'ID-81'!C65)</f>
        <v>2.1482030967073857</v>
      </c>
      <c r="E58" s="1">
        <f t="shared" si="1"/>
        <v>3.5789063591145048E-4</v>
      </c>
      <c r="G58" s="1">
        <v>6.75</v>
      </c>
      <c r="H58" s="1">
        <f>ABS(B58-MAX('ID-19'!B65,'ID-46'!B65,'ID-56'!B65,'ID-60'!B65,'ID-63'!B65,'ID-64'!B65,'ID-68'!B65,'ID-69'!B65,'ID-76'!B65,'ID-78'!B65,'ID-79'!B65,'ID-80'!B65,'ID-81'!B65))</f>
        <v>3.9414526430146744</v>
      </c>
      <c r="I58" s="1">
        <f t="shared" si="2"/>
        <v>6.5664601032624484E-4</v>
      </c>
      <c r="J58" s="1">
        <f>ABS(D58-MAX('ID-19'!C65,'ID-56'!C65,'ID-61'!B65,'ID-64'!C65,'ID-68'!C65,'ID-69'!C65,'ID-76'!C65,'ID-78'!C65,'ID-79'!C65,'ID-80'!C65,'ID-81'!C65))</f>
        <v>2.333179752918344</v>
      </c>
      <c r="K58" s="1">
        <f t="shared" si="3"/>
        <v>3.8870774683619615E-4</v>
      </c>
      <c r="M58" s="1">
        <v>6.75</v>
      </c>
      <c r="N58" s="1">
        <f>ABS(B58-MIN('ID-19'!B65,'ID-46'!B65,'ID-56'!B65,'ID-60'!B65,'ID-63'!B65,'ID-64'!B65,'ID-68'!B65,'ID-69'!B65,'ID-76'!B65,'ID-78'!B65,'ID-79'!B65,'ID-80'!B65,'ID-81'!B65))</f>
        <v>2.0178291881805928</v>
      </c>
      <c r="O58" s="1">
        <f t="shared" si="4"/>
        <v>3.3617034275088676E-4</v>
      </c>
      <c r="P58" s="1">
        <f>ABS(D58-MIN('ID-19'!C65,'ID-56'!C65,'ID-61'!B65,'ID-64'!C65,'ID-68'!C65,'ID-69'!C65,'ID-76'!C65,'ID-78'!C65,'ID-79'!C65,'ID-80'!C65,'ID-81'!C65))</f>
        <v>2.0539870958861948</v>
      </c>
      <c r="Q58" s="1">
        <f t="shared" si="5"/>
        <v>3.4219425017464005E-4</v>
      </c>
    </row>
    <row r="59" spans="1:17" x14ac:dyDescent="0.25">
      <c r="A59" s="1">
        <v>6.875</v>
      </c>
      <c r="B59" s="1">
        <f>AVERAGE('ID-19'!B66,'ID-46'!B66,'ID-56'!B66,'ID-60'!B66,'ID-63'!B66,'ID-64'!B66,'ID-68'!B66,'ID-69'!B66,'ID-76'!B66,'ID-78'!B66,'ID-79'!B66,'ID-80'!B66,'ID-81'!B66)</f>
        <v>2.2741283082890389</v>
      </c>
      <c r="C59" s="1">
        <f t="shared" si="0"/>
        <v>3.7886977616095392E-4</v>
      </c>
      <c r="D59" s="1">
        <f>AVERAGE('ID-19'!C66,'ID-56'!C66,'ID-61'!B66,'ID-64'!C66,'ID-68'!C66,'ID-69'!C66,'ID-76'!C66,'ID-78'!C66,'ID-79'!C66,'ID-80'!C66,'ID-81'!C66)</f>
        <v>2.1322493164933842</v>
      </c>
      <c r="E59" s="1">
        <f t="shared" si="1"/>
        <v>3.5523273612779785E-4</v>
      </c>
      <c r="G59" s="1">
        <v>6.875</v>
      </c>
      <c r="H59" s="1">
        <f>ABS(B59-MAX('ID-19'!B66,'ID-46'!B66,'ID-56'!B66,'ID-60'!B66,'ID-63'!B66,'ID-64'!B66,'ID-68'!B66,'ID-69'!B66,'ID-76'!B66,'ID-78'!B66,'ID-79'!B66,'ID-80'!B66,'ID-81'!B66))</f>
        <v>3.9640471106921007</v>
      </c>
      <c r="I59" s="1">
        <f t="shared" si="2"/>
        <v>6.60410248641304E-4</v>
      </c>
      <c r="J59" s="1">
        <f>ABS(D59-MAX('ID-19'!C66,'ID-56'!C66,'ID-61'!B66,'ID-64'!C66,'ID-68'!C66,'ID-69'!C66,'ID-76'!C66,'ID-78'!C66,'ID-79'!C66,'ID-80'!C66,'ID-81'!C66))</f>
        <v>2.3480373646378458</v>
      </c>
      <c r="K59" s="1">
        <f t="shared" si="3"/>
        <v>3.9118302494866512E-4</v>
      </c>
      <c r="M59" s="1">
        <v>6.875</v>
      </c>
      <c r="N59" s="1">
        <f>ABS(B59-MIN('ID-19'!B66,'ID-46'!B66,'ID-56'!B66,'ID-60'!B66,'ID-63'!B66,'ID-64'!B66,'ID-68'!B66,'ID-69'!B66,'ID-76'!B66,'ID-78'!B66,'ID-79'!B66,'ID-80'!B66,'ID-81'!B66))</f>
        <v>2.0089331799763421</v>
      </c>
      <c r="O59" s="1">
        <f t="shared" si="4"/>
        <v>3.3468826778405863E-4</v>
      </c>
      <c r="P59" s="1">
        <f>ABS(D59-MIN('ID-19'!C66,'ID-56'!C66,'ID-61'!B66,'ID-64'!C66,'ID-68'!C66,'ID-69'!C66,'ID-76'!C66,'ID-78'!C66,'ID-79'!C66,'ID-80'!C66,'ID-81'!C66))</f>
        <v>2.0382558962331534</v>
      </c>
      <c r="Q59" s="1">
        <f t="shared" si="5"/>
        <v>3.3957343231244335E-4</v>
      </c>
    </row>
    <row r="60" spans="1:17" x14ac:dyDescent="0.25">
      <c r="A60" s="1">
        <v>7</v>
      </c>
      <c r="B60" s="1">
        <f>AVERAGE('ID-19'!B67,'ID-46'!B67,'ID-56'!B67,'ID-60'!B67,'ID-63'!B67,'ID-64'!B67,'ID-68'!B67,'ID-69'!B67,'ID-76'!B67,'ID-78'!B67,'ID-79'!B67,'ID-80'!B67,'ID-81'!B67)</f>
        <v>2.2670836145723312</v>
      </c>
      <c r="C60" s="1">
        <f t="shared" si="0"/>
        <v>3.776961301877504E-4</v>
      </c>
      <c r="D60" s="1">
        <f>AVERAGE('ID-19'!C67,'ID-56'!C67,'ID-61'!B67,'ID-64'!C67,'ID-68'!C67,'ID-69'!C67,'ID-76'!C67,'ID-78'!C67,'ID-79'!C67,'ID-80'!C67,'ID-81'!C67)</f>
        <v>2.1227479613769593</v>
      </c>
      <c r="E60" s="1">
        <f t="shared" si="1"/>
        <v>3.5364981036540145E-4</v>
      </c>
      <c r="G60" s="1">
        <v>7</v>
      </c>
      <c r="H60" s="1">
        <f>ABS(B60-MAX('ID-19'!B67,'ID-46'!B67,'ID-56'!B67,'ID-60'!B67,'ID-63'!B67,'ID-64'!B67,'ID-68'!B67,'ID-69'!B67,'ID-76'!B67,'ID-78'!B67,'ID-79'!B67,'ID-80'!B67,'ID-81'!B67))</f>
        <v>3.9792959638334588</v>
      </c>
      <c r="I60" s="1">
        <f t="shared" si="2"/>
        <v>6.6295070757465429E-4</v>
      </c>
      <c r="J60" s="1">
        <f>ABS(D60-MAX('ID-19'!C67,'ID-56'!C67,'ID-61'!B67,'ID-64'!C67,'ID-68'!C67,'ID-69'!C67,'ID-76'!C67,'ID-78'!C67,'ID-79'!C67,'ID-80'!C67,'ID-81'!C67))</f>
        <v>2.3686633570541811</v>
      </c>
      <c r="K60" s="1">
        <f t="shared" si="3"/>
        <v>3.9461931528522661E-4</v>
      </c>
      <c r="M60" s="1">
        <v>7</v>
      </c>
      <c r="N60" s="1">
        <f>ABS(B60-MIN('ID-19'!B67,'ID-46'!B67,'ID-56'!B67,'ID-60'!B67,'ID-63'!B67,'ID-64'!B67,'ID-68'!B67,'ID-69'!B67,'ID-76'!B67,'ID-78'!B67,'ID-79'!B67,'ID-80'!B67,'ID-81'!B67))</f>
        <v>1.9974096425067362</v>
      </c>
      <c r="O60" s="1">
        <f t="shared" si="4"/>
        <v>3.3276844644162227E-4</v>
      </c>
      <c r="P60" s="1">
        <f>ABS(D60-MIN('ID-19'!C67,'ID-56'!C67,'ID-61'!B67,'ID-64'!C67,'ID-68'!C67,'ID-69'!C67,'ID-76'!C67,'ID-78'!C67,'ID-79'!C67,'ID-80'!C67,'ID-81'!C67))</f>
        <v>2.0287545846115513</v>
      </c>
      <c r="Q60" s="1">
        <f t="shared" si="5"/>
        <v>3.3799051379628447E-4</v>
      </c>
    </row>
    <row r="61" spans="1:17" x14ac:dyDescent="0.25">
      <c r="A61" s="1">
        <v>7.125</v>
      </c>
      <c r="B61" s="1">
        <f>AVERAGE('ID-19'!B68,'ID-46'!B68,'ID-56'!B68,'ID-60'!B68,'ID-63'!B68,'ID-64'!B68,'ID-68'!B68,'ID-69'!B68,'ID-76'!B68,'ID-78'!B68,'ID-79'!B68,'ID-80'!B68,'ID-81'!B68)</f>
        <v>2.265795198173703</v>
      </c>
      <c r="C61" s="1">
        <f t="shared" si="0"/>
        <v>3.7748148001573895E-4</v>
      </c>
      <c r="D61" s="1">
        <f>AVERAGE('ID-19'!C68,'ID-56'!C68,'ID-61'!B68,'ID-64'!C68,'ID-68'!C68,'ID-69'!C68,'ID-76'!C68,'ID-78'!C68,'ID-79'!C68,'ID-80'!C68,'ID-81'!C68)</f>
        <v>2.0936379355702495</v>
      </c>
      <c r="E61" s="1">
        <f t="shared" si="1"/>
        <v>3.488000800660036E-4</v>
      </c>
      <c r="G61" s="1">
        <v>7.125</v>
      </c>
      <c r="H61" s="1">
        <f>ABS(B61-MAX('ID-19'!B68,'ID-46'!B68,'ID-56'!B68,'ID-60'!B68,'ID-63'!B68,'ID-64'!B68,'ID-68'!B68,'ID-69'!B68,'ID-76'!B68,'ID-78'!B68,'ID-79'!B68,'ID-80'!B68,'ID-81'!B68))</f>
        <v>3.9773956130812973</v>
      </c>
      <c r="I61" s="1">
        <f t="shared" si="2"/>
        <v>6.6263410913934421E-4</v>
      </c>
      <c r="J61" s="1">
        <f>ABS(D61-MAX('ID-19'!C68,'ID-56'!C68,'ID-61'!B68,'ID-64'!C68,'ID-68'!C68,'ID-69'!C68,'ID-76'!C68,'ID-78'!C68,'ID-79'!C68,'ID-80'!C68,'ID-81'!C68))</f>
        <v>2.4278263117847003</v>
      </c>
      <c r="K61" s="1">
        <f t="shared" si="3"/>
        <v>4.0447586354333109E-4</v>
      </c>
      <c r="M61" s="1">
        <v>7.125</v>
      </c>
      <c r="N61" s="1">
        <f>ABS(B61-MIN('ID-19'!B68,'ID-46'!B68,'ID-56'!B68,'ID-60'!B68,'ID-63'!B68,'ID-64'!B68,'ID-68'!B68,'ID-69'!B68,'ID-76'!B68,'ID-78'!B68,'ID-79'!B68,'ID-80'!B68,'ID-81'!B68))</f>
        <v>1.9923679617715999</v>
      </c>
      <c r="O61" s="1">
        <f t="shared" si="4"/>
        <v>3.3192850243114855E-4</v>
      </c>
      <c r="P61" s="1">
        <f>ABS(D61-MIN('ID-19'!C68,'ID-56'!C68,'ID-61'!B68,'ID-64'!C68,'ID-68'!C68,'ID-69'!C68,'ID-76'!C68,'ID-78'!C68,'ID-79'!C68,'ID-80'!C68,'ID-81'!C68))</f>
        <v>2.0000619998247902</v>
      </c>
      <c r="Q61" s="1">
        <f t="shared" si="5"/>
        <v>3.3321032917081004E-4</v>
      </c>
    </row>
    <row r="62" spans="1:17" x14ac:dyDescent="0.25">
      <c r="A62" s="1">
        <v>7.25</v>
      </c>
      <c r="B62" s="1">
        <f>AVERAGE('ID-19'!B69,'ID-46'!B69,'ID-56'!B69,'ID-60'!B69,'ID-63'!B69,'ID-64'!B69,'ID-68'!B69,'ID-69'!B69,'ID-76'!B69,'ID-78'!B69,'ID-79'!B69,'ID-80'!B69,'ID-81'!B69)</f>
        <v>2.2704280379145891</v>
      </c>
      <c r="C62" s="1">
        <f t="shared" si="0"/>
        <v>3.782533111165706E-4</v>
      </c>
      <c r="D62" s="1">
        <f>AVERAGE('ID-19'!C69,'ID-56'!C69,'ID-61'!B69,'ID-64'!C69,'ID-68'!C69,'ID-69'!C69,'ID-76'!C69,'ID-78'!C69,'ID-79'!C69,'ID-80'!C69,'ID-81'!C69)</f>
        <v>2.0559726424942304</v>
      </c>
      <c r="E62" s="1">
        <f t="shared" si="1"/>
        <v>3.4252504223953879E-4</v>
      </c>
      <c r="G62" s="1">
        <v>7.25</v>
      </c>
      <c r="H62" s="1">
        <f>ABS(B62-MAX('ID-19'!B69,'ID-46'!B69,'ID-56'!B69,'ID-60'!B69,'ID-63'!B69,'ID-64'!B69,'ID-68'!B69,'ID-69'!B69,'ID-76'!B69,'ID-78'!B69,'ID-79'!B69,'ID-80'!B69,'ID-81'!B69))</f>
        <v>3.9380469565542806</v>
      </c>
      <c r="I62" s="1">
        <f t="shared" si="2"/>
        <v>6.5607862296194314E-4</v>
      </c>
      <c r="J62" s="1">
        <f>ABS(D62-MAX('ID-19'!C69,'ID-56'!C69,'ID-61'!B69,'ID-64'!C69,'ID-68'!C69,'ID-69'!C69,'ID-76'!C69,'ID-78'!C69,'ID-79'!C69,'ID-80'!C69,'ID-81'!C69))</f>
        <v>2.4598591772103098</v>
      </c>
      <c r="K62" s="1">
        <f t="shared" si="3"/>
        <v>4.0981253892323765E-4</v>
      </c>
      <c r="M62" s="1">
        <v>7.25</v>
      </c>
      <c r="N62" s="1">
        <f>ABS(B62-MIN('ID-19'!B69,'ID-46'!B69,'ID-56'!B69,'ID-60'!B69,'ID-63'!B69,'ID-64'!B69,'ID-68'!B69,'ID-69'!B69,'ID-76'!B69,'ID-78'!B69,'ID-79'!B69,'ID-80'!B69,'ID-81'!B69))</f>
        <v>1.99138444474353</v>
      </c>
      <c r="O62" s="1">
        <f t="shared" si="4"/>
        <v>3.3176464849427213E-4</v>
      </c>
      <c r="P62" s="1">
        <f>ABS(D62-MIN('ID-19'!C69,'ID-56'!C69,'ID-61'!B69,'ID-64'!C69,'ID-68'!C69,'ID-69'!C69,'ID-76'!C69,'ID-78'!C69,'ID-79'!C69,'ID-80'!C69,'ID-81'!C69))</f>
        <v>1.9629368739230524</v>
      </c>
      <c r="Q62" s="1">
        <f t="shared" si="5"/>
        <v>3.2702528319558053E-4</v>
      </c>
    </row>
    <row r="63" spans="1:17" x14ac:dyDescent="0.25">
      <c r="A63" s="1">
        <v>7.375</v>
      </c>
      <c r="B63" s="1">
        <f>AVERAGE('ID-19'!B70,'ID-46'!B70,'ID-56'!B70,'ID-60'!B70,'ID-63'!B70,'ID-64'!B70,'ID-68'!B70,'ID-69'!B70,'ID-76'!B70,'ID-78'!B70,'ID-79'!B70,'ID-80'!B70,'ID-81'!B70)</f>
        <v>2.2627559561822728</v>
      </c>
      <c r="C63" s="1">
        <f t="shared" si="0"/>
        <v>3.7697514229996667E-4</v>
      </c>
      <c r="D63" s="1">
        <f>AVERAGE('ID-19'!C70,'ID-56'!C70,'ID-61'!B70,'ID-64'!C70,'ID-68'!C70,'ID-69'!C70,'ID-76'!C70,'ID-78'!C70,'ID-79'!C70,'ID-80'!C70,'ID-81'!C70)</f>
        <v>2.0284893175412533</v>
      </c>
      <c r="E63" s="1">
        <f t="shared" si="1"/>
        <v>3.3794632030237283E-4</v>
      </c>
      <c r="G63" s="1">
        <v>7.375</v>
      </c>
      <c r="H63" s="1">
        <f>ABS(B63-MAX('ID-19'!B70,'ID-46'!B70,'ID-56'!B70,'ID-60'!B70,'ID-63'!B70,'ID-64'!B70,'ID-68'!B70,'ID-69'!B70,'ID-76'!B70,'ID-78'!B70,'ID-79'!B70,'ID-80'!B70,'ID-81'!B70))</f>
        <v>3.849822067653847</v>
      </c>
      <c r="I63" s="1">
        <f t="shared" si="2"/>
        <v>6.4138035647113092E-4</v>
      </c>
      <c r="J63" s="1">
        <f>ABS(D63-MAX('ID-19'!C70,'ID-56'!C70,'ID-61'!B70,'ID-64'!C70,'ID-68'!C70,'ID-69'!C70,'ID-76'!C70,'ID-78'!C70,'ID-79'!C70,'ID-80'!C70,'ID-81'!C70))</f>
        <v>2.4870160264795667</v>
      </c>
      <c r="K63" s="1">
        <f t="shared" si="3"/>
        <v>4.1433687001149585E-4</v>
      </c>
      <c r="M63" s="1">
        <v>7.375</v>
      </c>
      <c r="N63" s="1">
        <f>ABS(B63-MIN('ID-19'!B70,'ID-46'!B70,'ID-56'!B70,'ID-60'!B70,'ID-63'!B70,'ID-64'!B70,'ID-68'!B70,'ID-69'!B70,'ID-76'!B70,'ID-78'!B70,'ID-79'!B70,'ID-80'!B70,'ID-81'!B70))</f>
        <v>1.9793512246046387</v>
      </c>
      <c r="O63" s="1">
        <f t="shared" si="4"/>
        <v>3.2975991401913284E-4</v>
      </c>
      <c r="P63" s="1">
        <f>ABS(D63-MIN('ID-19'!C70,'ID-56'!C70,'ID-61'!B70,'ID-64'!C70,'ID-68'!C70,'ID-69'!C70,'ID-76'!C70,'ID-78'!C70,'ID-79'!C70,'ID-80'!C70,'ID-81'!C70))</f>
        <v>1.9367391963909495</v>
      </c>
      <c r="Q63" s="1">
        <f t="shared" si="5"/>
        <v>3.2266075011873222E-4</v>
      </c>
    </row>
    <row r="64" spans="1:17" x14ac:dyDescent="0.25">
      <c r="A64" s="1">
        <v>7.5</v>
      </c>
      <c r="B64" s="1">
        <f>AVERAGE('ID-19'!B71,'ID-46'!B71,'ID-56'!B71,'ID-60'!B71,'ID-63'!B71,'ID-64'!B71,'ID-68'!B71,'ID-69'!B71,'ID-76'!B71,'ID-78'!B71,'ID-79'!B71,'ID-80'!B71,'ID-81'!B71)</f>
        <v>2.2541453524952737</v>
      </c>
      <c r="C64" s="1">
        <f t="shared" si="0"/>
        <v>3.755406157257126E-4</v>
      </c>
      <c r="D64" s="1">
        <f>AVERAGE('ID-19'!C71,'ID-56'!C71,'ID-61'!B71,'ID-64'!C71,'ID-68'!C71,'ID-69'!C71,'ID-76'!C71,'ID-78'!C71,'ID-79'!C71,'ID-80'!C71,'ID-81'!C71)</f>
        <v>2.028295524777195</v>
      </c>
      <c r="E64" s="1">
        <f t="shared" si="1"/>
        <v>3.3791403442788072E-4</v>
      </c>
      <c r="G64" s="1">
        <v>7.5</v>
      </c>
      <c r="H64" s="1">
        <f>ABS(B64-MAX('ID-19'!B71,'ID-46'!B71,'ID-56'!B71,'ID-60'!B71,'ID-63'!B71,'ID-64'!B71,'ID-68'!B71,'ID-69'!B71,'ID-76'!B71,'ID-78'!B71,'ID-79'!B71,'ID-80'!B71,'ID-81'!B71))</f>
        <v>3.7691417533045164</v>
      </c>
      <c r="I64" s="1">
        <f t="shared" si="2"/>
        <v>6.2793901610053247E-4</v>
      </c>
      <c r="J64" s="1">
        <f>ABS(D64-MAX('ID-19'!C71,'ID-56'!C71,'ID-61'!B71,'ID-64'!C71,'ID-68'!C71,'ID-69'!C71,'ID-76'!C71,'ID-78'!C71,'ID-79'!C71,'ID-80'!C71,'ID-81'!C71))</f>
        <v>2.6325009656951153</v>
      </c>
      <c r="K64" s="1">
        <f t="shared" si="3"/>
        <v>4.3857466088480625E-4</v>
      </c>
      <c r="M64" s="1">
        <v>7.5</v>
      </c>
      <c r="N64" s="1">
        <f>ABS(B64-MIN('ID-19'!B71,'ID-46'!B71,'ID-56'!B71,'ID-60'!B71,'ID-63'!B71,'ID-64'!B71,'ID-68'!B71,'ID-69'!B71,'ID-76'!B71,'ID-78'!B71,'ID-79'!B71,'ID-80'!B71,'ID-81'!B71))</f>
        <v>1.9651462471286618</v>
      </c>
      <c r="O64" s="1">
        <f t="shared" si="4"/>
        <v>3.2739336477163509E-4</v>
      </c>
      <c r="P64" s="1">
        <f>ABS(D64-MIN('ID-19'!C71,'ID-56'!C71,'ID-61'!B71,'ID-64'!C71,'ID-68'!C71,'ID-69'!C71,'ID-76'!C71,'ID-78'!C71,'ID-79'!C71,'ID-80'!C71,'ID-81'!C71))</f>
        <v>1.9377289603945755</v>
      </c>
      <c r="Q64" s="1">
        <f t="shared" si="5"/>
        <v>3.2282564480173631E-4</v>
      </c>
    </row>
    <row r="65" spans="1:17" x14ac:dyDescent="0.25">
      <c r="A65" s="1">
        <v>7.625</v>
      </c>
      <c r="B65" s="1">
        <f>AVERAGE('ID-19'!B72,'ID-46'!B72,'ID-56'!B72,'ID-60'!B72,'ID-63'!B72,'ID-64'!B72,'ID-68'!B72,'ID-69'!B72,'ID-76'!B72,'ID-78'!B72,'ID-79'!B72,'ID-80'!B72,'ID-81'!B72)</f>
        <v>2.2506472351277207</v>
      </c>
      <c r="C65" s="1">
        <f t="shared" si="0"/>
        <v>3.749578293722783E-4</v>
      </c>
      <c r="D65" s="1">
        <f>AVERAGE('ID-19'!C72,'ID-56'!C72,'ID-61'!B72,'ID-64'!C72,'ID-68'!C72,'ID-69'!C72,'ID-76'!C72,'ID-78'!C72,'ID-79'!C72,'ID-80'!C72,'ID-81'!C72)</f>
        <v>2.0267403777061306</v>
      </c>
      <c r="E65" s="1">
        <f t="shared" si="1"/>
        <v>3.376549469258414E-4</v>
      </c>
      <c r="G65" s="1">
        <v>7.625</v>
      </c>
      <c r="H65" s="1">
        <f>ABS(B65-MAX('ID-19'!B72,'ID-46'!B72,'ID-56'!B72,'ID-60'!B72,'ID-63'!B72,'ID-64'!B72,'ID-68'!B72,'ID-69'!B72,'ID-76'!B72,'ID-78'!B72,'ID-79'!B72,'ID-80'!B72,'ID-81'!B72))</f>
        <v>3.7568393769235193</v>
      </c>
      <c r="I65" s="1">
        <f t="shared" si="2"/>
        <v>6.2588944019545834E-4</v>
      </c>
      <c r="J65" s="1">
        <f>ABS(D65-MAX('ID-19'!C72,'ID-56'!C72,'ID-61'!B72,'ID-64'!C72,'ID-68'!C72,'ID-69'!C72,'ID-76'!C72,'ID-78'!C72,'ID-79'!C72,'ID-80'!C72,'ID-81'!C72))</f>
        <v>2.6548138909948493</v>
      </c>
      <c r="K65" s="1">
        <f t="shared" si="3"/>
        <v>4.4229199423974195E-4</v>
      </c>
      <c r="M65" s="1">
        <v>7.625</v>
      </c>
      <c r="N65" s="1">
        <f>ABS(B65-MIN('ID-19'!B72,'ID-46'!B72,'ID-56'!B72,'ID-60'!B72,'ID-63'!B72,'ID-64'!B72,'ID-68'!B72,'ID-69'!B72,'ID-76'!B72,'ID-78'!B72,'ID-79'!B72,'ID-80'!B72,'ID-81'!B72))</f>
        <v>1.9505488972763918</v>
      </c>
      <c r="O65" s="1">
        <f t="shared" si="4"/>
        <v>3.2496144628624691E-4</v>
      </c>
      <c r="P65" s="1">
        <f>ABS(D65-MIN('ID-19'!C72,'ID-56'!C72,'ID-61'!B72,'ID-64'!C72,'ID-68'!C72,'ID-69'!C72,'ID-76'!C72,'ID-78'!C72,'ID-79'!C72,'ID-80'!C72,'ID-81'!C72))</f>
        <v>1.9378866541012616</v>
      </c>
      <c r="Q65" s="1">
        <f t="shared" si="5"/>
        <v>3.2285191657327022E-4</v>
      </c>
    </row>
    <row r="66" spans="1:17" x14ac:dyDescent="0.25">
      <c r="A66" s="1">
        <v>7.75</v>
      </c>
      <c r="B66" s="1">
        <f>AVERAGE('ID-19'!B73,'ID-46'!B73,'ID-56'!B73,'ID-60'!B73,'ID-63'!B73,'ID-64'!B73,'ID-68'!B73,'ID-69'!B73,'ID-76'!B73,'ID-78'!B73,'ID-79'!B73,'ID-80'!B73,'ID-81'!B73)</f>
        <v>2.2439025604152461</v>
      </c>
      <c r="C66" s="1">
        <f t="shared" si="0"/>
        <v>3.7383416656518002E-4</v>
      </c>
      <c r="D66" s="1">
        <f>AVERAGE('ID-19'!C73,'ID-56'!C73,'ID-61'!B73,'ID-64'!C73,'ID-68'!C73,'ID-69'!C73,'ID-76'!C73,'ID-78'!C73,'ID-79'!C73,'ID-80'!C73,'ID-81'!C73)</f>
        <v>2.0240232325649021</v>
      </c>
      <c r="E66" s="1">
        <f t="shared" si="1"/>
        <v>3.372022705453127E-4</v>
      </c>
      <c r="G66" s="1">
        <v>7.75</v>
      </c>
      <c r="H66" s="1">
        <f>ABS(B66-MAX('ID-19'!B73,'ID-46'!B73,'ID-56'!B73,'ID-60'!B73,'ID-63'!B73,'ID-64'!B73,'ID-68'!B73,'ID-69'!B73,'ID-76'!B73,'ID-78'!B73,'ID-79'!B73,'ID-80'!B73,'ID-81'!B73))</f>
        <v>3.7358977095837442</v>
      </c>
      <c r="I66" s="1">
        <f t="shared" si="2"/>
        <v>6.2240055841665184E-4</v>
      </c>
      <c r="J66" s="1">
        <f>ABS(D66-MAX('ID-19'!C73,'ID-56'!C73,'ID-61'!B73,'ID-64'!C73,'ID-68'!C73,'ID-69'!C73,'ID-76'!C73,'ID-78'!C73,'ID-79'!C73,'ID-80'!C73,'ID-81'!C73))</f>
        <v>2.7673904965162981</v>
      </c>
      <c r="K66" s="1">
        <f t="shared" si="3"/>
        <v>4.6104725671961531E-4</v>
      </c>
      <c r="M66" s="1">
        <v>7.75</v>
      </c>
      <c r="N66" s="1">
        <f>ABS(B66-MIN('ID-19'!B73,'ID-46'!B73,'ID-56'!B73,'ID-60'!B73,'ID-63'!B73,'ID-64'!B73,'ID-68'!B73,'ID-69'!B73,'ID-76'!B73,'ID-78'!B73,'ID-79'!B73,'ID-80'!B73,'ID-81'!B73))</f>
        <v>1.9368264786442391</v>
      </c>
      <c r="O66" s="1">
        <f t="shared" si="4"/>
        <v>3.2267529134213024E-4</v>
      </c>
      <c r="P66" s="1">
        <f>ABS(D66-MIN('ID-19'!C73,'ID-56'!C73,'ID-61'!B73,'ID-64'!C73,'ID-68'!C73,'ID-69'!C73,'ID-76'!C73,'ID-78'!C73,'ID-79'!C73,'ID-80'!C73,'ID-81'!C73))</f>
        <v>1.9361421378238959</v>
      </c>
      <c r="Q66" s="1">
        <f t="shared" si="5"/>
        <v>3.2256128016146105E-4</v>
      </c>
    </row>
    <row r="67" spans="1:17" x14ac:dyDescent="0.25">
      <c r="A67" s="1">
        <v>7.875</v>
      </c>
      <c r="B67" s="1">
        <f>AVERAGE('ID-19'!B74,'ID-46'!B74,'ID-56'!B74,'ID-60'!B74,'ID-63'!B74,'ID-64'!B74,'ID-68'!B74,'ID-69'!B74,'ID-76'!B74,'ID-78'!B74,'ID-79'!B74,'ID-80'!B74,'ID-81'!B74)</f>
        <v>2.2408803279526315</v>
      </c>
      <c r="C67" s="1">
        <f t="shared" si="0"/>
        <v>3.733306626369084E-4</v>
      </c>
      <c r="D67" s="1">
        <f>AVERAGE('ID-19'!C74,'ID-56'!C74,'ID-61'!B74,'ID-64'!C74,'ID-68'!C74,'ID-69'!C74,'ID-76'!C74,'ID-78'!C74,'ID-79'!C74,'ID-80'!C74,'ID-81'!C74)</f>
        <v>2.018881608080545</v>
      </c>
      <c r="E67" s="1">
        <f t="shared" si="1"/>
        <v>3.3634567590621879E-4</v>
      </c>
      <c r="G67" s="1">
        <v>7.875</v>
      </c>
      <c r="H67" s="1">
        <f>ABS(B67-MAX('ID-19'!B74,'ID-46'!B74,'ID-56'!B74,'ID-60'!B74,'ID-63'!B74,'ID-64'!B74,'ID-68'!B74,'ID-69'!B74,'ID-76'!B74,'ID-78'!B74,'ID-79'!B74,'ID-80'!B74,'ID-81'!B74))</f>
        <v>3.7529782284603983</v>
      </c>
      <c r="I67" s="1">
        <f t="shared" si="2"/>
        <v>6.2524617286150244E-4</v>
      </c>
      <c r="J67" s="1">
        <f>ABS(D67-MAX('ID-19'!C74,'ID-56'!C74,'ID-61'!B74,'ID-64'!C74,'ID-68'!C74,'ID-69'!C74,'ID-76'!C74,'ID-78'!C74,'ID-79'!C74,'ID-80'!C74,'ID-81'!C74))</f>
        <v>2.778067035277155</v>
      </c>
      <c r="K67" s="1">
        <f t="shared" si="3"/>
        <v>4.6282596807717408E-4</v>
      </c>
      <c r="M67" s="1">
        <v>7.875</v>
      </c>
      <c r="N67" s="1">
        <f>ABS(B67-MIN('ID-19'!B74,'ID-46'!B74,'ID-56'!B74,'ID-60'!B74,'ID-63'!B74,'ID-64'!B74,'ID-68'!B74,'ID-69'!B74,'ID-76'!B74,'ID-78'!B74,'ID-79'!B74,'ID-80'!B74,'ID-81'!B74))</f>
        <v>1.9297701494087445</v>
      </c>
      <c r="O67" s="1">
        <f t="shared" si="4"/>
        <v>3.2149970689149683E-4</v>
      </c>
      <c r="P67" s="1">
        <f>ABS(D67-MIN('ID-19'!C74,'ID-56'!C74,'ID-61'!B74,'ID-64'!C74,'ID-68'!C74,'ID-69'!C74,'ID-76'!C74,'ID-78'!C74,'ID-79'!C74,'ID-80'!C74,'ID-81'!C74))</f>
        <v>1.932252687760379</v>
      </c>
      <c r="Q67" s="1">
        <f t="shared" si="5"/>
        <v>3.2191329778087917E-4</v>
      </c>
    </row>
    <row r="68" spans="1:17" x14ac:dyDescent="0.25">
      <c r="A68" s="1">
        <v>8</v>
      </c>
      <c r="B68" s="1">
        <f>AVERAGE('ID-19'!B75,'ID-46'!B75,'ID-56'!B75,'ID-60'!B75,'ID-63'!B75,'ID-64'!B75,'ID-68'!B75,'ID-69'!B75,'ID-76'!B75,'ID-78'!B75,'ID-79'!B75,'ID-80'!B75,'ID-81'!B75)</f>
        <v>2.2293844596372634</v>
      </c>
      <c r="C68" s="1">
        <f t="shared" si="0"/>
        <v>3.7141545097556808E-4</v>
      </c>
      <c r="D68" s="1">
        <f>AVERAGE('ID-19'!C75,'ID-56'!C75,'ID-61'!B75,'ID-64'!C75,'ID-68'!C75,'ID-69'!C75,'ID-76'!C75,'ID-78'!C75,'ID-79'!C75,'ID-80'!C75,'ID-81'!C75)</f>
        <v>2.0090695970044647</v>
      </c>
      <c r="E68" s="1">
        <f t="shared" si="1"/>
        <v>3.3471099486094384E-4</v>
      </c>
      <c r="G68" s="1">
        <v>8</v>
      </c>
      <c r="H68" s="1">
        <f>ABS(B68-MAX('ID-19'!B75,'ID-46'!B75,'ID-56'!B75,'ID-60'!B75,'ID-63'!B75,'ID-64'!B75,'ID-68'!B75,'ID-69'!B75,'ID-76'!B75,'ID-78'!B75,'ID-79'!B75,'ID-80'!B75,'ID-81'!B75))</f>
        <v>3.7592820281701065</v>
      </c>
      <c r="I68" s="1">
        <f t="shared" si="2"/>
        <v>6.2629638589313974E-4</v>
      </c>
      <c r="J68" s="1">
        <f>ABS(D68-MAX('ID-19'!C75,'ID-56'!C75,'ID-61'!B75,'ID-64'!C75,'ID-68'!C75,'ID-69'!C75,'ID-76'!C75,'ID-78'!C75,'ID-79'!C75,'ID-80'!C75,'ID-81'!C75))</f>
        <v>2.7790559429820849</v>
      </c>
      <c r="K68" s="1">
        <f t="shared" si="3"/>
        <v>4.6299072010081539E-4</v>
      </c>
      <c r="M68" s="1">
        <v>8</v>
      </c>
      <c r="N68" s="1">
        <f>ABS(B68-MIN('ID-19'!B75,'ID-46'!B75,'ID-56'!B75,'ID-60'!B75,'ID-63'!B75,'ID-64'!B75,'ID-68'!B75,'ID-69'!B75,'ID-76'!B75,'ID-78'!B75,'ID-79'!B75,'ID-80'!B75,'ID-81'!B75))</f>
        <v>1.9178438342358064</v>
      </c>
      <c r="O68" s="1">
        <f t="shared" si="4"/>
        <v>3.1951278278368535E-4</v>
      </c>
      <c r="P68" s="1">
        <f>ABS(D68-MIN('ID-19'!C75,'ID-56'!C75,'ID-61'!B75,'ID-64'!C75,'ID-68'!C75,'ID-69'!C75,'ID-76'!C75,'ID-78'!C75,'ID-79'!C75,'ID-80'!C75,'ID-81'!C75))</f>
        <v>1.9233721977098317</v>
      </c>
      <c r="Q68" s="1">
        <f t="shared" si="5"/>
        <v>3.2043380813845797E-4</v>
      </c>
    </row>
    <row r="69" spans="1:17" x14ac:dyDescent="0.25">
      <c r="A69" s="1">
        <v>8.125</v>
      </c>
      <c r="B69" s="1">
        <f>AVERAGE('ID-19'!B76,'ID-46'!B76,'ID-56'!B76,'ID-60'!B76,'ID-63'!B76,'ID-64'!B76,'ID-68'!B76,'ID-69'!B76,'ID-76'!B76,'ID-78'!B76,'ID-79'!B76,'ID-80'!B76,'ID-81'!B76)</f>
        <v>2.2071505445551631</v>
      </c>
      <c r="C69" s="1">
        <f t="shared" ref="C69:C132" si="6">B69*(0.1666*0.001)</f>
        <v>3.677112807228902E-4</v>
      </c>
      <c r="D69" s="1">
        <f>AVERAGE('ID-19'!C76,'ID-56'!C76,'ID-61'!B76,'ID-64'!C76,'ID-68'!C76,'ID-69'!C76,'ID-76'!C76,'ID-78'!C76,'ID-79'!C76,'ID-80'!C76,'ID-81'!C76)</f>
        <v>1.9856409601113147</v>
      </c>
      <c r="E69" s="1">
        <f t="shared" ref="E69:E132" si="7">D69*(0.1666*0.001)</f>
        <v>3.3080778395454507E-4</v>
      </c>
      <c r="G69" s="1">
        <v>8.125</v>
      </c>
      <c r="H69" s="1">
        <f>ABS(B69-MAX('ID-19'!B76,'ID-46'!B76,'ID-56'!B76,'ID-60'!B76,'ID-63'!B76,'ID-64'!B76,'ID-68'!B76,'ID-69'!B76,'ID-76'!B76,'ID-78'!B76,'ID-79'!B76,'ID-80'!B76,'ID-81'!B76))</f>
        <v>3.6501639808830166</v>
      </c>
      <c r="I69" s="1">
        <f t="shared" ref="I69:I132" si="8">H69*(0.1666*0.001)</f>
        <v>6.0811731921511065E-4</v>
      </c>
      <c r="J69" s="1">
        <f>ABS(D69-MAX('ID-19'!C76,'ID-56'!C76,'ID-61'!B76,'ID-64'!C76,'ID-68'!C76,'ID-69'!C76,'ID-76'!C76,'ID-78'!C76,'ID-79'!C76,'ID-80'!C76,'ID-81'!C76))</f>
        <v>2.803022231955195</v>
      </c>
      <c r="K69" s="1">
        <f t="shared" ref="K69:K132" si="9">J69*(0.1666*0.001)</f>
        <v>4.6698350384373553E-4</v>
      </c>
      <c r="M69" s="1">
        <v>8.125</v>
      </c>
      <c r="N69" s="1">
        <f>ABS(B69-MIN('ID-19'!B76,'ID-46'!B76,'ID-56'!B76,'ID-60'!B76,'ID-63'!B76,'ID-64'!B76,'ID-68'!B76,'ID-69'!B76,'ID-76'!B76,'ID-78'!B76,'ID-79'!B76,'ID-80'!B76,'ID-81'!B76))</f>
        <v>1.8944762808053992</v>
      </c>
      <c r="O69" s="1">
        <f t="shared" ref="O69:O132" si="10">N69*(0.1666*0.001)</f>
        <v>3.1561974838217953E-4</v>
      </c>
      <c r="P69" s="1">
        <f>ABS(D69-MIN('ID-19'!C76,'ID-56'!C76,'ID-61'!B76,'ID-64'!C76,'ID-68'!C76,'ID-69'!C76,'ID-76'!C76,'ID-78'!C76,'ID-79'!C76,'ID-80'!C76,'ID-81'!C76))</f>
        <v>1.9003567380961426</v>
      </c>
      <c r="Q69" s="1">
        <f t="shared" ref="Q69:Q132" si="11">P69*(0.1666*0.001)</f>
        <v>3.1659943256681736E-4</v>
      </c>
    </row>
    <row r="70" spans="1:17" x14ac:dyDescent="0.25">
      <c r="A70" s="1">
        <v>8.25</v>
      </c>
      <c r="B70" s="1">
        <f>AVERAGE('ID-19'!B77,'ID-46'!B77,'ID-56'!B77,'ID-60'!B77,'ID-63'!B77,'ID-64'!B77,'ID-68'!B77,'ID-69'!B77,'ID-76'!B77,'ID-78'!B77,'ID-79'!B77,'ID-80'!B77,'ID-81'!B77)</f>
        <v>2.1943767523418747</v>
      </c>
      <c r="C70" s="1">
        <f t="shared" si="6"/>
        <v>3.6558316694015636E-4</v>
      </c>
      <c r="D70" s="1">
        <f>AVERAGE('ID-19'!C77,'ID-56'!C77,'ID-61'!B77,'ID-64'!C77,'ID-68'!C77,'ID-69'!C77,'ID-76'!C77,'ID-78'!C77,'ID-79'!C77,'ID-80'!C77,'ID-81'!C77)</f>
        <v>1.9770374169469433</v>
      </c>
      <c r="E70" s="1">
        <f t="shared" si="7"/>
        <v>3.2937443366336076E-4</v>
      </c>
      <c r="G70" s="1">
        <v>8.25</v>
      </c>
      <c r="H70" s="1">
        <f>ABS(B70-MAX('ID-19'!B77,'ID-46'!B77,'ID-56'!B77,'ID-60'!B77,'ID-63'!B77,'ID-64'!B77,'ID-68'!B77,'ID-69'!B77,'ID-76'!B77,'ID-78'!B77,'ID-79'!B77,'ID-80'!B77,'ID-81'!B77))</f>
        <v>3.5931855613202051</v>
      </c>
      <c r="I70" s="1">
        <f t="shared" si="8"/>
        <v>5.9862471451594616E-4</v>
      </c>
      <c r="J70" s="1">
        <f>ABS(D70-MAX('ID-19'!C77,'ID-56'!C77,'ID-61'!B77,'ID-64'!C77,'ID-68'!C77,'ID-69'!C77,'ID-76'!C77,'ID-78'!C77,'ID-79'!C77,'ID-80'!C77,'ID-81'!C77))</f>
        <v>2.7843897389046171</v>
      </c>
      <c r="K70" s="1">
        <f t="shared" si="9"/>
        <v>4.6387933050150924E-4</v>
      </c>
      <c r="M70" s="1">
        <v>8.25</v>
      </c>
      <c r="N70" s="1">
        <f>ABS(B70-MIN('ID-19'!B77,'ID-46'!B77,'ID-56'!B77,'ID-60'!B77,'ID-63'!B77,'ID-64'!B77,'ID-68'!B77,'ID-69'!B77,'ID-76'!B77,'ID-78'!B77,'ID-79'!B77,'ID-80'!B77,'ID-81'!B77))</f>
        <v>1.8821513867610957</v>
      </c>
      <c r="O70" s="1">
        <f t="shared" si="10"/>
        <v>3.1356642103439857E-4</v>
      </c>
      <c r="P70" s="1">
        <f>ABS(D70-MIN('ID-19'!C77,'ID-56'!C77,'ID-61'!B77,'ID-64'!C77,'ID-68'!C77,'ID-69'!C77,'ID-76'!C77,'ID-78'!C77,'ID-79'!C77,'ID-80'!C77,'ID-81'!C77))</f>
        <v>1.8915214369853026</v>
      </c>
      <c r="Q70" s="1">
        <f t="shared" si="11"/>
        <v>3.1512747140175146E-4</v>
      </c>
    </row>
    <row r="71" spans="1:17" x14ac:dyDescent="0.25">
      <c r="A71" s="1">
        <v>8.375</v>
      </c>
      <c r="B71" s="1">
        <f>AVERAGE('ID-19'!B78,'ID-46'!B78,'ID-56'!B78,'ID-60'!B78,'ID-63'!B78,'ID-64'!B78,'ID-68'!B78,'ID-69'!B78,'ID-76'!B78,'ID-78'!B78,'ID-79'!B78,'ID-80'!B78,'ID-81'!B78)</f>
        <v>2.1947044623488328</v>
      </c>
      <c r="C71" s="1">
        <f t="shared" si="6"/>
        <v>3.6563776342731554E-4</v>
      </c>
      <c r="D71" s="1">
        <f>AVERAGE('ID-19'!C78,'ID-56'!C78,'ID-61'!B78,'ID-64'!C78,'ID-68'!C78,'ID-69'!C78,'ID-76'!C78,'ID-78'!C78,'ID-79'!C78,'ID-80'!C78,'ID-81'!C78)</f>
        <v>1.9687025012697852</v>
      </c>
      <c r="E71" s="1">
        <f t="shared" si="7"/>
        <v>3.2798583671154622E-4</v>
      </c>
      <c r="G71" s="1">
        <v>8.375</v>
      </c>
      <c r="H71" s="1">
        <f>ABS(B71-MAX('ID-19'!B78,'ID-46'!B78,'ID-56'!B78,'ID-60'!B78,'ID-63'!B78,'ID-64'!B78,'ID-68'!B78,'ID-69'!B78,'ID-76'!B78,'ID-78'!B78,'ID-79'!B78,'ID-80'!B78,'ID-81'!B78))</f>
        <v>3.5846363704131274</v>
      </c>
      <c r="I71" s="1">
        <f t="shared" si="8"/>
        <v>5.9720041931082704E-4</v>
      </c>
      <c r="J71" s="1">
        <f>ABS(D71-MAX('ID-19'!C78,'ID-56'!C78,'ID-61'!B78,'ID-64'!C78,'ID-68'!C78,'ID-69'!C78,'ID-76'!C78,'ID-78'!C78,'ID-79'!C78,'ID-80'!C78,'ID-81'!C78))</f>
        <v>2.7121986733528445</v>
      </c>
      <c r="K71" s="1">
        <f t="shared" si="9"/>
        <v>4.5185229898058393E-4</v>
      </c>
      <c r="M71" s="1">
        <v>8.375</v>
      </c>
      <c r="N71" s="1">
        <f>ABS(B71-MIN('ID-19'!B78,'ID-46'!B78,'ID-56'!B78,'ID-60'!B78,'ID-63'!B78,'ID-64'!B78,'ID-68'!B78,'ID-69'!B78,'ID-76'!B78,'ID-78'!B78,'ID-79'!B78,'ID-80'!B78,'ID-81'!B78))</f>
        <v>1.8868212288005168</v>
      </c>
      <c r="O71" s="1">
        <f t="shared" si="10"/>
        <v>3.1434441671816614E-4</v>
      </c>
      <c r="P71" s="1">
        <f>ABS(D71-MIN('ID-19'!C78,'ID-56'!C78,'ID-61'!B78,'ID-64'!C78,'ID-68'!C78,'ID-69'!C78,'ID-76'!C78,'ID-78'!C78,'ID-79'!C78,'ID-80'!C78,'ID-81'!C78))</f>
        <v>1.8830225512293362</v>
      </c>
      <c r="Q71" s="1">
        <f t="shared" si="11"/>
        <v>3.1371155703480743E-4</v>
      </c>
    </row>
    <row r="72" spans="1:17" x14ac:dyDescent="0.25">
      <c r="A72" s="1">
        <v>8.5</v>
      </c>
      <c r="B72" s="1">
        <f>AVERAGE('ID-19'!B79,'ID-46'!B79,'ID-56'!B79,'ID-60'!B79,'ID-63'!B79,'ID-64'!B79,'ID-68'!B79,'ID-69'!B79,'ID-76'!B79,'ID-78'!B79,'ID-79'!B79,'ID-80'!B79,'ID-81'!B79)</f>
        <v>2.1895876198352147</v>
      </c>
      <c r="C72" s="1">
        <f t="shared" si="6"/>
        <v>3.6478529746454677E-4</v>
      </c>
      <c r="D72" s="1">
        <f>AVERAGE('ID-19'!C79,'ID-56'!C79,'ID-61'!B79,'ID-64'!C79,'ID-68'!C79,'ID-69'!C79,'ID-76'!C79,'ID-78'!C79,'ID-79'!C79,'ID-80'!C79,'ID-81'!C79)</f>
        <v>1.9615355057465076</v>
      </c>
      <c r="E72" s="1">
        <f t="shared" si="7"/>
        <v>3.2679181525736817E-4</v>
      </c>
      <c r="G72" s="1">
        <v>8.5</v>
      </c>
      <c r="H72" s="1">
        <f>ABS(B72-MAX('ID-19'!B79,'ID-46'!B79,'ID-56'!B79,'ID-60'!B79,'ID-63'!B79,'ID-64'!B79,'ID-68'!B79,'ID-69'!B79,'ID-76'!B79,'ID-78'!B79,'ID-79'!B79,'ID-80'!B79,'ID-81'!B79))</f>
        <v>3.6963858587015856</v>
      </c>
      <c r="I72" s="1">
        <f t="shared" si="8"/>
        <v>6.1581788405968424E-4</v>
      </c>
      <c r="J72" s="1">
        <f>ABS(D72-MAX('ID-19'!C79,'ID-56'!C79,'ID-61'!B79,'ID-64'!C79,'ID-68'!C79,'ID-69'!C79,'ID-76'!C79,'ID-78'!C79,'ID-79'!C79,'ID-80'!C79,'ID-81'!C79))</f>
        <v>2.6761255501447927</v>
      </c>
      <c r="K72" s="1">
        <f t="shared" si="9"/>
        <v>4.4584251665412248E-4</v>
      </c>
      <c r="M72" s="1">
        <v>8.5</v>
      </c>
      <c r="N72" s="1">
        <f>ABS(B72-MIN('ID-19'!B79,'ID-46'!B79,'ID-56'!B79,'ID-60'!B79,'ID-63'!B79,'ID-64'!B79,'ID-68'!B79,'ID-69'!B79,'ID-76'!B79,'ID-78'!B79,'ID-79'!B79,'ID-80'!B79,'ID-81'!B79))</f>
        <v>1.8847342831773286</v>
      </c>
      <c r="O72" s="1">
        <f t="shared" si="10"/>
        <v>3.1399673157734296E-4</v>
      </c>
      <c r="P72" s="1">
        <f>ABS(D72-MIN('ID-19'!C79,'ID-56'!C79,'ID-61'!B79,'ID-64'!C79,'ID-68'!C79,'ID-69'!C79,'ID-76'!C79,'ID-78'!C79,'ID-79'!C79,'ID-80'!C79,'ID-81'!C79))</f>
        <v>1.877275304908586</v>
      </c>
      <c r="Q72" s="1">
        <f t="shared" si="11"/>
        <v>3.1275406579777044E-4</v>
      </c>
    </row>
    <row r="73" spans="1:17" x14ac:dyDescent="0.25">
      <c r="A73" s="1">
        <v>8.625</v>
      </c>
      <c r="B73" s="1">
        <f>AVERAGE('ID-19'!B80,'ID-46'!B80,'ID-56'!B80,'ID-60'!B80,'ID-63'!B80,'ID-64'!B80,'ID-68'!B80,'ID-69'!B80,'ID-76'!B80,'ID-78'!B80,'ID-79'!B80,'ID-80'!B80,'ID-81'!B80)</f>
        <v>2.1823080208481427</v>
      </c>
      <c r="C73" s="1">
        <f t="shared" si="6"/>
        <v>3.6357251627330058E-4</v>
      </c>
      <c r="D73" s="1">
        <f>AVERAGE('ID-19'!C80,'ID-56'!C80,'ID-61'!B80,'ID-64'!C80,'ID-68'!C80,'ID-69'!C80,'ID-76'!C80,'ID-78'!C80,'ID-79'!C80,'ID-80'!C80,'ID-81'!C80)</f>
        <v>1.968422033602498</v>
      </c>
      <c r="E73" s="1">
        <f t="shared" si="7"/>
        <v>3.2793911079817621E-4</v>
      </c>
      <c r="G73" s="1">
        <v>8.625</v>
      </c>
      <c r="H73" s="1">
        <f>ABS(B73-MAX('ID-19'!B80,'ID-46'!B80,'ID-56'!B80,'ID-60'!B80,'ID-63'!B80,'ID-64'!B80,'ID-68'!B80,'ID-69'!B80,'ID-76'!B80,'ID-78'!B80,'ID-79'!B80,'ID-80'!B80,'ID-81'!B80))</f>
        <v>3.6389234105115369</v>
      </c>
      <c r="I73" s="1">
        <f t="shared" si="8"/>
        <v>6.0624464019122211E-4</v>
      </c>
      <c r="J73" s="1">
        <f>ABS(D73-MAX('ID-19'!C80,'ID-56'!C80,'ID-61'!B80,'ID-64'!C80,'ID-68'!C80,'ID-69'!C80,'ID-76'!C80,'ID-78'!C80,'ID-79'!C80,'ID-80'!C80,'ID-81'!C80))</f>
        <v>2.7070347778172117</v>
      </c>
      <c r="K73" s="1">
        <f t="shared" si="9"/>
        <v>4.509919939843475E-4</v>
      </c>
      <c r="M73" s="1">
        <v>8.625</v>
      </c>
      <c r="N73" s="1">
        <f>ABS(B73-MIN('ID-19'!B80,'ID-46'!B80,'ID-56'!B80,'ID-60'!B80,'ID-63'!B80,'ID-64'!B80,'ID-68'!B80,'ID-69'!B80,'ID-76'!B80,'ID-78'!B80,'ID-79'!B80,'ID-80'!B80,'ID-81'!B80))</f>
        <v>1.8823299044743327</v>
      </c>
      <c r="O73" s="1">
        <f t="shared" si="10"/>
        <v>3.1359616208542383E-4</v>
      </c>
      <c r="P73" s="1">
        <f>ABS(D73-MIN('ID-19'!C80,'ID-56'!C80,'ID-61'!B80,'ID-64'!C80,'ID-68'!C80,'ID-69'!C80,'ID-76'!C80,'ID-78'!C80,'ID-79'!C80,'ID-80'!C80,'ID-81'!C80))</f>
        <v>1.8820566386761848</v>
      </c>
      <c r="Q73" s="1">
        <f t="shared" si="11"/>
        <v>3.1355063600345238E-4</v>
      </c>
    </row>
    <row r="74" spans="1:17" x14ac:dyDescent="0.25">
      <c r="A74" s="1">
        <v>8.75</v>
      </c>
      <c r="B74" s="1">
        <f>AVERAGE('ID-19'!B81,'ID-46'!B81,'ID-56'!B81,'ID-60'!B81,'ID-63'!B81,'ID-64'!B81,'ID-68'!B81,'ID-69'!B81,'ID-76'!B81,'ID-78'!B81,'ID-79'!B81,'ID-80'!B81,'ID-81'!B81)</f>
        <v>2.1786076562758585</v>
      </c>
      <c r="C74" s="1">
        <f t="shared" si="6"/>
        <v>3.6295603553555806E-4</v>
      </c>
      <c r="D74" s="1">
        <f>AVERAGE('ID-19'!C81,'ID-56'!C81,'ID-61'!B81,'ID-64'!C81,'ID-68'!C81,'ID-69'!C81,'ID-76'!C81,'ID-78'!C81,'ID-79'!C81,'ID-80'!C81,'ID-81'!C81)</f>
        <v>1.9643268990965199</v>
      </c>
      <c r="E74" s="1">
        <f t="shared" si="7"/>
        <v>3.2725686138948025E-4</v>
      </c>
      <c r="G74" s="1">
        <v>8.75</v>
      </c>
      <c r="H74" s="1">
        <f>ABS(B74-MAX('ID-19'!B81,'ID-46'!B81,'ID-56'!B81,'ID-60'!B81,'ID-63'!B81,'ID-64'!B81,'ID-68'!B81,'ID-69'!B81,'ID-76'!B81,'ID-78'!B81,'ID-79'!B81,'ID-80'!B81,'ID-81'!B81))</f>
        <v>3.6315417612138217</v>
      </c>
      <c r="I74" s="1">
        <f t="shared" si="8"/>
        <v>6.0501485741822276E-4</v>
      </c>
      <c r="J74" s="1">
        <f>ABS(D74-MAX('ID-19'!C81,'ID-56'!C81,'ID-61'!B81,'ID-64'!C81,'ID-68'!C81,'ID-69'!C81,'ID-76'!C81,'ID-78'!C81,'ID-79'!C81,'ID-80'!C81,'ID-81'!C81))</f>
        <v>2.6920178287817107</v>
      </c>
      <c r="K74" s="1">
        <f t="shared" si="9"/>
        <v>4.4849017027503302E-4</v>
      </c>
      <c r="M74" s="1">
        <v>8.75</v>
      </c>
      <c r="N74" s="1">
        <f>ABS(B74-MIN('ID-19'!B81,'ID-46'!B81,'ID-56'!B81,'ID-60'!B81,'ID-63'!B81,'ID-64'!B81,'ID-68'!B81,'ID-69'!B81,'ID-76'!B81,'ID-78'!B81,'ID-79'!B81,'ID-80'!B81,'ID-81'!B81))</f>
        <v>1.8868511015894305</v>
      </c>
      <c r="O74" s="1">
        <f t="shared" si="10"/>
        <v>3.1434939352479913E-4</v>
      </c>
      <c r="P74" s="1">
        <f>ABS(D74-MIN('ID-19'!C81,'ID-56'!C81,'ID-61'!B81,'ID-64'!C81,'ID-68'!C81,'ID-69'!C81,'ID-76'!C81,'ID-78'!C81,'ID-79'!C81,'ID-80'!C81,'ID-81'!C81))</f>
        <v>1.8779307988797609</v>
      </c>
      <c r="Q74" s="1">
        <f t="shared" si="11"/>
        <v>3.1286327109336816E-4</v>
      </c>
    </row>
    <row r="75" spans="1:17" x14ac:dyDescent="0.25">
      <c r="A75" s="1">
        <v>8.875</v>
      </c>
      <c r="B75" s="1">
        <f>AVERAGE('ID-19'!B82,'ID-46'!B82,'ID-56'!B82,'ID-60'!B82,'ID-63'!B82,'ID-64'!B82,'ID-68'!B82,'ID-69'!B82,'ID-76'!B82,'ID-78'!B82,'ID-79'!B82,'ID-80'!B82,'ID-81'!B82)</f>
        <v>2.1755787526198818</v>
      </c>
      <c r="C75" s="1">
        <f t="shared" si="6"/>
        <v>3.6245142018647233E-4</v>
      </c>
      <c r="D75" s="1">
        <f>AVERAGE('ID-19'!C82,'ID-56'!C82,'ID-61'!B82,'ID-64'!C82,'ID-68'!C82,'ID-69'!C82,'ID-76'!C82,'ID-78'!C82,'ID-79'!C82,'ID-80'!C82,'ID-81'!C82)</f>
        <v>1.9696510481389289</v>
      </c>
      <c r="E75" s="1">
        <f t="shared" si="7"/>
        <v>3.2814386461994555E-4</v>
      </c>
      <c r="G75" s="1">
        <v>8.875</v>
      </c>
      <c r="H75" s="1">
        <f>ABS(B75-MAX('ID-19'!B82,'ID-46'!B82,'ID-56'!B82,'ID-60'!B82,'ID-63'!B82,'ID-64'!B82,'ID-68'!B82,'ID-69'!B82,'ID-76'!B82,'ID-78'!B82,'ID-79'!B82,'ID-80'!B82,'ID-81'!B82))</f>
        <v>3.6186930333219278</v>
      </c>
      <c r="I75" s="1">
        <f t="shared" si="8"/>
        <v>6.0287425935143322E-4</v>
      </c>
      <c r="J75" s="1">
        <f>ABS(D75-MAX('ID-19'!C82,'ID-56'!C82,'ID-61'!B82,'ID-64'!C82,'ID-68'!C82,'ID-69'!C82,'ID-76'!C82,'ID-78'!C82,'ID-79'!C82,'ID-80'!C82,'ID-81'!C82))</f>
        <v>2.6980137362556906</v>
      </c>
      <c r="K75" s="1">
        <f t="shared" si="9"/>
        <v>4.4948908846019806E-4</v>
      </c>
      <c r="M75" s="1">
        <v>8.875</v>
      </c>
      <c r="N75" s="1">
        <f>ABS(B75-MIN('ID-19'!B82,'ID-46'!B82,'ID-56'!B82,'ID-60'!B82,'ID-63'!B82,'ID-64'!B82,'ID-68'!B82,'ID-69'!B82,'ID-76'!B82,'ID-78'!B82,'ID-79'!B82,'ID-80'!B82,'ID-81'!B82))</f>
        <v>1.8875562612800056</v>
      </c>
      <c r="O75" s="1">
        <f t="shared" si="10"/>
        <v>3.1446687312924898E-4</v>
      </c>
      <c r="P75" s="1">
        <f>ABS(D75-MIN('ID-19'!C82,'ID-56'!C82,'ID-61'!B82,'ID-64'!C82,'ID-68'!C82,'ID-69'!C82,'ID-76'!C82,'ID-78'!C82,'ID-79'!C82,'ID-80'!C82,'ID-81'!C82))</f>
        <v>1.8820075690413645</v>
      </c>
      <c r="Q75" s="1">
        <f t="shared" si="11"/>
        <v>3.1354246100229134E-4</v>
      </c>
    </row>
    <row r="76" spans="1:17" x14ac:dyDescent="0.25">
      <c r="A76" s="1">
        <v>9</v>
      </c>
      <c r="B76" s="1">
        <f>AVERAGE('ID-19'!B83,'ID-46'!B83,'ID-56'!B83,'ID-60'!B83,'ID-63'!B83,'ID-64'!B83,'ID-68'!B83,'ID-69'!B83,'ID-76'!B83,'ID-78'!B83,'ID-79'!B83,'ID-80'!B83,'ID-81'!B83)</f>
        <v>2.170911006348629</v>
      </c>
      <c r="C76" s="1">
        <f t="shared" si="6"/>
        <v>3.6167377365768161E-4</v>
      </c>
      <c r="D76" s="1">
        <f>AVERAGE('ID-19'!C83,'ID-56'!C83,'ID-61'!B83,'ID-64'!C83,'ID-68'!C83,'ID-69'!C83,'ID-76'!C83,'ID-78'!C83,'ID-79'!C83,'ID-80'!C83,'ID-81'!C83)</f>
        <v>1.969703660324877</v>
      </c>
      <c r="E76" s="1">
        <f t="shared" si="7"/>
        <v>3.2815262981012453E-4</v>
      </c>
      <c r="G76" s="1">
        <v>9</v>
      </c>
      <c r="H76" s="1">
        <f>ABS(B76-MAX('ID-19'!B83,'ID-46'!B83,'ID-56'!B83,'ID-60'!B83,'ID-63'!B83,'ID-64'!B83,'ID-68'!B83,'ID-69'!B83,'ID-76'!B83,'ID-78'!B83,'ID-79'!B83,'ID-80'!B83,'ID-81'!B83))</f>
        <v>3.6283231204873307</v>
      </c>
      <c r="I76" s="1">
        <f t="shared" si="8"/>
        <v>6.0447863187318939E-4</v>
      </c>
      <c r="J76" s="1">
        <f>ABS(D76-MAX('ID-19'!C83,'ID-56'!C83,'ID-61'!B83,'ID-64'!C83,'ID-68'!C83,'ID-69'!C83,'ID-76'!C83,'ID-78'!C83,'ID-79'!C83,'ID-80'!C83,'ID-81'!C83))</f>
        <v>2.6907805849787034</v>
      </c>
      <c r="K76" s="1">
        <f t="shared" si="9"/>
        <v>4.48284045457452E-4</v>
      </c>
      <c r="M76" s="1">
        <v>9</v>
      </c>
      <c r="N76" s="1">
        <f>ABS(B76-MIN('ID-19'!B83,'ID-46'!B83,'ID-56'!B83,'ID-60'!B83,'ID-63'!B83,'ID-64'!B83,'ID-68'!B83,'ID-69'!B83,'ID-76'!B83,'ID-78'!B83,'ID-79'!B83,'ID-80'!B83,'ID-81'!B83))</f>
        <v>1.884500734300236</v>
      </c>
      <c r="O76" s="1">
        <f t="shared" si="10"/>
        <v>3.1395782233441933E-4</v>
      </c>
      <c r="P76" s="1">
        <f>ABS(D76-MIN('ID-19'!C83,'ID-56'!C83,'ID-61'!B83,'ID-64'!C83,'ID-68'!C83,'ID-69'!C83,'ID-76'!C83,'ID-78'!C83,'ID-79'!C83,'ID-80'!C83,'ID-81'!C83))</f>
        <v>1.881983548712086</v>
      </c>
      <c r="Q76" s="1">
        <f t="shared" si="11"/>
        <v>3.1353845921543356E-4</v>
      </c>
    </row>
    <row r="77" spans="1:17" x14ac:dyDescent="0.25">
      <c r="A77" s="1">
        <v>9.125</v>
      </c>
      <c r="B77" s="1">
        <f>AVERAGE('ID-19'!B84,'ID-46'!B84,'ID-56'!B84,'ID-60'!B84,'ID-63'!B84,'ID-64'!B84,'ID-68'!B84,'ID-69'!B84,'ID-76'!B84,'ID-78'!B84,'ID-79'!B84,'ID-80'!B84,'ID-81'!B84)</f>
        <v>2.1474463468045846</v>
      </c>
      <c r="C77" s="1">
        <f t="shared" si="6"/>
        <v>3.5776456137764381E-4</v>
      </c>
      <c r="D77" s="1">
        <f>AVERAGE('ID-19'!C84,'ID-56'!C84,'ID-61'!B84,'ID-64'!C84,'ID-68'!C84,'ID-69'!C84,'ID-76'!C84,'ID-78'!C84,'ID-79'!C84,'ID-80'!C84,'ID-81'!C84)</f>
        <v>1.9622424236595115</v>
      </c>
      <c r="E77" s="1">
        <f t="shared" si="7"/>
        <v>3.2690958778167463E-4</v>
      </c>
      <c r="G77" s="1">
        <v>9.125</v>
      </c>
      <c r="H77" s="1">
        <f>ABS(B77-MAX('ID-19'!B84,'ID-46'!B84,'ID-56'!B84,'ID-60'!B84,'ID-63'!B84,'ID-64'!B84,'ID-68'!B84,'ID-69'!B84,'ID-76'!B84,'ID-78'!B84,'ID-79'!B84,'ID-80'!B84,'ID-81'!B84))</f>
        <v>3.6170214128758058</v>
      </c>
      <c r="I77" s="1">
        <f t="shared" si="8"/>
        <v>6.0259576738510927E-4</v>
      </c>
      <c r="J77" s="1">
        <f>ABS(D77-MAX('ID-19'!C84,'ID-56'!C84,'ID-61'!B84,'ID-64'!C84,'ID-68'!C84,'ID-69'!C84,'ID-76'!C84,'ID-78'!C84,'ID-79'!C84,'ID-80'!C84,'ID-81'!C84))</f>
        <v>2.5879997210175185</v>
      </c>
      <c r="K77" s="1">
        <f t="shared" si="9"/>
        <v>4.311607535215186E-4</v>
      </c>
      <c r="M77" s="1">
        <v>9.125</v>
      </c>
      <c r="N77" s="1">
        <f>ABS(B77-MIN('ID-19'!B84,'ID-46'!B84,'ID-56'!B84,'ID-60'!B84,'ID-63'!B84,'ID-64'!B84,'ID-68'!B84,'ID-69'!B84,'ID-76'!B84,'ID-78'!B84,'ID-79'!B84,'ID-80'!B84,'ID-81'!B84))</f>
        <v>1.8671039608966655</v>
      </c>
      <c r="O77" s="1">
        <f t="shared" si="10"/>
        <v>3.110595198853845E-4</v>
      </c>
      <c r="P77" s="1">
        <f>ABS(D77-MIN('ID-19'!C84,'ID-56'!C84,'ID-61'!B84,'ID-64'!C84,'ID-68'!C84,'ID-69'!C84,'ID-76'!C84,'ID-78'!C84,'ID-79'!C84,'ID-80'!C84,'ID-81'!C84))</f>
        <v>1.8746251701544374</v>
      </c>
      <c r="Q77" s="1">
        <f t="shared" si="11"/>
        <v>3.1231255334772932E-4</v>
      </c>
    </row>
    <row r="78" spans="1:17" x14ac:dyDescent="0.25">
      <c r="A78" s="1">
        <v>9.25</v>
      </c>
      <c r="B78" s="1">
        <f>AVERAGE('ID-19'!B85,'ID-46'!B85,'ID-56'!B85,'ID-60'!B85,'ID-63'!B85,'ID-64'!B85,'ID-68'!B85,'ID-69'!B85,'ID-76'!B85,'ID-78'!B85,'ID-79'!B85,'ID-80'!B85,'ID-81'!B85)</f>
        <v>2.1430991573863802</v>
      </c>
      <c r="C78" s="1">
        <f t="shared" si="6"/>
        <v>3.5704031962057099E-4</v>
      </c>
      <c r="D78" s="1">
        <f>AVERAGE('ID-19'!C85,'ID-56'!C85,'ID-61'!B85,'ID-64'!C85,'ID-68'!C85,'ID-69'!C85,'ID-76'!C85,'ID-78'!C85,'ID-79'!C85,'ID-80'!C85,'ID-81'!C85)</f>
        <v>1.9457999805186552</v>
      </c>
      <c r="E78" s="1">
        <f t="shared" si="7"/>
        <v>3.24170276754408E-4</v>
      </c>
      <c r="G78" s="1">
        <v>9.25</v>
      </c>
      <c r="H78" s="1">
        <f>ABS(B78-MAX('ID-19'!B85,'ID-46'!B85,'ID-56'!B85,'ID-60'!B85,'ID-63'!B85,'ID-64'!B85,'ID-68'!B85,'ID-69'!B85,'ID-76'!B85,'ID-78'!B85,'ID-79'!B85,'ID-80'!B85,'ID-81'!B85))</f>
        <v>3.59836231150376</v>
      </c>
      <c r="I78" s="1">
        <f t="shared" si="8"/>
        <v>5.9948716109652642E-4</v>
      </c>
      <c r="J78" s="1">
        <f>ABS(D78-MAX('ID-19'!C85,'ID-56'!C85,'ID-61'!B85,'ID-64'!C85,'ID-68'!C85,'ID-69'!C85,'ID-76'!C85,'ID-78'!C85,'ID-79'!C85,'ID-80'!C85,'ID-81'!C85))</f>
        <v>2.4176622818867251</v>
      </c>
      <c r="K78" s="1">
        <f t="shared" si="9"/>
        <v>4.0278253616232842E-4</v>
      </c>
      <c r="M78" s="1">
        <v>9.25</v>
      </c>
      <c r="N78" s="1">
        <f>ABS(B78-MIN('ID-19'!B85,'ID-46'!B85,'ID-56'!B85,'ID-60'!B85,'ID-63'!B85,'ID-64'!B85,'ID-68'!B85,'ID-69'!B85,'ID-76'!B85,'ID-78'!B85,'ID-79'!B85,'ID-80'!B85,'ID-81'!B85))</f>
        <v>1.8650825979449621</v>
      </c>
      <c r="O78" s="1">
        <f t="shared" si="10"/>
        <v>3.1072276081763072E-4</v>
      </c>
      <c r="P78" s="1">
        <f>ABS(D78-MIN('ID-19'!C85,'ID-56'!C85,'ID-61'!B85,'ID-64'!C85,'ID-68'!C85,'ID-69'!C85,'ID-76'!C85,'ID-78'!C85,'ID-79'!C85,'ID-80'!C85,'ID-81'!C85))</f>
        <v>1.856374140490388</v>
      </c>
      <c r="Q78" s="1">
        <f t="shared" si="11"/>
        <v>3.0927193180569864E-4</v>
      </c>
    </row>
    <row r="79" spans="1:17" x14ac:dyDescent="0.25">
      <c r="A79" s="1">
        <v>9.375</v>
      </c>
      <c r="B79" s="1">
        <f>AVERAGE('ID-19'!B86,'ID-46'!B86,'ID-56'!B86,'ID-60'!B86,'ID-63'!B86,'ID-64'!B86,'ID-68'!B86,'ID-69'!B86,'ID-76'!B86,'ID-78'!B86,'ID-79'!B86,'ID-80'!B86,'ID-81'!B86)</f>
        <v>2.1415522538572516</v>
      </c>
      <c r="C79" s="1">
        <f t="shared" si="6"/>
        <v>3.5678260549261811E-4</v>
      </c>
      <c r="D79" s="1">
        <f>AVERAGE('ID-19'!C86,'ID-56'!C86,'ID-61'!B86,'ID-64'!C86,'ID-68'!C86,'ID-69'!C86,'ID-76'!C86,'ID-78'!C86,'ID-79'!C86,'ID-80'!C86,'ID-81'!C86)</f>
        <v>1.939870084477797</v>
      </c>
      <c r="E79" s="1">
        <f t="shared" si="7"/>
        <v>3.23182356074001E-4</v>
      </c>
      <c r="G79" s="1">
        <v>9.375</v>
      </c>
      <c r="H79" s="1">
        <f>ABS(B79-MAX('ID-19'!B86,'ID-46'!B86,'ID-56'!B86,'ID-60'!B86,'ID-63'!B86,'ID-64'!B86,'ID-68'!B86,'ID-69'!B86,'ID-76'!B86,'ID-78'!B86,'ID-79'!B86,'ID-80'!B86,'ID-81'!B86))</f>
        <v>3.6018748615510283</v>
      </c>
      <c r="I79" s="1">
        <f t="shared" si="8"/>
        <v>6.0007235193440132E-4</v>
      </c>
      <c r="J79" s="1">
        <f>ABS(D79-MAX('ID-19'!C86,'ID-56'!C86,'ID-61'!B86,'ID-64'!C86,'ID-68'!C86,'ID-69'!C86,'ID-76'!C86,'ID-78'!C86,'ID-79'!C86,'ID-80'!C86,'ID-81'!C86))</f>
        <v>2.3649387540489224</v>
      </c>
      <c r="K79" s="1">
        <f t="shared" si="9"/>
        <v>3.939987964245505E-4</v>
      </c>
      <c r="M79" s="1">
        <v>9.375</v>
      </c>
      <c r="N79" s="1">
        <f>ABS(B79-MIN('ID-19'!B86,'ID-46'!B86,'ID-56'!B86,'ID-60'!B86,'ID-63'!B86,'ID-64'!B86,'ID-68'!B86,'ID-69'!B86,'ID-76'!B86,'ID-78'!B86,'ID-79'!B86,'ID-80'!B86,'ID-81'!B86))</f>
        <v>1.8657091847917635</v>
      </c>
      <c r="O79" s="1">
        <f t="shared" si="10"/>
        <v>3.1082715018630785E-4</v>
      </c>
      <c r="P79" s="1">
        <f>ABS(D79-MIN('ID-19'!C86,'ID-56'!C86,'ID-61'!B86,'ID-64'!C86,'ID-68'!C86,'ID-69'!C86,'ID-76'!C86,'ID-78'!C86,'ID-79'!C86,'ID-80'!C86,'ID-81'!C86))</f>
        <v>1.8488834271097856</v>
      </c>
      <c r="Q79" s="1">
        <f t="shared" si="11"/>
        <v>3.080239789564903E-4</v>
      </c>
    </row>
    <row r="80" spans="1:17" x14ac:dyDescent="0.25">
      <c r="A80" s="1">
        <v>9.5</v>
      </c>
      <c r="B80" s="1">
        <f>AVERAGE('ID-19'!B87,'ID-46'!B87,'ID-56'!B87,'ID-60'!B87,'ID-63'!B87,'ID-64'!B87,'ID-68'!B87,'ID-69'!B87,'ID-76'!B87,'ID-78'!B87,'ID-79'!B87,'ID-80'!B87,'ID-81'!B87)</f>
        <v>2.1364778689944375</v>
      </c>
      <c r="C80" s="1">
        <f t="shared" si="6"/>
        <v>3.5593721297447331E-4</v>
      </c>
      <c r="D80" s="1">
        <f>AVERAGE('ID-19'!C87,'ID-56'!C87,'ID-61'!B87,'ID-64'!C87,'ID-68'!C87,'ID-69'!C87,'ID-76'!C87,'ID-78'!C87,'ID-79'!C87,'ID-80'!C87,'ID-81'!C87)</f>
        <v>1.9441869046096842</v>
      </c>
      <c r="E80" s="1">
        <f t="shared" si="7"/>
        <v>3.2390153830797342E-4</v>
      </c>
      <c r="G80" s="1">
        <v>9.5</v>
      </c>
      <c r="H80" s="1">
        <f>ABS(B80-MAX('ID-19'!B87,'ID-46'!B87,'ID-56'!B87,'ID-60'!B87,'ID-63'!B87,'ID-64'!B87,'ID-68'!B87,'ID-69'!B87,'ID-76'!B87,'ID-78'!B87,'ID-79'!B87,'ID-80'!B87,'ID-81'!B87))</f>
        <v>3.6023249661747325</v>
      </c>
      <c r="I80" s="1">
        <f t="shared" si="8"/>
        <v>6.0014733936471047E-4</v>
      </c>
      <c r="J80" s="1">
        <f>ABS(D80-MAX('ID-19'!C87,'ID-56'!C87,'ID-61'!B87,'ID-64'!C87,'ID-68'!C87,'ID-69'!C87,'ID-76'!C87,'ID-78'!C87,'ID-79'!C87,'ID-80'!C87,'ID-81'!C87))</f>
        <v>2.3399909225864555</v>
      </c>
      <c r="K80" s="1">
        <f t="shared" si="9"/>
        <v>3.8984248770290351E-4</v>
      </c>
      <c r="M80" s="1">
        <v>9.5</v>
      </c>
      <c r="N80" s="1">
        <f>ABS(B80-MIN('ID-19'!B87,'ID-46'!B87,'ID-56'!B87,'ID-60'!B87,'ID-63'!B87,'ID-64'!B87,'ID-68'!B87,'ID-69'!B87,'ID-76'!B87,'ID-78'!B87,'ID-79'!B87,'ID-80'!B87,'ID-81'!B87))</f>
        <v>1.8640519431985214</v>
      </c>
      <c r="O80" s="1">
        <f t="shared" si="10"/>
        <v>3.1055105373687368E-4</v>
      </c>
      <c r="P80" s="1">
        <f>ABS(D80-MIN('ID-19'!C87,'ID-56'!C87,'ID-61'!B87,'ID-64'!C87,'ID-68'!C87,'ID-69'!C87,'ID-76'!C87,'ID-78'!C87,'ID-79'!C87,'ID-80'!C87,'ID-81'!C87))</f>
        <v>1.8541199878284664</v>
      </c>
      <c r="Q80" s="1">
        <f t="shared" si="11"/>
        <v>3.088963899722225E-4</v>
      </c>
    </row>
    <row r="81" spans="1:17" x14ac:dyDescent="0.25">
      <c r="A81" s="1">
        <v>9.625</v>
      </c>
      <c r="B81" s="1">
        <f>AVERAGE('ID-19'!B88,'ID-46'!B88,'ID-56'!B88,'ID-60'!B88,'ID-63'!B88,'ID-64'!B88,'ID-68'!B88,'ID-69'!B88,'ID-76'!B88,'ID-78'!B88,'ID-79'!B88,'ID-80'!B88,'ID-81'!B88)</f>
        <v>2.1204628133105117</v>
      </c>
      <c r="C81" s="1">
        <f t="shared" si="6"/>
        <v>3.5326910469753127E-4</v>
      </c>
      <c r="D81" s="1">
        <f>AVERAGE('ID-19'!C88,'ID-56'!C88,'ID-61'!B88,'ID-64'!C88,'ID-68'!C88,'ID-69'!C88,'ID-76'!C88,'ID-78'!C88,'ID-79'!C88,'ID-80'!C88,'ID-81'!C88)</f>
        <v>1.9460637831345731</v>
      </c>
      <c r="E81" s="1">
        <f t="shared" si="7"/>
        <v>3.2421422627021987E-4</v>
      </c>
      <c r="G81" s="1">
        <v>9.625</v>
      </c>
      <c r="H81" s="1">
        <f>ABS(B81-MAX('ID-19'!B88,'ID-46'!B88,'ID-56'!B88,'ID-60'!B88,'ID-63'!B88,'ID-64'!B88,'ID-68'!B88,'ID-69'!B88,'ID-76'!B88,'ID-78'!B88,'ID-79'!B88,'ID-80'!B88,'ID-81'!B88))</f>
        <v>3.478466341385118</v>
      </c>
      <c r="I81" s="1">
        <f t="shared" si="8"/>
        <v>5.7951249247476075E-4</v>
      </c>
      <c r="J81" s="1">
        <f>ABS(D81-MAX('ID-19'!C88,'ID-56'!C88,'ID-61'!B88,'ID-64'!C88,'ID-68'!C88,'ID-69'!C88,'ID-76'!C88,'ID-78'!C88,'ID-79'!C88,'ID-80'!C88,'ID-81'!C88))</f>
        <v>2.3413787826741972</v>
      </c>
      <c r="K81" s="1">
        <f t="shared" si="9"/>
        <v>3.9007370519352126E-4</v>
      </c>
      <c r="M81" s="1">
        <v>9.625</v>
      </c>
      <c r="N81" s="1">
        <f>ABS(B81-MIN('ID-19'!B88,'ID-46'!B88,'ID-56'!B88,'ID-60'!B88,'ID-63'!B88,'ID-64'!B88,'ID-68'!B88,'ID-69'!B88,'ID-76'!B88,'ID-78'!B88,'ID-79'!B88,'ID-80'!B88,'ID-81'!B88))</f>
        <v>1.8463910499959286</v>
      </c>
      <c r="O81" s="1">
        <f t="shared" si="10"/>
        <v>3.0760874892932173E-4</v>
      </c>
      <c r="P81" s="1">
        <f>ABS(D81-MIN('ID-19'!C88,'ID-56'!C88,'ID-61'!B88,'ID-64'!C88,'ID-68'!C88,'ID-69'!C88,'ID-76'!C88,'ID-78'!C88,'ID-79'!C88,'ID-80'!C88,'ID-81'!C88))</f>
        <v>1.8564061036584369</v>
      </c>
      <c r="Q81" s="1">
        <f t="shared" si="11"/>
        <v>3.0927725686949562E-4</v>
      </c>
    </row>
    <row r="82" spans="1:17" x14ac:dyDescent="0.25">
      <c r="A82" s="1">
        <v>9.75</v>
      </c>
      <c r="B82" s="1">
        <f>AVERAGE('ID-19'!B89,'ID-46'!B89,'ID-56'!B89,'ID-60'!B89,'ID-63'!B89,'ID-64'!B89,'ID-68'!B89,'ID-69'!B89,'ID-76'!B89,'ID-78'!B89,'ID-79'!B89,'ID-80'!B89,'ID-81'!B89)</f>
        <v>2.1046800463868318</v>
      </c>
      <c r="C82" s="1">
        <f t="shared" si="6"/>
        <v>3.5063969572804622E-4</v>
      </c>
      <c r="D82" s="1">
        <f>AVERAGE('ID-19'!C89,'ID-56'!C89,'ID-61'!B89,'ID-64'!C89,'ID-68'!C89,'ID-69'!C89,'ID-76'!C89,'ID-78'!C89,'ID-79'!C89,'ID-80'!C89,'ID-81'!C89)</f>
        <v>1.9504553746108677</v>
      </c>
      <c r="E82" s="1">
        <f t="shared" si="7"/>
        <v>3.2494586541017059E-4</v>
      </c>
      <c r="G82" s="1">
        <v>9.75</v>
      </c>
      <c r="H82" s="1">
        <f>ABS(B82-MAX('ID-19'!B89,'ID-46'!B89,'ID-56'!B89,'ID-60'!B89,'ID-63'!B89,'ID-64'!B89,'ID-68'!B89,'ID-69'!B89,'ID-76'!B89,'ID-78'!B89,'ID-79'!B89,'ID-80'!B89,'ID-81'!B89))</f>
        <v>3.370300132526348</v>
      </c>
      <c r="I82" s="1">
        <f t="shared" si="8"/>
        <v>5.614920020788896E-4</v>
      </c>
      <c r="J82" s="1">
        <f>ABS(D82-MAX('ID-19'!C89,'ID-56'!C89,'ID-61'!B89,'ID-64'!C89,'ID-68'!C89,'ID-69'!C89,'ID-76'!C89,'ID-78'!C89,'ID-79'!C89,'ID-80'!C89,'ID-81'!C89))</f>
        <v>2.3898369193157327</v>
      </c>
      <c r="K82" s="1">
        <f t="shared" si="9"/>
        <v>3.9814683075800112E-4</v>
      </c>
      <c r="M82" s="1">
        <v>9.75</v>
      </c>
      <c r="N82" s="1">
        <f>ABS(B82-MIN('ID-19'!B89,'ID-46'!B89,'ID-56'!B89,'ID-60'!B89,'ID-63'!B89,'ID-64'!B89,'ID-68'!B89,'ID-69'!B89,'ID-76'!B89,'ID-78'!B89,'ID-79'!B89,'ID-80'!B89,'ID-81'!B89))</f>
        <v>1.8321644232068119</v>
      </c>
      <c r="O82" s="1">
        <f t="shared" si="10"/>
        <v>3.052385929062549E-4</v>
      </c>
      <c r="P82" s="1">
        <f>ABS(D82-MIN('ID-19'!C89,'ID-56'!C89,'ID-61'!B89,'ID-64'!C89,'ID-68'!C89,'ID-69'!C89,'ID-76'!C89,'ID-78'!C89,'ID-79'!C89,'ID-80'!C89,'ID-81'!C89))</f>
        <v>1.8634757935757014</v>
      </c>
      <c r="Q82" s="1">
        <f t="shared" si="11"/>
        <v>3.1045506720971187E-4</v>
      </c>
    </row>
    <row r="83" spans="1:17" x14ac:dyDescent="0.25">
      <c r="A83" s="1">
        <v>9.875</v>
      </c>
      <c r="B83" s="1">
        <f>AVERAGE('ID-19'!B90,'ID-46'!B90,'ID-56'!B90,'ID-60'!B90,'ID-63'!B90,'ID-64'!B90,'ID-68'!B90,'ID-69'!B90,'ID-76'!B90,'ID-78'!B90,'ID-79'!B90,'ID-80'!B90,'ID-81'!B90)</f>
        <v>2.0830467626820313</v>
      </c>
      <c r="C83" s="1">
        <f t="shared" si="6"/>
        <v>3.4703559066282642E-4</v>
      </c>
      <c r="D83" s="1">
        <f>AVERAGE('ID-19'!C90,'ID-56'!C90,'ID-61'!B90,'ID-64'!C90,'ID-68'!C90,'ID-69'!C90,'ID-76'!C90,'ID-78'!C90,'ID-79'!C90,'ID-80'!C90,'ID-81'!C90)</f>
        <v>1.9505080986721846</v>
      </c>
      <c r="E83" s="1">
        <f t="shared" si="7"/>
        <v>3.2495464923878596E-4</v>
      </c>
      <c r="G83" s="1">
        <v>9.875</v>
      </c>
      <c r="H83" s="1">
        <f>ABS(B83-MAX('ID-19'!B90,'ID-46'!B90,'ID-56'!B90,'ID-60'!B90,'ID-63'!B90,'ID-64'!B90,'ID-68'!B90,'ID-69'!B90,'ID-76'!B90,'ID-78'!B90,'ID-79'!B90,'ID-80'!B90,'ID-81'!B90))</f>
        <v>3.2587310068110988</v>
      </c>
      <c r="I83" s="1">
        <f t="shared" si="8"/>
        <v>5.4290458573472914E-4</v>
      </c>
      <c r="J83" s="1">
        <f>ABS(D83-MAX('ID-19'!C90,'ID-56'!C90,'ID-61'!B90,'ID-64'!C90,'ID-68'!C90,'ID-69'!C90,'ID-76'!C90,'ID-78'!C90,'ID-79'!C90,'ID-80'!C90,'ID-81'!C90))</f>
        <v>2.3817383623072956</v>
      </c>
      <c r="K83" s="1">
        <f t="shared" si="9"/>
        <v>3.9679761116039546E-4</v>
      </c>
      <c r="M83" s="1">
        <v>9.875</v>
      </c>
      <c r="N83" s="1">
        <f>ABS(B83-MIN('ID-19'!B90,'ID-46'!B90,'ID-56'!B90,'ID-60'!B90,'ID-63'!B90,'ID-64'!B90,'ID-68'!B90,'ID-69'!B90,'ID-76'!B90,'ID-78'!B90,'ID-79'!B90,'ID-80'!B90,'ID-81'!B90))</f>
        <v>1.8142008459423793</v>
      </c>
      <c r="O83" s="1">
        <f t="shared" si="10"/>
        <v>3.0224586093400039E-4</v>
      </c>
      <c r="P83" s="1">
        <f>ABS(D83-MIN('ID-19'!C90,'ID-56'!C90,'ID-61'!B90,'ID-64'!C90,'ID-68'!C90,'ID-69'!C90,'ID-76'!C90,'ID-78'!C90,'ID-79'!C90,'ID-80'!C90,'ID-81'!C90))</f>
        <v>1.8649232095676695</v>
      </c>
      <c r="Q83" s="1">
        <f t="shared" si="11"/>
        <v>3.1069620671397375E-4</v>
      </c>
    </row>
    <row r="84" spans="1:17" x14ac:dyDescent="0.25">
      <c r="A84" s="1">
        <v>10</v>
      </c>
      <c r="B84" s="1">
        <f>AVERAGE('ID-19'!B91,'ID-46'!B91,'ID-56'!B91,'ID-60'!B91,'ID-63'!B91,'ID-64'!B91,'ID-68'!B91,'ID-69'!B91,'ID-76'!B91,'ID-78'!B91,'ID-79'!B91,'ID-80'!B91,'ID-81'!B91)</f>
        <v>2.0736151882835747</v>
      </c>
      <c r="C84" s="1">
        <f t="shared" si="6"/>
        <v>3.4546429036804355E-4</v>
      </c>
      <c r="D84" s="1">
        <f>AVERAGE('ID-19'!C91,'ID-56'!C91,'ID-61'!B91,'ID-64'!C91,'ID-68'!C91,'ID-69'!C91,'ID-76'!C91,'ID-78'!C91,'ID-79'!C91,'ID-80'!C91,'ID-81'!C91)</f>
        <v>1.9596957564162039</v>
      </c>
      <c r="E84" s="1">
        <f t="shared" si="7"/>
        <v>3.264853130189396E-4</v>
      </c>
      <c r="G84" s="1">
        <v>10</v>
      </c>
      <c r="H84" s="1">
        <f>ABS(B84-MAX('ID-19'!B91,'ID-46'!B91,'ID-56'!B91,'ID-60'!B91,'ID-63'!B91,'ID-64'!B91,'ID-68'!B91,'ID-69'!B91,'ID-76'!B91,'ID-78'!B91,'ID-79'!B91,'ID-80'!B91,'ID-81'!B91))</f>
        <v>3.2432266605564655</v>
      </c>
      <c r="I84" s="1">
        <f t="shared" si="8"/>
        <v>5.4032156164870722E-4</v>
      </c>
      <c r="J84" s="1">
        <f>ABS(D84-MAX('ID-19'!C91,'ID-56'!C91,'ID-61'!B91,'ID-64'!C91,'ID-68'!C91,'ID-69'!C91,'ID-76'!C91,'ID-78'!C91,'ID-79'!C91,'ID-80'!C91,'ID-81'!C91))</f>
        <v>2.4440231109790562</v>
      </c>
      <c r="K84" s="1">
        <f t="shared" si="9"/>
        <v>4.0717425028911078E-4</v>
      </c>
      <c r="M84" s="1">
        <v>10</v>
      </c>
      <c r="N84" s="1">
        <f>ABS(B84-MIN('ID-19'!B91,'ID-46'!B91,'ID-56'!B91,'ID-60'!B91,'ID-63'!B91,'ID-64'!B91,'ID-68'!B91,'ID-69'!B91,'ID-76'!B91,'ID-78'!B91,'ID-79'!B91,'ID-80'!B91,'ID-81'!B91))</f>
        <v>1.8031699520939577</v>
      </c>
      <c r="O84" s="1">
        <f t="shared" si="10"/>
        <v>3.0040811401885339E-4</v>
      </c>
      <c r="P84" s="1">
        <f>ABS(D84-MIN('ID-19'!C91,'ID-56'!C91,'ID-61'!B91,'ID-64'!C91,'ID-68'!C91,'ID-69'!C91,'ID-76'!C91,'ID-78'!C91,'ID-79'!C91,'ID-80'!C91,'ID-81'!C91))</f>
        <v>1.8735256701978829</v>
      </c>
      <c r="Q84" s="1">
        <f t="shared" si="11"/>
        <v>3.1212937665496733E-4</v>
      </c>
    </row>
    <row r="85" spans="1:17" x14ac:dyDescent="0.25">
      <c r="A85" s="1">
        <v>10.125</v>
      </c>
      <c r="B85" s="1">
        <f>AVERAGE('ID-19'!B92,'ID-46'!B92,'ID-56'!B92,'ID-60'!B92,'ID-63'!B92,'ID-64'!B92,'ID-68'!B92,'ID-69'!B92,'ID-76'!B92,'ID-78'!B92,'ID-79'!B92,'ID-80'!B92,'ID-81'!B92)</f>
        <v>2.0653112629802428</v>
      </c>
      <c r="C85" s="1">
        <f t="shared" si="6"/>
        <v>3.4408085641250848E-4</v>
      </c>
      <c r="D85" s="1">
        <f>AVERAGE('ID-19'!C92,'ID-56'!C92,'ID-61'!B92,'ID-64'!C92,'ID-68'!C92,'ID-69'!C92,'ID-76'!C92,'ID-78'!C92,'ID-79'!C92,'ID-80'!C92,'ID-81'!C92)</f>
        <v>1.9674609971431685</v>
      </c>
      <c r="E85" s="1">
        <f t="shared" si="7"/>
        <v>3.277790021240519E-4</v>
      </c>
      <c r="G85" s="1">
        <v>10.125</v>
      </c>
      <c r="H85" s="1">
        <f>ABS(B85-MAX('ID-19'!B92,'ID-46'!B92,'ID-56'!B92,'ID-60'!B92,'ID-63'!B92,'ID-64'!B92,'ID-68'!B92,'ID-69'!B92,'ID-76'!B92,'ID-78'!B92,'ID-79'!B92,'ID-80'!B92,'ID-81'!B92))</f>
        <v>3.2019376265730268</v>
      </c>
      <c r="I85" s="1">
        <f t="shared" si="8"/>
        <v>5.334428085870663E-4</v>
      </c>
      <c r="J85" s="1">
        <f>ABS(D85-MAX('ID-19'!C92,'ID-56'!C92,'ID-61'!B92,'ID-64'!C92,'ID-68'!C92,'ID-69'!C92,'ID-76'!C92,'ID-78'!C92,'ID-79'!C92,'ID-80'!C92,'ID-81'!C92))</f>
        <v>2.4486475080428511</v>
      </c>
      <c r="K85" s="1">
        <f t="shared" si="9"/>
        <v>4.0794467483993901E-4</v>
      </c>
      <c r="M85" s="1">
        <v>10.125</v>
      </c>
      <c r="N85" s="1">
        <f>ABS(B85-MIN('ID-19'!B92,'ID-46'!B92,'ID-56'!B92,'ID-60'!B92,'ID-63'!B92,'ID-64'!B92,'ID-68'!B92,'ID-69'!B92,'ID-76'!B92,'ID-78'!B92,'ID-79'!B92,'ID-80'!B92,'ID-81'!B92))</f>
        <v>1.7978980325123648</v>
      </c>
      <c r="O85" s="1">
        <f t="shared" si="10"/>
        <v>2.9952981221656E-4</v>
      </c>
      <c r="P85" s="1">
        <f>ABS(D85-MIN('ID-19'!C92,'ID-56'!C92,'ID-61'!B92,'ID-64'!C92,'ID-68'!C92,'ID-69'!C92,'ID-76'!C92,'ID-78'!C92,'ID-79'!C92,'ID-80'!C92,'ID-81'!C92))</f>
        <v>1.8792412089030257</v>
      </c>
      <c r="Q85" s="1">
        <f t="shared" si="11"/>
        <v>3.130815854032441E-4</v>
      </c>
    </row>
    <row r="86" spans="1:17" x14ac:dyDescent="0.25">
      <c r="A86" s="1">
        <v>10.25</v>
      </c>
      <c r="B86" s="1">
        <f>AVERAGE('ID-19'!B93,'ID-46'!B93,'ID-56'!B93,'ID-60'!B93,'ID-63'!B93,'ID-64'!B93,'ID-68'!B93,'ID-69'!B93,'ID-76'!B93,'ID-78'!B93,'ID-79'!B93,'ID-80'!B93,'ID-81'!B93)</f>
        <v>2.0591808110721255</v>
      </c>
      <c r="C86" s="1">
        <f t="shared" si="6"/>
        <v>3.430595231246161E-4</v>
      </c>
      <c r="D86" s="1">
        <f>AVERAGE('ID-19'!C93,'ID-56'!C93,'ID-61'!B93,'ID-64'!C93,'ID-68'!C93,'ID-69'!C93,'ID-76'!C93,'ID-78'!C93,'ID-79'!C93,'ID-80'!C93,'ID-81'!C93)</f>
        <v>1.9663125810671431</v>
      </c>
      <c r="E86" s="1">
        <f t="shared" si="7"/>
        <v>3.2758767600578608E-4</v>
      </c>
      <c r="G86" s="1">
        <v>10.25</v>
      </c>
      <c r="H86" s="1">
        <f>ABS(B86-MAX('ID-19'!B93,'ID-46'!B93,'ID-56'!B93,'ID-60'!B93,'ID-63'!B93,'ID-64'!B93,'ID-68'!B93,'ID-69'!B93,'ID-76'!B93,'ID-78'!B93,'ID-79'!B93,'ID-80'!B93,'ID-81'!B93))</f>
        <v>3.1525451955194743</v>
      </c>
      <c r="I86" s="1">
        <f t="shared" si="8"/>
        <v>5.2521402957354444E-4</v>
      </c>
      <c r="J86" s="1">
        <f>ABS(D86-MAX('ID-19'!C93,'ID-56'!C93,'ID-61'!B93,'ID-64'!C93,'ID-68'!C93,'ID-69'!C93,'ID-76'!C93,'ID-78'!C93,'ID-79'!C93,'ID-80'!C93,'ID-81'!C93))</f>
        <v>2.4704754506304667</v>
      </c>
      <c r="K86" s="1">
        <f t="shared" si="9"/>
        <v>4.1158121007503577E-4</v>
      </c>
      <c r="M86" s="1">
        <v>10.25</v>
      </c>
      <c r="N86" s="1">
        <f>ABS(B86-MIN('ID-19'!B93,'ID-46'!B93,'ID-56'!B93,'ID-60'!B93,'ID-63'!B93,'ID-64'!B93,'ID-68'!B93,'ID-69'!B93,'ID-76'!B93,'ID-78'!B93,'ID-79'!B93,'ID-80'!B93,'ID-81'!B93))</f>
        <v>1.7929973002839965</v>
      </c>
      <c r="O86" s="1">
        <f t="shared" si="10"/>
        <v>2.9871335022731382E-4</v>
      </c>
      <c r="P86" s="1">
        <f>ABS(D86-MIN('ID-19'!C93,'ID-56'!C93,'ID-61'!B93,'ID-64'!C93,'ID-68'!C93,'ID-69'!C93,'ID-76'!C93,'ID-78'!C93,'ID-79'!C93,'ID-80'!C93,'ID-81'!C93))</f>
        <v>1.8780955265375141</v>
      </c>
      <c r="Q86" s="1">
        <f t="shared" si="11"/>
        <v>3.1289071472114985E-4</v>
      </c>
    </row>
    <row r="87" spans="1:17" x14ac:dyDescent="0.25">
      <c r="A87" s="1">
        <v>10.375</v>
      </c>
      <c r="B87" s="1">
        <f>AVERAGE('ID-19'!B94,'ID-46'!B94,'ID-56'!B94,'ID-60'!B94,'ID-63'!B94,'ID-64'!B94,'ID-68'!B94,'ID-69'!B94,'ID-76'!B94,'ID-78'!B94,'ID-79'!B94,'ID-80'!B94,'ID-81'!B94)</f>
        <v>2.0575379352384995</v>
      </c>
      <c r="C87" s="1">
        <f t="shared" si="6"/>
        <v>3.4278582001073403E-4</v>
      </c>
      <c r="D87" s="1">
        <f>AVERAGE('ID-19'!C94,'ID-56'!C94,'ID-61'!B94,'ID-64'!C94,'ID-68'!C94,'ID-69'!C94,'ID-76'!C94,'ID-78'!C94,'ID-79'!C94,'ID-80'!C94,'ID-81'!C94)</f>
        <v>1.9686873845343826</v>
      </c>
      <c r="E87" s="1">
        <f t="shared" si="7"/>
        <v>3.2798331826342815E-4</v>
      </c>
      <c r="G87" s="1">
        <v>10.375</v>
      </c>
      <c r="H87" s="1">
        <f>ABS(B87-MAX('ID-19'!B94,'ID-46'!B94,'ID-56'!B94,'ID-60'!B94,'ID-63'!B94,'ID-64'!B94,'ID-68'!B94,'ID-69'!B94,'ID-76'!B94,'ID-78'!B94,'ID-79'!B94,'ID-80'!B94,'ID-81'!B94))</f>
        <v>3.1102782790935604</v>
      </c>
      <c r="I87" s="1">
        <f t="shared" si="8"/>
        <v>5.1817236129698724E-4</v>
      </c>
      <c r="J87" s="1">
        <f>ABS(D87-MAX('ID-19'!C94,'ID-56'!C94,'ID-61'!B94,'ID-64'!C94,'ID-68'!C94,'ID-69'!C94,'ID-76'!C94,'ID-78'!C94,'ID-79'!C94,'ID-80'!C94,'ID-81'!C94))</f>
        <v>2.4761232546740373</v>
      </c>
      <c r="K87" s="1">
        <f t="shared" si="9"/>
        <v>4.1252213422869464E-4</v>
      </c>
      <c r="M87" s="1">
        <v>10.375</v>
      </c>
      <c r="N87" s="1">
        <f>ABS(B87-MIN('ID-19'!B94,'ID-46'!B94,'ID-56'!B94,'ID-60'!B94,'ID-63'!B94,'ID-64'!B94,'ID-68'!B94,'ID-69'!B94,'ID-76'!B94,'ID-78'!B94,'ID-79'!B94,'ID-80'!B94,'ID-81'!B94))</f>
        <v>1.7967824753722246</v>
      </c>
      <c r="O87" s="1">
        <f t="shared" si="10"/>
        <v>2.9934396039701266E-4</v>
      </c>
      <c r="P87" s="1">
        <f>ABS(D87-MIN('ID-19'!C94,'ID-56'!C94,'ID-61'!B94,'ID-64'!C94,'ID-68'!C94,'ID-69'!C94,'ID-76'!C94,'ID-78'!C94,'ID-79'!C94,'ID-80'!C94,'ID-81'!C94))</f>
        <v>1.8810275494744118</v>
      </c>
      <c r="Q87" s="1">
        <f t="shared" si="11"/>
        <v>3.1337918974243701E-4</v>
      </c>
    </row>
    <row r="88" spans="1:17" x14ac:dyDescent="0.25">
      <c r="A88" s="1">
        <v>10.5</v>
      </c>
      <c r="B88" s="1">
        <f>AVERAGE('ID-19'!B95,'ID-46'!B95,'ID-56'!B95,'ID-60'!B95,'ID-63'!B95,'ID-64'!B95,'ID-68'!B95,'ID-69'!B95,'ID-76'!B95,'ID-78'!B95,'ID-79'!B95,'ID-80'!B95,'ID-81'!B95)</f>
        <v>2.0535522691536543</v>
      </c>
      <c r="C88" s="1">
        <f t="shared" si="6"/>
        <v>3.4212180804099883E-4</v>
      </c>
      <c r="D88" s="1">
        <f>AVERAGE('ID-19'!C95,'ID-56'!C95,'ID-61'!B95,'ID-64'!C95,'ID-68'!C95,'ID-69'!C95,'ID-76'!C95,'ID-78'!C95,'ID-79'!C95,'ID-80'!C95,'ID-81'!C95)</f>
        <v>1.9752093607091963</v>
      </c>
      <c r="E88" s="1">
        <f t="shared" si="7"/>
        <v>3.2906987949415212E-4</v>
      </c>
      <c r="G88" s="1">
        <v>10.5</v>
      </c>
      <c r="H88" s="1">
        <f>ABS(B88-MAX('ID-19'!B95,'ID-46'!B95,'ID-56'!B95,'ID-60'!B95,'ID-63'!B95,'ID-64'!B95,'ID-68'!B95,'ID-69'!B95,'ID-76'!B95,'ID-78'!B95,'ID-79'!B95,'ID-80'!B95,'ID-81'!B95))</f>
        <v>3.1053017721643559</v>
      </c>
      <c r="I88" s="1">
        <f t="shared" si="8"/>
        <v>5.1734327524258173E-4</v>
      </c>
      <c r="J88" s="1">
        <f>ABS(D88-MAX('ID-19'!C95,'ID-56'!C95,'ID-61'!B95,'ID-64'!C95,'ID-68'!C95,'ID-69'!C95,'ID-76'!C95,'ID-78'!C95,'ID-79'!C95,'ID-80'!C95,'ID-81'!C95))</f>
        <v>2.4812250588999438</v>
      </c>
      <c r="K88" s="1">
        <f t="shared" si="9"/>
        <v>4.1337209481273065E-4</v>
      </c>
      <c r="M88" s="1">
        <v>10.5</v>
      </c>
      <c r="N88" s="1">
        <f>ABS(B88-MIN('ID-19'!B95,'ID-46'!B95,'ID-56'!B95,'ID-60'!B95,'ID-63'!B95,'ID-64'!B95,'ID-68'!B95,'ID-69'!B95,'ID-76'!B95,'ID-78'!B95,'ID-79'!B95,'ID-80'!B95,'ID-81'!B95))</f>
        <v>1.7943816004245292</v>
      </c>
      <c r="O88" s="1">
        <f t="shared" si="10"/>
        <v>2.9894397463072658E-4</v>
      </c>
      <c r="P88" s="1">
        <f>ABS(D88-MIN('ID-19'!C95,'ID-56'!C95,'ID-61'!B95,'ID-64'!C95,'ID-68'!C95,'ID-69'!C95,'ID-76'!C95,'ID-78'!C95,'ID-79'!C95,'ID-80'!C95,'ID-81'!C95))</f>
        <v>1.8883819963645918</v>
      </c>
      <c r="Q88" s="1">
        <f t="shared" si="11"/>
        <v>3.1460444059434103E-4</v>
      </c>
    </row>
    <row r="89" spans="1:17" x14ac:dyDescent="0.25">
      <c r="A89" s="1">
        <v>10.625</v>
      </c>
      <c r="B89" s="1">
        <f>AVERAGE('ID-19'!B96,'ID-46'!B96,'ID-56'!B96,'ID-60'!B96,'ID-63'!B96,'ID-64'!B96,'ID-68'!B96,'ID-69'!B96,'ID-76'!B96,'ID-78'!B96,'ID-79'!B96,'ID-80'!B96,'ID-81'!B96)</f>
        <v>2.0428105872580513</v>
      </c>
      <c r="C89" s="1">
        <f t="shared" si="6"/>
        <v>3.4033224383719137E-4</v>
      </c>
      <c r="D89" s="1">
        <f>AVERAGE('ID-19'!C96,'ID-56'!C96,'ID-61'!B96,'ID-64'!C96,'ID-68'!C96,'ID-69'!C96,'ID-76'!C96,'ID-78'!C96,'ID-79'!C96,'ID-80'!C96,'ID-81'!C96)</f>
        <v>1.9759012265175835</v>
      </c>
      <c r="E89" s="1">
        <f t="shared" si="7"/>
        <v>3.2918514433782941E-4</v>
      </c>
      <c r="G89" s="1">
        <v>10.625</v>
      </c>
      <c r="H89" s="1">
        <f>ABS(B89-MAX('ID-19'!B96,'ID-46'!B96,'ID-56'!B96,'ID-60'!B96,'ID-63'!B96,'ID-64'!B96,'ID-68'!B96,'ID-69'!B96,'ID-76'!B96,'ID-78'!B96,'ID-79'!B96,'ID-80'!B96,'ID-81'!B96))</f>
        <v>3.1083459187914189</v>
      </c>
      <c r="I89" s="1">
        <f t="shared" si="8"/>
        <v>5.1785043007065046E-4</v>
      </c>
      <c r="J89" s="1">
        <f>ABS(D89-MAX('ID-19'!C96,'ID-56'!C96,'ID-61'!B96,'ID-64'!C96,'ID-68'!C96,'ID-69'!C96,'ID-76'!C96,'ID-78'!C96,'ID-79'!C96,'ID-80'!C96,'ID-81'!C96))</f>
        <v>2.5301086495184766</v>
      </c>
      <c r="K89" s="1">
        <f t="shared" si="9"/>
        <v>4.2151610100977821E-4</v>
      </c>
      <c r="M89" s="1">
        <v>10.625</v>
      </c>
      <c r="N89" s="1">
        <f>ABS(B89-MIN('ID-19'!B96,'ID-46'!B96,'ID-56'!B96,'ID-60'!B96,'ID-63'!B96,'ID-64'!B96,'ID-68'!B96,'ID-69'!B96,'ID-76'!B96,'ID-78'!B96,'ID-79'!B96,'ID-80'!B96,'ID-81'!B96))</f>
        <v>1.7852724902151134</v>
      </c>
      <c r="O89" s="1">
        <f t="shared" si="10"/>
        <v>2.9742639686983793E-4</v>
      </c>
      <c r="P89" s="1">
        <f>ABS(D89-MIN('ID-19'!C96,'ID-56'!C96,'ID-61'!B96,'ID-64'!C96,'ID-68'!C96,'ID-69'!C96,'ID-76'!C96,'ID-78'!C96,'ID-79'!C96,'ID-80'!C96,'ID-81'!C96))</f>
        <v>1.8905145961498577</v>
      </c>
      <c r="Q89" s="1">
        <f t="shared" si="11"/>
        <v>3.1495973171856634E-4</v>
      </c>
    </row>
    <row r="90" spans="1:17" x14ac:dyDescent="0.25">
      <c r="A90" s="1">
        <v>10.75</v>
      </c>
      <c r="B90" s="1">
        <f>AVERAGE('ID-19'!B97,'ID-46'!B97,'ID-56'!B97,'ID-60'!B97,'ID-63'!B97,'ID-64'!B97,'ID-68'!B97,'ID-69'!B97,'ID-76'!B97,'ID-78'!B97,'ID-79'!B97,'ID-80'!B97,'ID-81'!B97)</f>
        <v>2.0329342652635174</v>
      </c>
      <c r="C90" s="1">
        <f t="shared" si="6"/>
        <v>3.3868684859290205E-4</v>
      </c>
      <c r="D90" s="1">
        <f>AVERAGE('ID-19'!C97,'ID-56'!C97,'ID-61'!B97,'ID-64'!C97,'ID-68'!C97,'ID-69'!C97,'ID-76'!C97,'ID-78'!C97,'ID-79'!C97,'ID-80'!C97,'ID-81'!C97)</f>
        <v>1.9767867751421979</v>
      </c>
      <c r="E90" s="1">
        <f t="shared" si="7"/>
        <v>3.293326767386902E-4</v>
      </c>
      <c r="G90" s="1">
        <v>10.75</v>
      </c>
      <c r="H90" s="1">
        <f>ABS(B90-MAX('ID-19'!B97,'ID-46'!B97,'ID-56'!B97,'ID-60'!B97,'ID-63'!B97,'ID-64'!B97,'ID-68'!B97,'ID-69'!B97,'ID-76'!B97,'ID-78'!B97,'ID-79'!B97,'ID-80'!B97,'ID-81'!B97))</f>
        <v>3.0771999257422427</v>
      </c>
      <c r="I90" s="1">
        <f t="shared" si="8"/>
        <v>5.1266150762865762E-4</v>
      </c>
      <c r="J90" s="1">
        <f>ABS(D90-MAX('ID-19'!C97,'ID-56'!C97,'ID-61'!B97,'ID-64'!C97,'ID-68'!C97,'ID-69'!C97,'ID-76'!C97,'ID-78'!C97,'ID-79'!C97,'ID-80'!C97,'ID-81'!C97))</f>
        <v>2.5489139800286722</v>
      </c>
      <c r="K90" s="1">
        <f t="shared" si="9"/>
        <v>4.2464906907277683E-4</v>
      </c>
      <c r="M90" s="1">
        <v>10.75</v>
      </c>
      <c r="N90" s="1">
        <f>ABS(B90-MIN('ID-19'!B97,'ID-46'!B97,'ID-56'!B97,'ID-60'!B97,'ID-63'!B97,'ID-64'!B97,'ID-68'!B97,'ID-69'!B97,'ID-76'!B97,'ID-78'!B97,'ID-79'!B97,'ID-80'!B97,'ID-81'!B97))</f>
        <v>1.7793774047984854</v>
      </c>
      <c r="O90" s="1">
        <f t="shared" si="10"/>
        <v>2.9644427563942766E-4</v>
      </c>
      <c r="P90" s="1">
        <f>ABS(D90-MIN('ID-19'!C97,'ID-56'!C97,'ID-61'!B97,'ID-64'!C97,'ID-68'!C97,'ID-69'!C97,'ID-76'!C97,'ID-78'!C97,'ID-79'!C97,'ID-80'!C97,'ID-81'!C97))</f>
        <v>1.8946104238040344</v>
      </c>
      <c r="Q90" s="1">
        <f t="shared" si="11"/>
        <v>3.1564209660575214E-4</v>
      </c>
    </row>
    <row r="91" spans="1:17" x14ac:dyDescent="0.25">
      <c r="A91" s="1">
        <v>10.875</v>
      </c>
      <c r="B91" s="1">
        <f>AVERAGE('ID-19'!B98,'ID-46'!B98,'ID-56'!B98,'ID-60'!B98,'ID-63'!B98,'ID-64'!B98,'ID-68'!B98,'ID-69'!B98,'ID-76'!B98,'ID-78'!B98,'ID-79'!B98,'ID-80'!B98,'ID-81'!B98)</f>
        <v>2.0366341047447509</v>
      </c>
      <c r="C91" s="1">
        <f t="shared" si="6"/>
        <v>3.3930324185047552E-4</v>
      </c>
      <c r="D91" s="1">
        <f>AVERAGE('ID-19'!C98,'ID-56'!C98,'ID-61'!B98,'ID-64'!C98,'ID-68'!C98,'ID-69'!C98,'ID-76'!C98,'ID-78'!C98,'ID-79'!C98,'ID-80'!C98,'ID-81'!C98)</f>
        <v>1.9919503328106354</v>
      </c>
      <c r="E91" s="1">
        <f t="shared" si="7"/>
        <v>3.3185892544625189E-4</v>
      </c>
      <c r="G91" s="1">
        <v>10.875</v>
      </c>
      <c r="H91" s="1">
        <f>ABS(B91-MAX('ID-19'!B98,'ID-46'!B98,'ID-56'!B98,'ID-60'!B98,'ID-63'!B98,'ID-64'!B98,'ID-68'!B98,'ID-69'!B98,'ID-76'!B98,'ID-78'!B98,'ID-79'!B98,'ID-80'!B98,'ID-81'!B98))</f>
        <v>3.1731212488255389</v>
      </c>
      <c r="I91" s="1">
        <f t="shared" si="8"/>
        <v>5.2864200005433486E-4</v>
      </c>
      <c r="J91" s="1">
        <f>ABS(D91-MAX('ID-19'!C98,'ID-56'!C98,'ID-61'!B98,'ID-64'!C98,'ID-68'!C98,'ID-69'!C98,'ID-76'!C98,'ID-78'!C98,'ID-79'!C98,'ID-80'!C98,'ID-81'!C98))</f>
        <v>2.8287638286688148</v>
      </c>
      <c r="K91" s="1">
        <f t="shared" si="9"/>
        <v>4.7127205385622456E-4</v>
      </c>
      <c r="M91" s="1">
        <v>10.875</v>
      </c>
      <c r="N91" s="1">
        <f>ABS(B91-MIN('ID-19'!B98,'ID-46'!B98,'ID-56'!B98,'ID-60'!B98,'ID-63'!B98,'ID-64'!B98,'ID-68'!B98,'ID-69'!B98,'ID-76'!B98,'ID-78'!B98,'ID-79'!B98,'ID-80'!B98,'ID-81'!B98))</f>
        <v>1.7859147195473351</v>
      </c>
      <c r="O91" s="1">
        <f t="shared" si="10"/>
        <v>2.9753339227658605E-4</v>
      </c>
      <c r="P91" s="1">
        <f>ABS(D91-MIN('ID-19'!C98,'ID-56'!C98,'ID-61'!B98,'ID-64'!C98,'ID-68'!C98,'ID-69'!C98,'ID-76'!C98,'ID-78'!C98,'ID-79'!C98,'ID-80'!C98,'ID-81'!C98))</f>
        <v>1.9103950638522638</v>
      </c>
      <c r="Q91" s="1">
        <f t="shared" si="11"/>
        <v>3.1827181763778719E-4</v>
      </c>
    </row>
    <row r="92" spans="1:17" x14ac:dyDescent="0.25">
      <c r="A92" s="1">
        <v>11</v>
      </c>
      <c r="B92" s="1">
        <f>AVERAGE('ID-19'!B99,'ID-46'!B99,'ID-56'!B99,'ID-60'!B99,'ID-63'!B99,'ID-64'!B99,'ID-68'!B99,'ID-69'!B99,'ID-76'!B99,'ID-78'!B99,'ID-79'!B99,'ID-80'!B99,'ID-81'!B99)</f>
        <v>2.0293693838606086</v>
      </c>
      <c r="C92" s="1">
        <f t="shared" si="6"/>
        <v>3.3809293935117742E-4</v>
      </c>
      <c r="D92" s="1">
        <f>AVERAGE('ID-19'!C99,'ID-56'!C99,'ID-61'!B99,'ID-64'!C99,'ID-68'!C99,'ID-69'!C99,'ID-76'!C99,'ID-78'!C99,'ID-79'!C99,'ID-80'!C99,'ID-81'!C99)</f>
        <v>1.9784658595633537</v>
      </c>
      <c r="E92" s="1">
        <f t="shared" si="7"/>
        <v>3.2961241220325478E-4</v>
      </c>
      <c r="G92" s="1">
        <v>11</v>
      </c>
      <c r="H92" s="1">
        <f>ABS(B92-MAX('ID-19'!B99,'ID-46'!B99,'ID-56'!B99,'ID-60'!B99,'ID-63'!B99,'ID-64'!B99,'ID-68'!B99,'ID-69'!B99,'ID-76'!B99,'ID-78'!B99,'ID-79'!B99,'ID-80'!B99,'ID-81'!B99))</f>
        <v>3.1615095825230415</v>
      </c>
      <c r="I92" s="1">
        <f t="shared" si="8"/>
        <v>5.2670749644833877E-4</v>
      </c>
      <c r="J92" s="1">
        <f>ABS(D92-MAX('ID-19'!C99,'ID-56'!C99,'ID-61'!B99,'ID-64'!C99,'ID-68'!C99,'ID-69'!C99,'ID-76'!C99,'ID-78'!C99,'ID-79'!C99,'ID-80'!C99,'ID-81'!C99))</f>
        <v>2.8053883503866661</v>
      </c>
      <c r="K92" s="1">
        <f t="shared" si="9"/>
        <v>4.6737769917441861E-4</v>
      </c>
      <c r="M92" s="1">
        <v>11</v>
      </c>
      <c r="N92" s="1">
        <f>ABS(B92-MIN('ID-19'!B99,'ID-46'!B99,'ID-56'!B99,'ID-60'!B99,'ID-63'!B99,'ID-64'!B99,'ID-68'!B99,'ID-69'!B99,'ID-76'!B99,'ID-78'!B99,'ID-79'!B99,'ID-80'!B99,'ID-81'!B99))</f>
        <v>1.7829174465101385</v>
      </c>
      <c r="O92" s="1">
        <f t="shared" si="10"/>
        <v>2.9703404658858911E-4</v>
      </c>
      <c r="P92" s="1">
        <f>ABS(D92-MIN('ID-19'!C99,'ID-56'!C99,'ID-61'!B99,'ID-64'!C99,'ID-68'!C99,'ID-69'!C99,'ID-76'!C99,'ID-78'!C99,'ID-79'!C99,'ID-80'!C99,'ID-81'!C99))</f>
        <v>1.8960762827925028</v>
      </c>
      <c r="Q92" s="1">
        <f t="shared" si="11"/>
        <v>3.1588630871323101E-4</v>
      </c>
    </row>
    <row r="93" spans="1:17" x14ac:dyDescent="0.25">
      <c r="A93" s="1">
        <v>11.125</v>
      </c>
      <c r="B93" s="1">
        <f>AVERAGE('ID-19'!B100,'ID-46'!B100,'ID-56'!B100,'ID-60'!B100,'ID-63'!B100,'ID-64'!B100,'ID-68'!B100,'ID-69'!B100,'ID-76'!B100,'ID-78'!B100,'ID-79'!B100,'ID-80'!B100,'ID-81'!B100)</f>
        <v>2.0195606205822463</v>
      </c>
      <c r="C93" s="1">
        <f t="shared" si="6"/>
        <v>3.3645879938900224E-4</v>
      </c>
      <c r="D93" s="1">
        <f>AVERAGE('ID-19'!C100,'ID-56'!C100,'ID-61'!B100,'ID-64'!C100,'ID-68'!C100,'ID-69'!C100,'ID-76'!C100,'ID-78'!C100,'ID-79'!C100,'ID-80'!C100,'ID-81'!C100)</f>
        <v>1.9601709839279478</v>
      </c>
      <c r="E93" s="1">
        <f t="shared" si="7"/>
        <v>3.2656448592239612E-4</v>
      </c>
      <c r="G93" s="1">
        <v>11.125</v>
      </c>
      <c r="H93" s="1">
        <f>ABS(B93-MAX('ID-19'!B100,'ID-46'!B100,'ID-56'!B100,'ID-60'!B100,'ID-63'!B100,'ID-64'!B100,'ID-68'!B100,'ID-69'!B100,'ID-76'!B100,'ID-78'!B100,'ID-79'!B100,'ID-80'!B100,'ID-81'!B100))</f>
        <v>3.1443573203128938</v>
      </c>
      <c r="I93" s="1">
        <f t="shared" si="8"/>
        <v>5.238499295641281E-4</v>
      </c>
      <c r="J93" s="1">
        <f>ABS(D93-MAX('ID-19'!C100,'ID-56'!C100,'ID-61'!B100,'ID-64'!C100,'ID-68'!C100,'ID-69'!C100,'ID-76'!C100,'ID-78'!C100,'ID-79'!C100,'ID-80'!C100,'ID-81'!C100))</f>
        <v>2.6872851874821926</v>
      </c>
      <c r="K93" s="1">
        <f t="shared" si="9"/>
        <v>4.4770171223453329E-4</v>
      </c>
      <c r="M93" s="1">
        <v>11.125</v>
      </c>
      <c r="N93" s="1">
        <f>ABS(B93-MIN('ID-19'!B100,'ID-46'!B100,'ID-56'!B100,'ID-60'!B100,'ID-63'!B100,'ID-64'!B100,'ID-68'!B100,'ID-69'!B100,'ID-76'!B100,'ID-78'!B100,'ID-79'!B100,'ID-80'!B100,'ID-81'!B100))</f>
        <v>1.7810018271891552</v>
      </c>
      <c r="O93" s="1">
        <f t="shared" si="10"/>
        <v>2.967149044097133E-4</v>
      </c>
      <c r="P93" s="1">
        <f>ABS(D93-MIN('ID-19'!C100,'ID-56'!C100,'ID-61'!B100,'ID-64'!C100,'ID-68'!C100,'ID-69'!C100,'ID-76'!C100,'ID-78'!C100,'ID-79'!C100,'ID-80'!C100,'ID-81'!C100))</f>
        <v>1.8783036615136228</v>
      </c>
      <c r="Q93" s="1">
        <f t="shared" si="11"/>
        <v>3.1292539000816956E-4</v>
      </c>
    </row>
    <row r="94" spans="1:17" x14ac:dyDescent="0.25">
      <c r="A94" s="1">
        <v>11.25</v>
      </c>
      <c r="B94" s="1">
        <f>AVERAGE('ID-19'!B101,'ID-46'!B101,'ID-56'!B101,'ID-60'!B101,'ID-63'!B101,'ID-64'!B101,'ID-68'!B101,'ID-69'!B101,'ID-76'!B101,'ID-78'!B101,'ID-79'!B101,'ID-80'!B101,'ID-81'!B101)</f>
        <v>2.0144125668488795</v>
      </c>
      <c r="C94" s="1">
        <f t="shared" si="6"/>
        <v>3.3560113363702336E-4</v>
      </c>
      <c r="D94" s="1">
        <f>AVERAGE('ID-19'!C101,'ID-56'!C101,'ID-61'!B101,'ID-64'!C101,'ID-68'!C101,'ID-69'!C101,'ID-76'!C101,'ID-78'!C101,'ID-79'!C101,'ID-80'!C101,'ID-81'!C101)</f>
        <v>1.9477970567290439</v>
      </c>
      <c r="E94" s="1">
        <f t="shared" si="7"/>
        <v>3.2450298965105875E-4</v>
      </c>
      <c r="G94" s="1">
        <v>11.25</v>
      </c>
      <c r="H94" s="1">
        <f>ABS(B94-MAX('ID-19'!B101,'ID-46'!B101,'ID-56'!B101,'ID-60'!B101,'ID-63'!B101,'ID-64'!B101,'ID-68'!B101,'ID-69'!B101,'ID-76'!B101,'ID-78'!B101,'ID-79'!B101,'ID-80'!B101,'ID-81'!B101))</f>
        <v>3.1414817216591904</v>
      </c>
      <c r="I94" s="1">
        <f t="shared" si="8"/>
        <v>5.2337085482842115E-4</v>
      </c>
      <c r="J94" s="1">
        <f>ABS(D94-MAX('ID-19'!C101,'ID-56'!C101,'ID-61'!B101,'ID-64'!C101,'ID-68'!C101,'ID-69'!C101,'ID-76'!C101,'ID-78'!C101,'ID-79'!C101,'ID-80'!C101,'ID-81'!C101))</f>
        <v>2.6572876774277558</v>
      </c>
      <c r="K94" s="1">
        <f t="shared" si="9"/>
        <v>4.4270412705946417E-4</v>
      </c>
      <c r="M94" s="1">
        <v>11.25</v>
      </c>
      <c r="N94" s="1">
        <f>ABS(B94-MIN('ID-19'!B101,'ID-46'!B101,'ID-56'!B101,'ID-60'!B101,'ID-63'!B101,'ID-64'!B101,'ID-68'!B101,'ID-69'!B101,'ID-76'!B101,'ID-78'!B101,'ID-79'!B101,'ID-80'!B101,'ID-81'!B101))</f>
        <v>1.7891552315465575</v>
      </c>
      <c r="O94" s="1">
        <f t="shared" si="10"/>
        <v>2.9807326157565652E-4</v>
      </c>
      <c r="P94" s="1">
        <f>ABS(D94-MIN('ID-19'!C101,'ID-56'!C101,'ID-61'!B101,'ID-64'!C101,'ID-68'!C101,'ID-69'!C101,'ID-76'!C101,'ID-78'!C101,'ID-79'!C101,'ID-80'!C101,'ID-81'!C101))</f>
        <v>1.8693280436480184</v>
      </c>
      <c r="Q94" s="1">
        <f t="shared" si="11"/>
        <v>3.114300520717599E-4</v>
      </c>
    </row>
    <row r="95" spans="1:17" x14ac:dyDescent="0.25">
      <c r="A95" s="1">
        <v>11.375</v>
      </c>
      <c r="B95" s="1">
        <f>AVERAGE('ID-19'!B102,'ID-46'!B102,'ID-56'!B102,'ID-60'!B102,'ID-63'!B102,'ID-64'!B102,'ID-68'!B102,'ID-69'!B102,'ID-76'!B102,'ID-78'!B102,'ID-79'!B102,'ID-80'!B102,'ID-81'!B102)</f>
        <v>2.0067856503736023</v>
      </c>
      <c r="C95" s="1">
        <f t="shared" si="6"/>
        <v>3.3433048935224219E-4</v>
      </c>
      <c r="D95" s="1">
        <f>AVERAGE('ID-19'!C102,'ID-56'!C102,'ID-61'!B102,'ID-64'!C102,'ID-68'!C102,'ID-69'!C102,'ID-76'!C102,'ID-78'!C102,'ID-79'!C102,'ID-80'!C102,'ID-81'!C102)</f>
        <v>1.9394185402878714</v>
      </c>
      <c r="E95" s="1">
        <f t="shared" si="7"/>
        <v>3.2310712881195941E-4</v>
      </c>
      <c r="G95" s="1">
        <v>11.375</v>
      </c>
      <c r="H95" s="1">
        <f>ABS(B95-MAX('ID-19'!B102,'ID-46'!B102,'ID-56'!B102,'ID-60'!B102,'ID-63'!B102,'ID-64'!B102,'ID-68'!B102,'ID-69'!B102,'ID-76'!B102,'ID-78'!B102,'ID-79'!B102,'ID-80'!B102,'ID-81'!B102))</f>
        <v>3.1010389334139172</v>
      </c>
      <c r="I95" s="1">
        <f t="shared" si="8"/>
        <v>5.1663308630675868E-4</v>
      </c>
      <c r="J95" s="1">
        <f>ABS(D95-MAX('ID-19'!C102,'ID-56'!C102,'ID-61'!B102,'ID-64'!C102,'ID-68'!C102,'ID-69'!C102,'ID-76'!C102,'ID-78'!C102,'ID-79'!C102,'ID-80'!C102,'ID-81'!C102))</f>
        <v>2.6424198966623784</v>
      </c>
      <c r="K95" s="1">
        <f t="shared" si="9"/>
        <v>4.4022715478395227E-4</v>
      </c>
      <c r="M95" s="1">
        <v>11.375</v>
      </c>
      <c r="N95" s="1">
        <f>ABS(B95-MIN('ID-19'!B102,'ID-46'!B102,'ID-56'!B102,'ID-60'!B102,'ID-63'!B102,'ID-64'!B102,'ID-68'!B102,'ID-69'!B102,'ID-76'!B102,'ID-78'!B102,'ID-79'!B102,'ID-80'!B102,'ID-81'!B102))</f>
        <v>1.7846403342289923</v>
      </c>
      <c r="O95" s="1">
        <f t="shared" si="10"/>
        <v>2.9732107968255013E-4</v>
      </c>
      <c r="P95" s="1">
        <f>ABS(D95-MIN('ID-19'!C102,'ID-56'!C102,'ID-61'!B102,'ID-64'!C102,'ID-68'!C102,'ID-69'!C102,'ID-76'!C102,'ID-78'!C102,'ID-79'!C102,'ID-80'!C102,'ID-81'!C102))</f>
        <v>1.860453720578221</v>
      </c>
      <c r="Q95" s="1">
        <f t="shared" si="11"/>
        <v>3.0995158984833162E-4</v>
      </c>
    </row>
    <row r="96" spans="1:17" x14ac:dyDescent="0.25">
      <c r="A96" s="1">
        <v>11.5</v>
      </c>
      <c r="B96" s="1">
        <f>AVERAGE('ID-19'!B103,'ID-46'!B103,'ID-56'!B103,'ID-60'!B103,'ID-63'!B103,'ID-64'!B103,'ID-68'!B103,'ID-69'!B103,'ID-76'!B103,'ID-78'!B103,'ID-79'!B103,'ID-80'!B103,'ID-81'!B103)</f>
        <v>1.9956140941258091</v>
      </c>
      <c r="C96" s="1">
        <f t="shared" si="6"/>
        <v>3.324693080813598E-4</v>
      </c>
      <c r="D96" s="1">
        <f>AVERAGE('ID-19'!C103,'ID-56'!C103,'ID-61'!B103,'ID-64'!C103,'ID-68'!C103,'ID-69'!C103,'ID-76'!C103,'ID-78'!C103,'ID-79'!C103,'ID-80'!C103,'ID-81'!C103)</f>
        <v>1.9260732617539178</v>
      </c>
      <c r="E96" s="1">
        <f t="shared" si="7"/>
        <v>3.2088380540820275E-4</v>
      </c>
      <c r="G96" s="1">
        <v>11.5</v>
      </c>
      <c r="H96" s="1">
        <f>ABS(B96-MAX('ID-19'!B103,'ID-46'!B103,'ID-56'!B103,'ID-60'!B103,'ID-63'!B103,'ID-64'!B103,'ID-68'!B103,'ID-69'!B103,'ID-76'!B103,'ID-78'!B103,'ID-79'!B103,'ID-80'!B103,'ID-81'!B103))</f>
        <v>3.0620818751881806</v>
      </c>
      <c r="I96" s="1">
        <f t="shared" si="8"/>
        <v>5.1014284040635095E-4</v>
      </c>
      <c r="J96" s="1">
        <f>ABS(D96-MAX('ID-19'!C103,'ID-56'!C103,'ID-61'!B103,'ID-64'!C103,'ID-68'!C103,'ID-69'!C103,'ID-76'!C103,'ID-78'!C103,'ID-79'!C103,'ID-80'!C103,'ID-81'!C103))</f>
        <v>2.6389382517236326</v>
      </c>
      <c r="K96" s="1">
        <f t="shared" si="9"/>
        <v>4.3964711273715722E-4</v>
      </c>
      <c r="M96" s="1">
        <v>11.5</v>
      </c>
      <c r="N96" s="1">
        <f>ABS(B96-MIN('ID-19'!B103,'ID-46'!B103,'ID-56'!B103,'ID-60'!B103,'ID-63'!B103,'ID-64'!B103,'ID-68'!B103,'ID-69'!B103,'ID-76'!B103,'ID-78'!B103,'ID-79'!B103,'ID-80'!B103,'ID-81'!B103))</f>
        <v>1.7821242173083671</v>
      </c>
      <c r="O96" s="1">
        <f t="shared" si="10"/>
        <v>2.9690189460357397E-4</v>
      </c>
      <c r="P96" s="1">
        <f>ABS(D96-MIN('ID-19'!C103,'ID-56'!C103,'ID-61'!B103,'ID-64'!C103,'ID-68'!C103,'ID-69'!C103,'ID-76'!C103,'ID-78'!C103,'ID-79'!C103,'ID-80'!C103,'ID-81'!C103))</f>
        <v>1.8469111972095251</v>
      </c>
      <c r="Q96" s="1">
        <f t="shared" si="11"/>
        <v>3.0769540545510691E-4</v>
      </c>
    </row>
    <row r="97" spans="1:17" x14ac:dyDescent="0.25">
      <c r="A97" s="1">
        <v>11.625</v>
      </c>
      <c r="B97" s="1">
        <f>AVERAGE('ID-19'!B104,'ID-46'!B104,'ID-56'!B104,'ID-60'!B104,'ID-63'!B104,'ID-64'!B104,'ID-68'!B104,'ID-69'!B104,'ID-76'!B104,'ID-78'!B104,'ID-79'!B104,'ID-80'!B104,'ID-81'!B104)</f>
        <v>1.9853753609560887</v>
      </c>
      <c r="C97" s="1">
        <f t="shared" si="6"/>
        <v>3.3076353513528437E-4</v>
      </c>
      <c r="D97" s="1">
        <f>AVERAGE('ID-19'!C104,'ID-56'!C104,'ID-61'!B104,'ID-64'!C104,'ID-68'!C104,'ID-69'!C104,'ID-76'!C104,'ID-78'!C104,'ID-79'!C104,'ID-80'!C104,'ID-81'!C104)</f>
        <v>1.9197794984521073</v>
      </c>
      <c r="E97" s="1">
        <f t="shared" si="7"/>
        <v>3.1983526444212112E-4</v>
      </c>
      <c r="G97" s="1">
        <v>11.625</v>
      </c>
      <c r="H97" s="1">
        <f>ABS(B97-MAX('ID-19'!B104,'ID-46'!B104,'ID-56'!B104,'ID-60'!B104,'ID-63'!B104,'ID-64'!B104,'ID-68'!B104,'ID-69'!B104,'ID-76'!B104,'ID-78'!B104,'ID-79'!B104,'ID-80'!B104,'ID-81'!B104))</f>
        <v>3.0364944308311514</v>
      </c>
      <c r="I97" s="1">
        <f t="shared" si="8"/>
        <v>5.0587997217646985E-4</v>
      </c>
      <c r="J97" s="1">
        <f>ABS(D97-MAX('ID-19'!C104,'ID-56'!C104,'ID-61'!B104,'ID-64'!C104,'ID-68'!C104,'ID-69'!C104,'ID-76'!C104,'ID-78'!C104,'ID-79'!C104,'ID-80'!C104,'ID-81'!C104))</f>
        <v>2.622854732378503</v>
      </c>
      <c r="K97" s="1">
        <f t="shared" si="9"/>
        <v>4.3696759841425865E-4</v>
      </c>
      <c r="M97" s="1">
        <v>11.625</v>
      </c>
      <c r="N97" s="1">
        <f>ABS(B97-MIN('ID-19'!B104,'ID-46'!B104,'ID-56'!B104,'ID-60'!B104,'ID-63'!B104,'ID-64'!B104,'ID-68'!B104,'ID-69'!B104,'ID-76'!B104,'ID-78'!B104,'ID-79'!B104,'ID-80'!B104,'ID-81'!B104))</f>
        <v>1.7751424167702867</v>
      </c>
      <c r="O97" s="1">
        <f t="shared" si="10"/>
        <v>2.9573872663392976E-4</v>
      </c>
      <c r="P97" s="1">
        <f>ABS(D97-MIN('ID-19'!C104,'ID-56'!C104,'ID-61'!B104,'ID-64'!C104,'ID-68'!C104,'ID-69'!C104,'ID-76'!C104,'ID-78'!C104,'ID-79'!C104,'ID-80'!C104,'ID-81'!C104))</f>
        <v>1.8404444265572877</v>
      </c>
      <c r="Q97" s="1">
        <f t="shared" si="11"/>
        <v>3.0661804146444417E-4</v>
      </c>
    </row>
    <row r="98" spans="1:17" x14ac:dyDescent="0.25">
      <c r="A98" s="1">
        <v>11.75</v>
      </c>
      <c r="B98" s="1">
        <f>AVERAGE('ID-19'!B105,'ID-46'!B105,'ID-56'!B105,'ID-60'!B105,'ID-63'!B105,'ID-64'!B105,'ID-68'!B105,'ID-69'!B105,'ID-76'!B105,'ID-78'!B105,'ID-79'!B105,'ID-80'!B105,'ID-81'!B105)</f>
        <v>1.9781609587994824</v>
      </c>
      <c r="C98" s="1">
        <f t="shared" si="6"/>
        <v>3.2956161573599379E-4</v>
      </c>
      <c r="D98" s="1">
        <f>AVERAGE('ID-19'!C105,'ID-56'!C105,'ID-61'!B105,'ID-64'!C105,'ID-68'!C105,'ID-69'!C105,'ID-76'!C105,'ID-78'!C105,'ID-79'!C105,'ID-80'!C105,'ID-81'!C105)</f>
        <v>1.9113097182961647</v>
      </c>
      <c r="E98" s="1">
        <f t="shared" si="7"/>
        <v>3.1842419906814108E-4</v>
      </c>
      <c r="G98" s="1">
        <v>11.75</v>
      </c>
      <c r="H98" s="1">
        <f>ABS(B98-MAX('ID-19'!B105,'ID-46'!B105,'ID-56'!B105,'ID-60'!B105,'ID-63'!B105,'ID-64'!B105,'ID-68'!B105,'ID-69'!B105,'ID-76'!B105,'ID-78'!B105,'ID-79'!B105,'ID-80'!B105,'ID-81'!B105))</f>
        <v>3.0381559106985776</v>
      </c>
      <c r="I98" s="1">
        <f t="shared" si="8"/>
        <v>5.0615677472238304E-4</v>
      </c>
      <c r="J98" s="1">
        <f>ABS(D98-MAX('ID-19'!C105,'ID-56'!C105,'ID-61'!B105,'ID-64'!C105,'ID-68'!C105,'ID-69'!C105,'ID-76'!C105,'ID-78'!C105,'ID-79'!C105,'ID-80'!C105,'ID-81'!C105))</f>
        <v>2.615148609603045</v>
      </c>
      <c r="K98" s="1">
        <f t="shared" si="9"/>
        <v>4.3568375835986733E-4</v>
      </c>
      <c r="M98" s="1">
        <v>11.75</v>
      </c>
      <c r="N98" s="1">
        <f>ABS(B98-MIN('ID-19'!B105,'ID-46'!B105,'ID-56'!B105,'ID-60'!B105,'ID-63'!B105,'ID-64'!B105,'ID-68'!B105,'ID-69'!B105,'ID-76'!B105,'ID-78'!B105,'ID-79'!B105,'ID-80'!B105,'ID-81'!B105))</f>
        <v>1.7692043172194574</v>
      </c>
      <c r="O98" s="1">
        <f t="shared" si="10"/>
        <v>2.9474943924876162E-4</v>
      </c>
      <c r="P98" s="1">
        <f>ABS(D98-MIN('ID-19'!C105,'ID-56'!C105,'ID-61'!B105,'ID-64'!C105,'ID-68'!C105,'ID-69'!C105,'ID-76'!C105,'ID-78'!C105,'ID-79'!C105,'ID-80'!C105,'ID-81'!C105))</f>
        <v>1.8321503164430932</v>
      </c>
      <c r="Q98" s="1">
        <f t="shared" si="11"/>
        <v>3.0523624271941934E-4</v>
      </c>
    </row>
    <row r="99" spans="1:17" x14ac:dyDescent="0.25">
      <c r="A99" s="1">
        <v>11.875</v>
      </c>
      <c r="B99" s="1">
        <f>AVERAGE('ID-19'!B106,'ID-46'!B106,'ID-56'!B106,'ID-60'!B106,'ID-63'!B106,'ID-64'!B106,'ID-68'!B106,'ID-69'!B106,'ID-76'!B106,'ID-78'!B106,'ID-79'!B106,'ID-80'!B106,'ID-81'!B106)</f>
        <v>1.9741139766381026</v>
      </c>
      <c r="C99" s="1">
        <f t="shared" si="6"/>
        <v>3.288873885079079E-4</v>
      </c>
      <c r="D99" s="1">
        <f>AVERAGE('ID-19'!C106,'ID-56'!C106,'ID-61'!B106,'ID-64'!C106,'ID-68'!C106,'ID-69'!C106,'ID-76'!C106,'ID-78'!C106,'ID-79'!C106,'ID-80'!C106,'ID-81'!C106)</f>
        <v>1.911073013205205</v>
      </c>
      <c r="E99" s="1">
        <f t="shared" si="7"/>
        <v>3.1838476399998714E-4</v>
      </c>
      <c r="G99" s="1">
        <v>11.875</v>
      </c>
      <c r="H99" s="1">
        <f>ABS(B99-MAX('ID-19'!B106,'ID-46'!B106,'ID-56'!B106,'ID-60'!B106,'ID-63'!B106,'ID-64'!B106,'ID-68'!B106,'ID-69'!B106,'ID-76'!B106,'ID-78'!B106,'ID-79'!B106,'ID-80'!B106,'ID-81'!B106))</f>
        <v>3.150054178388257</v>
      </c>
      <c r="I99" s="1">
        <f t="shared" si="8"/>
        <v>5.2479902611948369E-4</v>
      </c>
      <c r="J99" s="1">
        <f>ABS(D99-MAX('ID-19'!C106,'ID-56'!C106,'ID-61'!B106,'ID-64'!C106,'ID-68'!C106,'ID-69'!C106,'ID-76'!C106,'ID-78'!C106,'ID-79'!C106,'ID-80'!C106,'ID-81'!C106))</f>
        <v>2.6043888748329751</v>
      </c>
      <c r="K99" s="1">
        <f t="shared" si="9"/>
        <v>4.338911865471737E-4</v>
      </c>
      <c r="M99" s="1">
        <v>11.875</v>
      </c>
      <c r="N99" s="1">
        <f>ABS(B99-MIN('ID-19'!B106,'ID-46'!B106,'ID-56'!B106,'ID-60'!B106,'ID-63'!B106,'ID-64'!B106,'ID-68'!B106,'ID-69'!B106,'ID-76'!B106,'ID-78'!B106,'ID-79'!B106,'ID-80'!B106,'ID-81'!B106))</f>
        <v>1.7758011948969656</v>
      </c>
      <c r="O99" s="1">
        <f t="shared" si="10"/>
        <v>2.9584847906983451E-4</v>
      </c>
      <c r="P99" s="1">
        <f>ABS(D99-MIN('ID-19'!C106,'ID-56'!C106,'ID-61'!B106,'ID-64'!C106,'ID-68'!C106,'ID-69'!C106,'ID-76'!C106,'ID-78'!C106,'ID-79'!C106,'ID-80'!C106,'ID-81'!C106))</f>
        <v>1.831927058447222</v>
      </c>
      <c r="Q99" s="1">
        <f t="shared" si="11"/>
        <v>3.051990479373072E-4</v>
      </c>
    </row>
    <row r="100" spans="1:17" x14ac:dyDescent="0.25">
      <c r="A100" s="1">
        <v>12</v>
      </c>
      <c r="B100" s="1">
        <f>AVERAGE('ID-19'!B107,'ID-46'!B107,'ID-56'!B107,'ID-60'!B107,'ID-63'!B107,'ID-64'!B107,'ID-68'!B107,'ID-69'!B107,'ID-76'!B107,'ID-78'!B107,'ID-79'!B107,'ID-80'!B107,'ID-81'!B107)</f>
        <v>1.9704702649640045</v>
      </c>
      <c r="C100" s="1">
        <f t="shared" si="6"/>
        <v>3.2828034614300317E-4</v>
      </c>
      <c r="D100" s="1">
        <f>AVERAGE('ID-19'!C107,'ID-56'!C107,'ID-61'!B107,'ID-64'!C107,'ID-68'!C107,'ID-69'!C107,'ID-76'!C107,'ID-78'!C107,'ID-79'!C107,'ID-80'!C107,'ID-81'!C107)</f>
        <v>1.9151470932866603</v>
      </c>
      <c r="E100" s="1">
        <f t="shared" si="7"/>
        <v>3.1906350574155765E-4</v>
      </c>
      <c r="G100" s="1">
        <v>12</v>
      </c>
      <c r="H100" s="1">
        <f>ABS(B100-MAX('ID-19'!B107,'ID-46'!B107,'ID-56'!B107,'ID-60'!B107,'ID-63'!B107,'ID-64'!B107,'ID-68'!B107,'ID-69'!B107,'ID-76'!B107,'ID-78'!B107,'ID-79'!B107,'ID-80'!B107,'ID-81'!B107))</f>
        <v>3.1882437116812357</v>
      </c>
      <c r="I100" s="1">
        <f t="shared" si="8"/>
        <v>5.3116140236609394E-4</v>
      </c>
      <c r="J100" s="1">
        <f>ABS(D100-MAX('ID-19'!C107,'ID-56'!C107,'ID-61'!B107,'ID-64'!C107,'ID-68'!C107,'ID-69'!C107,'ID-76'!C107,'ID-78'!C107,'ID-79'!C107,'ID-80'!C107,'ID-81'!C107))</f>
        <v>2.5744196469212195</v>
      </c>
      <c r="K100" s="1">
        <f t="shared" si="9"/>
        <v>4.2889831317707519E-4</v>
      </c>
      <c r="M100" s="1">
        <v>12</v>
      </c>
      <c r="N100" s="1">
        <f>ABS(B100-MIN('ID-19'!B107,'ID-46'!B107,'ID-56'!B107,'ID-60'!B107,'ID-63'!B107,'ID-64'!B107,'ID-68'!B107,'ID-69'!B107,'ID-76'!B107,'ID-78'!B107,'ID-79'!B107,'ID-80'!B107,'ID-81'!B107))</f>
        <v>1.7755623767905224</v>
      </c>
      <c r="O100" s="1">
        <f t="shared" si="10"/>
        <v>2.9580869197330103E-4</v>
      </c>
      <c r="P100" s="1">
        <f>ABS(D100-MIN('ID-19'!C107,'ID-56'!C107,'ID-61'!B107,'ID-64'!C107,'ID-68'!C107,'ID-69'!C107,'ID-76'!C107,'ID-78'!C107,'ID-79'!C107,'ID-80'!C107,'ID-81'!C107))</f>
        <v>1.8359555081267329</v>
      </c>
      <c r="Q100" s="1">
        <f t="shared" si="11"/>
        <v>3.058701876539137E-4</v>
      </c>
    </row>
    <row r="101" spans="1:17" x14ac:dyDescent="0.25">
      <c r="A101" s="1">
        <v>12.125</v>
      </c>
      <c r="B101" s="1">
        <f>AVERAGE('ID-19'!B108,'ID-46'!B108,'ID-56'!B108,'ID-60'!B108,'ID-63'!B108,'ID-64'!B108,'ID-68'!B108,'ID-69'!B108,'ID-76'!B108,'ID-78'!B108,'ID-79'!B108,'ID-80'!B108,'ID-81'!B108)</f>
        <v>1.9648013131887121</v>
      </c>
      <c r="C101" s="1">
        <f t="shared" si="6"/>
        <v>3.2733589877723948E-4</v>
      </c>
      <c r="D101" s="1">
        <f>AVERAGE('ID-19'!C108,'ID-56'!C108,'ID-61'!B108,'ID-64'!C108,'ID-68'!C108,'ID-69'!C108,'ID-76'!C108,'ID-78'!C108,'ID-79'!C108,'ID-80'!C108,'ID-81'!C108)</f>
        <v>1.9045080470657074</v>
      </c>
      <c r="E101" s="1">
        <f t="shared" si="7"/>
        <v>3.172910406411469E-4</v>
      </c>
      <c r="G101" s="1">
        <v>12.125</v>
      </c>
      <c r="H101" s="1">
        <f>ABS(B101-MAX('ID-19'!B108,'ID-46'!B108,'ID-56'!B108,'ID-60'!B108,'ID-63'!B108,'ID-64'!B108,'ID-68'!B108,'ID-69'!B108,'ID-76'!B108,'ID-78'!B108,'ID-79'!B108,'ID-80'!B108,'ID-81'!B108))</f>
        <v>3.2228221365355383</v>
      </c>
      <c r="I101" s="1">
        <f t="shared" si="8"/>
        <v>5.3692216794682074E-4</v>
      </c>
      <c r="J101" s="1">
        <f>ABS(D101-MAX('ID-19'!C108,'ID-56'!C108,'ID-61'!B108,'ID-64'!C108,'ID-68'!C108,'ID-69'!C108,'ID-76'!C108,'ID-78'!C108,'ID-79'!C108,'ID-80'!C108,'ID-81'!C108))</f>
        <v>2.5317491518635622</v>
      </c>
      <c r="K101" s="1">
        <f t="shared" si="9"/>
        <v>4.2178940870046951E-4</v>
      </c>
      <c r="M101" s="1">
        <v>12.125</v>
      </c>
      <c r="N101" s="1">
        <f>ABS(B101-MIN('ID-19'!B108,'ID-46'!B108,'ID-56'!B108,'ID-60'!B108,'ID-63'!B108,'ID-64'!B108,'ID-68'!B108,'ID-69'!B108,'ID-76'!B108,'ID-78'!B108,'ID-79'!B108,'ID-80'!B108,'ID-81'!B108))</f>
        <v>1.7675682358309521</v>
      </c>
      <c r="O101" s="1">
        <f t="shared" si="10"/>
        <v>2.9447686808943666E-4</v>
      </c>
      <c r="P101" s="1">
        <f>ABS(D101-MIN('ID-19'!C108,'ID-56'!C108,'ID-61'!B108,'ID-64'!C108,'ID-68'!C108,'ID-69'!C108,'ID-76'!C108,'ID-78'!C108,'ID-79'!C108,'ID-80'!C108,'ID-81'!C108))</f>
        <v>1.8209958896249177</v>
      </c>
      <c r="Q101" s="1">
        <f t="shared" si="11"/>
        <v>3.0337791521151131E-4</v>
      </c>
    </row>
    <row r="102" spans="1:17" x14ac:dyDescent="0.25">
      <c r="A102" s="1">
        <v>12.25</v>
      </c>
      <c r="B102" s="1">
        <f>AVERAGE('ID-19'!B109,'ID-46'!B109,'ID-56'!B109,'ID-60'!B109,'ID-63'!B109,'ID-64'!B109,'ID-68'!B109,'ID-69'!B109,'ID-76'!B109,'ID-78'!B109,'ID-79'!B109,'ID-80'!B109,'ID-81'!B109)</f>
        <v>1.9580662671686531</v>
      </c>
      <c r="C102" s="1">
        <f t="shared" si="6"/>
        <v>3.2621384011029763E-4</v>
      </c>
      <c r="D102" s="1">
        <f>AVERAGE('ID-19'!C109,'ID-56'!C109,'ID-61'!B109,'ID-64'!C109,'ID-68'!C109,'ID-69'!C109,'ID-76'!C109,'ID-78'!C109,'ID-79'!C109,'ID-80'!C109,'ID-81'!C109)</f>
        <v>1.8927700454598364</v>
      </c>
      <c r="E102" s="1">
        <f t="shared" si="7"/>
        <v>3.1533548957360879E-4</v>
      </c>
      <c r="G102" s="1">
        <v>12.25</v>
      </c>
      <c r="H102" s="1">
        <f>ABS(B102-MAX('ID-19'!B109,'ID-46'!B109,'ID-56'!B109,'ID-60'!B109,'ID-63'!B109,'ID-64'!B109,'ID-68'!B109,'ID-69'!B109,'ID-76'!B109,'ID-78'!B109,'ID-79'!B109,'ID-80'!B109,'ID-81'!B109))</f>
        <v>3.2624380218571467</v>
      </c>
      <c r="I102" s="1">
        <f t="shared" si="8"/>
        <v>5.4352217444140073E-4</v>
      </c>
      <c r="J102" s="1">
        <f>ABS(D102-MAX('ID-19'!C109,'ID-56'!C109,'ID-61'!B109,'ID-64'!C109,'ID-68'!C109,'ID-69'!C109,'ID-76'!C109,'ID-78'!C109,'ID-79'!C109,'ID-80'!C109,'ID-81'!C109))</f>
        <v>2.3183303173231335</v>
      </c>
      <c r="K102" s="1">
        <f t="shared" si="9"/>
        <v>3.8623383086603406E-4</v>
      </c>
      <c r="M102" s="1">
        <v>12.25</v>
      </c>
      <c r="N102" s="1">
        <f>ABS(B102-MIN('ID-19'!B109,'ID-46'!B109,'ID-56'!B109,'ID-60'!B109,'ID-63'!B109,'ID-64'!B109,'ID-68'!B109,'ID-69'!B109,'ID-76'!B109,'ID-78'!B109,'ID-79'!B109,'ID-80'!B109,'ID-81'!B109))</f>
        <v>1.7595727767970801</v>
      </c>
      <c r="O102" s="1">
        <f t="shared" si="10"/>
        <v>2.9314482461439354E-4</v>
      </c>
      <c r="P102" s="1">
        <f>ABS(D102-MIN('ID-19'!C109,'ID-56'!C109,'ID-61'!B109,'ID-64'!C109,'ID-68'!C109,'ID-69'!C109,'ID-76'!C109,'ID-78'!C109,'ID-79'!C109,'ID-80'!C109,'ID-81'!C109))</f>
        <v>1.8075622998763223</v>
      </c>
      <c r="Q102" s="1">
        <f t="shared" si="11"/>
        <v>3.0113987915939531E-4</v>
      </c>
    </row>
    <row r="103" spans="1:17" x14ac:dyDescent="0.25">
      <c r="A103" s="1">
        <v>12.375</v>
      </c>
      <c r="B103" s="1">
        <f>AVERAGE('ID-19'!B110,'ID-46'!B110,'ID-56'!B110,'ID-60'!B110,'ID-63'!B110,'ID-64'!B110,'ID-68'!B110,'ID-69'!B110,'ID-76'!B110,'ID-78'!B110,'ID-79'!B110,'ID-80'!B110,'ID-81'!B110)</f>
        <v>1.9563581618626198</v>
      </c>
      <c r="C103" s="1">
        <f t="shared" si="6"/>
        <v>3.2592926976631245E-4</v>
      </c>
      <c r="D103" s="1">
        <f>AVERAGE('ID-19'!C110,'ID-56'!C110,'ID-61'!B110,'ID-64'!C110,'ID-68'!C110,'ID-69'!C110,'ID-76'!C110,'ID-78'!C110,'ID-79'!C110,'ID-80'!C110,'ID-81'!C110)</f>
        <v>1.8902647791170204</v>
      </c>
      <c r="E103" s="1">
        <f t="shared" si="7"/>
        <v>3.1491811220089562E-4</v>
      </c>
      <c r="G103" s="1">
        <v>12.375</v>
      </c>
      <c r="H103" s="1">
        <f>ABS(B103-MAX('ID-19'!B110,'ID-46'!B110,'ID-56'!B110,'ID-60'!B110,'ID-63'!B110,'ID-64'!B110,'ID-68'!B110,'ID-69'!B110,'ID-76'!B110,'ID-78'!B110,'ID-79'!B110,'ID-80'!B110,'ID-81'!B110))</f>
        <v>3.2442502576710197</v>
      </c>
      <c r="I103" s="1">
        <f t="shared" si="8"/>
        <v>5.4049209292799196E-4</v>
      </c>
      <c r="J103" s="1">
        <f>ABS(D103-MAX('ID-19'!C110,'ID-56'!C110,'ID-61'!B110,'ID-64'!C110,'ID-68'!C110,'ID-69'!C110,'ID-76'!C110,'ID-78'!C110,'ID-79'!C110,'ID-80'!C110,'ID-81'!C110))</f>
        <v>2.2361807631092092</v>
      </c>
      <c r="K103" s="1">
        <f t="shared" si="9"/>
        <v>3.7254771513399427E-4</v>
      </c>
      <c r="M103" s="1">
        <v>12.375</v>
      </c>
      <c r="N103" s="1">
        <f>ABS(B103-MIN('ID-19'!B110,'ID-46'!B110,'ID-56'!B110,'ID-60'!B110,'ID-63'!B110,'ID-64'!B110,'ID-68'!B110,'ID-69'!B110,'ID-76'!B110,'ID-78'!B110,'ID-79'!B110,'ID-80'!B110,'ID-81'!B110))</f>
        <v>1.7605301737243568</v>
      </c>
      <c r="O103" s="1">
        <f t="shared" si="10"/>
        <v>2.9330432694247785E-4</v>
      </c>
      <c r="P103" s="1">
        <f>ABS(D103-MIN('ID-19'!C110,'ID-56'!C110,'ID-61'!B110,'ID-64'!C110,'ID-68'!C110,'ID-69'!C110,'ID-76'!C110,'ID-78'!C110,'ID-79'!C110,'ID-80'!C110,'ID-81'!C110))</f>
        <v>1.8057545483072295</v>
      </c>
      <c r="Q103" s="1">
        <f t="shared" si="11"/>
        <v>3.0083870774798445E-4</v>
      </c>
    </row>
    <row r="104" spans="1:17" x14ac:dyDescent="0.25">
      <c r="A104" s="1">
        <v>12.5</v>
      </c>
      <c r="B104" s="1">
        <f>AVERAGE('ID-19'!B111,'ID-46'!B111,'ID-56'!B111,'ID-60'!B111,'ID-63'!B111,'ID-64'!B111,'ID-68'!B111,'ID-69'!B111,'ID-76'!B111,'ID-78'!B111,'ID-79'!B111,'ID-80'!B111,'ID-81'!B111)</f>
        <v>1.9513970889035237</v>
      </c>
      <c r="C104" s="1">
        <f t="shared" si="6"/>
        <v>3.2510275501132708E-4</v>
      </c>
      <c r="D104" s="1">
        <f>AVERAGE('ID-19'!C111,'ID-56'!C111,'ID-61'!B111,'ID-64'!C111,'ID-68'!C111,'ID-69'!C111,'ID-76'!C111,'ID-78'!C111,'ID-79'!C111,'ID-80'!C111,'ID-81'!C111)</f>
        <v>1.8743537359659828</v>
      </c>
      <c r="E104" s="1">
        <f t="shared" si="7"/>
        <v>3.1226733241193275E-4</v>
      </c>
      <c r="G104" s="1">
        <v>12.5</v>
      </c>
      <c r="H104" s="1">
        <f>ABS(B104-MAX('ID-19'!B111,'ID-46'!B111,'ID-56'!B111,'ID-60'!B111,'ID-63'!B111,'ID-64'!B111,'ID-68'!B111,'ID-69'!B111,'ID-76'!B111,'ID-78'!B111,'ID-79'!B111,'ID-80'!B111,'ID-81'!B111))</f>
        <v>3.2704866461263764</v>
      </c>
      <c r="I104" s="1">
        <f t="shared" si="8"/>
        <v>5.448630752446544E-4</v>
      </c>
      <c r="J104" s="1">
        <f>ABS(D104-MAX('ID-19'!C111,'ID-56'!C111,'ID-61'!B111,'ID-64'!C111,'ID-68'!C111,'ID-69'!C111,'ID-76'!C111,'ID-78'!C111,'ID-79'!C111,'ID-80'!C111,'ID-81'!C111))</f>
        <v>2.2423237512437675</v>
      </c>
      <c r="K104" s="1">
        <f t="shared" si="9"/>
        <v>3.7357113695721169E-4</v>
      </c>
      <c r="M104" s="1">
        <v>12.5</v>
      </c>
      <c r="N104" s="1">
        <f>ABS(B104-MIN('ID-19'!B111,'ID-46'!B111,'ID-56'!B111,'ID-60'!B111,'ID-63'!B111,'ID-64'!B111,'ID-68'!B111,'ID-69'!B111,'ID-76'!B111,'ID-78'!B111,'ID-79'!B111,'ID-80'!B111,'ID-81'!B111))</f>
        <v>1.7542184019571128</v>
      </c>
      <c r="O104" s="1">
        <f t="shared" si="10"/>
        <v>2.9225278576605499E-4</v>
      </c>
      <c r="P104" s="1">
        <f>ABS(D104-MIN('ID-19'!C111,'ID-56'!C111,'ID-61'!B111,'ID-64'!C111,'ID-68'!C111,'ID-69'!C111,'ID-76'!C111,'ID-78'!C111,'ID-79'!C111,'ID-80'!C111,'ID-81'!C111))</f>
        <v>1.7918857064873348</v>
      </c>
      <c r="Q104" s="1">
        <f t="shared" si="11"/>
        <v>2.9852815870078998E-4</v>
      </c>
    </row>
    <row r="105" spans="1:17" x14ac:dyDescent="0.25">
      <c r="A105" s="1">
        <v>12.625</v>
      </c>
      <c r="B105" s="1">
        <f>AVERAGE('ID-19'!B112,'ID-46'!B112,'ID-56'!B112,'ID-60'!B112,'ID-63'!B112,'ID-64'!B112,'ID-68'!B112,'ID-69'!B112,'ID-76'!B112,'ID-78'!B112,'ID-79'!B112,'ID-80'!B112,'ID-81'!B112)</f>
        <v>1.9463170489185164</v>
      </c>
      <c r="C105" s="1">
        <f t="shared" si="6"/>
        <v>3.2425642034982486E-4</v>
      </c>
      <c r="D105" s="1">
        <f>AVERAGE('ID-19'!C112,'ID-56'!C112,'ID-61'!B112,'ID-64'!C112,'ID-68'!C112,'ID-69'!C112,'ID-76'!C112,'ID-78'!C112,'ID-79'!C112,'ID-80'!C112,'ID-81'!C112)</f>
        <v>1.8782208675437746</v>
      </c>
      <c r="E105" s="1">
        <f t="shared" si="7"/>
        <v>3.1291159653279286E-4</v>
      </c>
      <c r="G105" s="1">
        <v>12.625</v>
      </c>
      <c r="H105" s="1">
        <f>ABS(B105-MAX('ID-19'!B112,'ID-46'!B112,'ID-56'!B112,'ID-60'!B112,'ID-63'!B112,'ID-64'!B112,'ID-68'!B112,'ID-69'!B112,'ID-76'!B112,'ID-78'!B112,'ID-79'!B112,'ID-80'!B112,'ID-81'!B112))</f>
        <v>3.2606950693135937</v>
      </c>
      <c r="I105" s="1">
        <f t="shared" si="8"/>
        <v>5.4323179854764471E-4</v>
      </c>
      <c r="J105" s="1">
        <f>ABS(D105-MAX('ID-19'!C112,'ID-56'!C112,'ID-61'!B112,'ID-64'!C112,'ID-68'!C112,'ID-69'!C112,'ID-76'!C112,'ID-78'!C112,'ID-79'!C112,'ID-80'!C112,'ID-81'!C112))</f>
        <v>2.2206208232409956</v>
      </c>
      <c r="K105" s="1">
        <f t="shared" si="9"/>
        <v>3.6995542915194992E-4</v>
      </c>
      <c r="M105" s="1">
        <v>12.625</v>
      </c>
      <c r="N105" s="1">
        <f>ABS(B105-MIN('ID-19'!B112,'ID-46'!B112,'ID-56'!B112,'ID-60'!B112,'ID-63'!B112,'ID-64'!B112,'ID-68'!B112,'ID-69'!B112,'ID-76'!B112,'ID-78'!B112,'ID-79'!B112,'ID-80'!B112,'ID-81'!B112))</f>
        <v>1.7463024626116483</v>
      </c>
      <c r="O105" s="1">
        <f t="shared" si="10"/>
        <v>2.9093399027110064E-4</v>
      </c>
      <c r="P105" s="1">
        <f>ABS(D105-MIN('ID-19'!C112,'ID-56'!C112,'ID-61'!B112,'ID-64'!C112,'ID-68'!C112,'ID-69'!C112,'ID-76'!C112,'ID-78'!C112,'ID-79'!C112,'ID-80'!C112,'ID-81'!C112))</f>
        <v>1.7994781530933659</v>
      </c>
      <c r="Q105" s="1">
        <f t="shared" si="11"/>
        <v>2.9979306030535475E-4</v>
      </c>
    </row>
    <row r="106" spans="1:17" x14ac:dyDescent="0.25">
      <c r="A106" s="1">
        <v>12.75</v>
      </c>
      <c r="B106" s="1">
        <f>AVERAGE('ID-19'!B113,'ID-46'!B113,'ID-56'!B113,'ID-60'!B113,'ID-63'!B113,'ID-64'!B113,'ID-68'!B113,'ID-69'!B113,'ID-76'!B113,'ID-78'!B113,'ID-79'!B113,'ID-80'!B113,'ID-81'!B113)</f>
        <v>1.9478332667313407</v>
      </c>
      <c r="C106" s="1">
        <f t="shared" si="6"/>
        <v>3.2450902223744139E-4</v>
      </c>
      <c r="D106" s="1">
        <f>AVERAGE('ID-19'!C113,'ID-56'!C113,'ID-61'!B113,'ID-64'!C113,'ID-68'!C113,'ID-69'!C113,'ID-76'!C113,'ID-78'!C113,'ID-79'!C113,'ID-80'!C113,'ID-81'!C113)</f>
        <v>1.8789758003990427</v>
      </c>
      <c r="E106" s="1">
        <f t="shared" si="7"/>
        <v>3.1303736834648055E-4</v>
      </c>
      <c r="G106" s="1">
        <v>12.75</v>
      </c>
      <c r="H106" s="1">
        <f>ABS(B106-MAX('ID-19'!B113,'ID-46'!B113,'ID-56'!B113,'ID-60'!B113,'ID-63'!B113,'ID-64'!B113,'ID-68'!B113,'ID-69'!B113,'ID-76'!B113,'ID-78'!B113,'ID-79'!B113,'ID-80'!B113,'ID-81'!B113))</f>
        <v>3.2643292501270893</v>
      </c>
      <c r="I106" s="1">
        <f t="shared" si="8"/>
        <v>5.438372530711731E-4</v>
      </c>
      <c r="J106" s="1">
        <f>ABS(D106-MAX('ID-19'!C113,'ID-56'!C113,'ID-61'!B113,'ID-64'!C113,'ID-68'!C113,'ID-69'!C113,'ID-76'!C113,'ID-78'!C113,'ID-79'!C113,'ID-80'!C113,'ID-81'!C113))</f>
        <v>2.2110048501993775</v>
      </c>
      <c r="K106" s="1">
        <f t="shared" si="9"/>
        <v>3.6835340804321632E-4</v>
      </c>
      <c r="M106" s="1">
        <v>12.75</v>
      </c>
      <c r="N106" s="1">
        <f>ABS(B106-MIN('ID-19'!B113,'ID-46'!B113,'ID-56'!B113,'ID-60'!B113,'ID-63'!B113,'ID-64'!B113,'ID-68'!B113,'ID-69'!B113,'ID-76'!B113,'ID-78'!B113,'ID-79'!B113,'ID-80'!B113,'ID-81'!B113))</f>
        <v>1.7495328464231836</v>
      </c>
      <c r="O106" s="1">
        <f t="shared" si="10"/>
        <v>2.9147217221410244E-4</v>
      </c>
      <c r="P106" s="1">
        <f>ABS(D106-MIN('ID-19'!C113,'ID-56'!C113,'ID-61'!B113,'ID-64'!C113,'ID-68'!C113,'ID-69'!C113,'ID-76'!C113,'ID-78'!C113,'ID-79'!C113,'ID-80'!C113,'ID-81'!C113))</f>
        <v>1.8008003708753408</v>
      </c>
      <c r="Q106" s="1">
        <f t="shared" si="11"/>
        <v>3.0001334178783178E-4</v>
      </c>
    </row>
    <row r="107" spans="1:17" x14ac:dyDescent="0.25">
      <c r="A107" s="1">
        <v>12.875</v>
      </c>
      <c r="B107" s="1">
        <f>AVERAGE('ID-19'!B114,'ID-46'!B114,'ID-56'!B114,'ID-60'!B114,'ID-63'!B114,'ID-64'!B114,'ID-68'!B114,'ID-69'!B114,'ID-76'!B114,'ID-78'!B114,'ID-79'!B114,'ID-80'!B114,'ID-81'!B114)</f>
        <v>1.9507821182686089</v>
      </c>
      <c r="C107" s="1">
        <f t="shared" si="6"/>
        <v>3.2500030090355027E-4</v>
      </c>
      <c r="D107" s="1">
        <f>AVERAGE('ID-19'!C114,'ID-56'!C114,'ID-61'!B114,'ID-64'!C114,'ID-68'!C114,'ID-69'!C114,'ID-76'!C114,'ID-78'!C114,'ID-79'!C114,'ID-80'!C114,'ID-81'!C114)</f>
        <v>1.88014805965301</v>
      </c>
      <c r="E107" s="1">
        <f t="shared" si="7"/>
        <v>3.132326667381915E-4</v>
      </c>
      <c r="G107" s="1">
        <v>12.875</v>
      </c>
      <c r="H107" s="1">
        <f>ABS(B107-MAX('ID-19'!B114,'ID-46'!B114,'ID-56'!B114,'ID-60'!B114,'ID-63'!B114,'ID-64'!B114,'ID-68'!B114,'ID-69'!B114,'ID-76'!B114,'ID-78'!B114,'ID-79'!B114,'ID-80'!B114,'ID-81'!B114))</f>
        <v>3.3483989899608209</v>
      </c>
      <c r="I107" s="1">
        <f t="shared" si="8"/>
        <v>5.578432717274728E-4</v>
      </c>
      <c r="J107" s="1">
        <f>ABS(D107-MAX('ID-19'!C114,'ID-56'!C114,'ID-61'!B114,'ID-64'!C114,'ID-68'!C114,'ID-69'!C114,'ID-76'!C114,'ID-78'!C114,'ID-79'!C114,'ID-80'!C114,'ID-81'!C114))</f>
        <v>2.1928909009942101</v>
      </c>
      <c r="K107" s="1">
        <f t="shared" si="9"/>
        <v>3.6533562410563544E-4</v>
      </c>
      <c r="M107" s="1">
        <v>12.875</v>
      </c>
      <c r="N107" s="1">
        <f>ABS(B107-MIN('ID-19'!B114,'ID-46'!B114,'ID-56'!B114,'ID-60'!B114,'ID-63'!B114,'ID-64'!B114,'ID-68'!B114,'ID-69'!B114,'ID-76'!B114,'ID-78'!B114,'ID-79'!B114,'ID-80'!B114,'ID-81'!B114))</f>
        <v>1.7523659222783399</v>
      </c>
      <c r="O107" s="1">
        <f t="shared" si="10"/>
        <v>2.9194416265157145E-4</v>
      </c>
      <c r="P107" s="1">
        <f>ABS(D107-MIN('ID-19'!C114,'ID-56'!C114,'ID-61'!B114,'ID-64'!C114,'ID-68'!C114,'ID-69'!C114,'ID-76'!C114,'ID-78'!C114,'ID-79'!C114,'ID-80'!C114,'ID-81'!C114))</f>
        <v>1.802159485414176</v>
      </c>
      <c r="Q107" s="1">
        <f t="shared" si="11"/>
        <v>3.0023977027000175E-4</v>
      </c>
    </row>
    <row r="108" spans="1:17" x14ac:dyDescent="0.25">
      <c r="A108" s="1">
        <v>13</v>
      </c>
      <c r="B108" s="1">
        <f>AVERAGE('ID-19'!B115,'ID-46'!B115,'ID-56'!B115,'ID-60'!B115,'ID-63'!B115,'ID-64'!B115,'ID-68'!B115,'ID-69'!B115,'ID-76'!B115,'ID-78'!B115,'ID-79'!B115,'ID-80'!B115,'ID-81'!B115)</f>
        <v>1.9437598426714653</v>
      </c>
      <c r="C108" s="1">
        <f t="shared" si="6"/>
        <v>3.2383038978906614E-4</v>
      </c>
      <c r="D108" s="1">
        <f>AVERAGE('ID-19'!C115,'ID-56'!C115,'ID-61'!B115,'ID-64'!C115,'ID-68'!C115,'ID-69'!C115,'ID-76'!C115,'ID-78'!C115,'ID-79'!C115,'ID-80'!C115,'ID-81'!C115)</f>
        <v>1.8766559903175855</v>
      </c>
      <c r="E108" s="1">
        <f t="shared" si="7"/>
        <v>3.1265088798690974E-4</v>
      </c>
      <c r="G108" s="1">
        <v>13</v>
      </c>
      <c r="H108" s="1">
        <f>ABS(B108-MAX('ID-19'!B115,'ID-46'!B115,'ID-56'!B115,'ID-60'!B115,'ID-63'!B115,'ID-64'!B115,'ID-68'!B115,'ID-69'!B115,'ID-76'!B115,'ID-78'!B115,'ID-79'!B115,'ID-80'!B115,'ID-81'!B115))</f>
        <v>3.3446076728265348</v>
      </c>
      <c r="I108" s="1">
        <f t="shared" si="8"/>
        <v>5.5721163829290069E-4</v>
      </c>
      <c r="J108" s="1">
        <f>ABS(D108-MAX('ID-19'!C115,'ID-56'!C115,'ID-61'!B115,'ID-64'!C115,'ID-68'!C115,'ID-69'!C115,'ID-76'!C115,'ID-78'!C115,'ID-79'!C115,'ID-80'!C115,'ID-81'!C115))</f>
        <v>2.1824678710672245</v>
      </c>
      <c r="K108" s="1">
        <f t="shared" si="9"/>
        <v>3.6359914731979963E-4</v>
      </c>
      <c r="M108" s="1">
        <v>13</v>
      </c>
      <c r="N108" s="1">
        <f>ABS(B108-MIN('ID-19'!B115,'ID-46'!B115,'ID-56'!B115,'ID-60'!B115,'ID-63'!B115,'ID-64'!B115,'ID-68'!B115,'ID-69'!B115,'ID-76'!B115,'ID-78'!B115,'ID-79'!B115,'ID-80'!B115,'ID-81'!B115))</f>
        <v>1.7427661747946472</v>
      </c>
      <c r="O108" s="1">
        <f t="shared" si="10"/>
        <v>2.9034484472078827E-4</v>
      </c>
      <c r="P108" s="1">
        <f>ABS(D108-MIN('ID-19'!C115,'ID-56'!C115,'ID-61'!B115,'ID-64'!C115,'ID-68'!C115,'ID-69'!C115,'ID-76'!C115,'ID-78'!C115,'ID-79'!C115,'ID-80'!C115,'ID-81'!C115))</f>
        <v>1.7976463352054997</v>
      </c>
      <c r="Q108" s="1">
        <f t="shared" si="11"/>
        <v>2.9948787944523628E-4</v>
      </c>
    </row>
    <row r="109" spans="1:17" x14ac:dyDescent="0.25">
      <c r="A109" s="1">
        <v>13.125</v>
      </c>
      <c r="B109" s="1">
        <f>AVERAGE('ID-19'!B116,'ID-46'!B116,'ID-56'!B116,'ID-60'!B116,'ID-63'!B116,'ID-64'!B116,'ID-68'!B116,'ID-69'!B116,'ID-76'!B116,'ID-78'!B116,'ID-79'!B116,'ID-80'!B116,'ID-81'!B116)</f>
        <v>1.9363904049118223</v>
      </c>
      <c r="C109" s="1">
        <f t="shared" si="6"/>
        <v>3.226026414583096E-4</v>
      </c>
      <c r="D109" s="1">
        <f>AVERAGE('ID-19'!C116,'ID-56'!C116,'ID-61'!B116,'ID-64'!C116,'ID-68'!C116,'ID-69'!C116,'ID-76'!C116,'ID-78'!C116,'ID-79'!C116,'ID-80'!C116,'ID-81'!C116)</f>
        <v>1.8794792996602832</v>
      </c>
      <c r="E109" s="1">
        <f t="shared" si="7"/>
        <v>3.131212513234032E-4</v>
      </c>
      <c r="G109" s="1">
        <v>13.125</v>
      </c>
      <c r="H109" s="1">
        <f>ABS(B109-MAX('ID-19'!B116,'ID-46'!B116,'ID-56'!B116,'ID-60'!B116,'ID-63'!B116,'ID-64'!B116,'ID-68'!B116,'ID-69'!B116,'ID-76'!B116,'ID-78'!B116,'ID-79'!B116,'ID-80'!B116,'ID-81'!B116))</f>
        <v>3.2903271956514573</v>
      </c>
      <c r="I109" s="1">
        <f t="shared" si="8"/>
        <v>5.4816851079553285E-4</v>
      </c>
      <c r="J109" s="1">
        <f>ABS(D109-MAX('ID-19'!C116,'ID-56'!C116,'ID-61'!B116,'ID-64'!C116,'ID-68'!C116,'ID-69'!C116,'ID-76'!C116,'ID-78'!C116,'ID-79'!C116,'ID-80'!C116,'ID-81'!C116))</f>
        <v>2.1658006242319168</v>
      </c>
      <c r="K109" s="1">
        <f t="shared" si="9"/>
        <v>3.6082238399703736E-4</v>
      </c>
      <c r="M109" s="1">
        <v>13.125</v>
      </c>
      <c r="N109" s="1">
        <f>ABS(B109-MIN('ID-19'!B116,'ID-46'!B116,'ID-56'!B116,'ID-60'!B116,'ID-63'!B116,'ID-64'!B116,'ID-68'!B116,'ID-69'!B116,'ID-76'!B116,'ID-78'!B116,'ID-79'!B116,'ID-80'!B116,'ID-81'!B116))</f>
        <v>1.7264987538427203</v>
      </c>
      <c r="O109" s="1">
        <f t="shared" si="10"/>
        <v>2.8763469239019725E-4</v>
      </c>
      <c r="P109" s="1">
        <f>ABS(D109-MIN('ID-19'!C116,'ID-56'!C116,'ID-61'!B116,'ID-64'!C116,'ID-68'!C116,'ID-69'!C116,'ID-76'!C116,'ID-78'!C116,'ID-79'!C116,'ID-80'!C116,'ID-81'!C116))</f>
        <v>1.8006634641214037</v>
      </c>
      <c r="Q109" s="1">
        <f t="shared" si="11"/>
        <v>2.9999053312262589E-4</v>
      </c>
    </row>
    <row r="110" spans="1:17" x14ac:dyDescent="0.25">
      <c r="A110" s="1">
        <v>13.25</v>
      </c>
      <c r="B110" s="1">
        <f>AVERAGE('ID-19'!B117,'ID-46'!B117,'ID-56'!B117,'ID-60'!B117,'ID-63'!B117,'ID-64'!B117,'ID-68'!B117,'ID-69'!B117,'ID-76'!B117,'ID-78'!B117,'ID-79'!B117,'ID-80'!B117,'ID-81'!B117)</f>
        <v>1.9181982504098671</v>
      </c>
      <c r="C110" s="1">
        <f t="shared" si="6"/>
        <v>3.1957182851828387E-4</v>
      </c>
      <c r="D110" s="1">
        <f>AVERAGE('ID-19'!C117,'ID-56'!C117,'ID-61'!B117,'ID-64'!C117,'ID-68'!C117,'ID-69'!C117,'ID-76'!C117,'ID-78'!C117,'ID-79'!C117,'ID-80'!C117,'ID-81'!C117)</f>
        <v>1.8916918269592384</v>
      </c>
      <c r="E110" s="1">
        <f t="shared" si="7"/>
        <v>3.1515585837140912E-4</v>
      </c>
      <c r="G110" s="1">
        <v>13.25</v>
      </c>
      <c r="H110" s="1">
        <f>ABS(B110-MAX('ID-19'!B117,'ID-46'!B117,'ID-56'!B117,'ID-60'!B117,'ID-63'!B117,'ID-64'!B117,'ID-68'!B117,'ID-69'!B117,'ID-76'!B117,'ID-78'!B117,'ID-79'!B117,'ID-80'!B117,'ID-81'!B117))</f>
        <v>3.0993447432809322</v>
      </c>
      <c r="I110" s="1">
        <f t="shared" si="8"/>
        <v>5.1635083423060338E-4</v>
      </c>
      <c r="J110" s="1">
        <f>ABS(D110-MAX('ID-19'!C117,'ID-56'!C117,'ID-61'!B117,'ID-64'!C117,'ID-68'!C117,'ID-69'!C117,'ID-76'!C117,'ID-78'!C117,'ID-79'!C117,'ID-80'!C117,'ID-81'!C117))</f>
        <v>2.140183142432261</v>
      </c>
      <c r="K110" s="1">
        <f t="shared" si="9"/>
        <v>3.5655451152921474E-4</v>
      </c>
      <c r="M110" s="1">
        <v>13.25</v>
      </c>
      <c r="N110" s="1">
        <f>ABS(B110-MIN('ID-19'!B117,'ID-46'!B117,'ID-56'!B117,'ID-60'!B117,'ID-63'!B117,'ID-64'!B117,'ID-68'!B117,'ID-69'!B117,'ID-76'!B117,'ID-78'!B117,'ID-79'!B117,'ID-80'!B117,'ID-81'!B117))</f>
        <v>1.693555980194916</v>
      </c>
      <c r="O110" s="1">
        <f t="shared" si="10"/>
        <v>2.8214642630047305E-4</v>
      </c>
      <c r="P110" s="1">
        <f>ABS(D110-MIN('ID-19'!C117,'ID-56'!C117,'ID-61'!B117,'ID-64'!C117,'ID-68'!C117,'ID-69'!C117,'ID-76'!C117,'ID-78'!C117,'ID-79'!C117,'ID-80'!C117,'ID-81'!C117))</f>
        <v>1.812236083026987</v>
      </c>
      <c r="Q110" s="1">
        <f t="shared" si="11"/>
        <v>3.0191853143229604E-4</v>
      </c>
    </row>
    <row r="111" spans="1:17" x14ac:dyDescent="0.25">
      <c r="A111" s="1">
        <v>13.375</v>
      </c>
      <c r="B111" s="1">
        <f>AVERAGE('ID-19'!B118,'ID-46'!B118,'ID-56'!B118,'ID-60'!B118,'ID-63'!B118,'ID-64'!B118,'ID-68'!B118,'ID-69'!B118,'ID-76'!B118,'ID-78'!B118,'ID-79'!B118,'ID-80'!B118,'ID-81'!B118)</f>
        <v>1.9190468437328672</v>
      </c>
      <c r="C111" s="1">
        <f t="shared" si="6"/>
        <v>3.1971320416589568E-4</v>
      </c>
      <c r="D111" s="1">
        <f>AVERAGE('ID-19'!C118,'ID-56'!C118,'ID-61'!B118,'ID-64'!C118,'ID-68'!C118,'ID-69'!C118,'ID-76'!C118,'ID-78'!C118,'ID-79'!C118,'ID-80'!C118,'ID-81'!C118)</f>
        <v>1.9042912181119585</v>
      </c>
      <c r="E111" s="1">
        <f t="shared" si="7"/>
        <v>3.1725491693745229E-4</v>
      </c>
      <c r="G111" s="1">
        <v>13.375</v>
      </c>
      <c r="H111" s="1">
        <f>ABS(B111-MAX('ID-19'!B118,'ID-46'!B118,'ID-56'!B118,'ID-60'!B118,'ID-63'!B118,'ID-64'!B118,'ID-68'!B118,'ID-69'!B118,'ID-76'!B118,'ID-78'!B118,'ID-79'!B118,'ID-80'!B118,'ID-81'!B118))</f>
        <v>3.0644856418028628</v>
      </c>
      <c r="I111" s="1">
        <f t="shared" si="8"/>
        <v>5.1054330792435693E-4</v>
      </c>
      <c r="J111" s="1">
        <f>ABS(D111-MAX('ID-19'!C118,'ID-56'!C118,'ID-61'!B118,'ID-64'!C118,'ID-68'!C118,'ID-69'!C118,'ID-76'!C118,'ID-78'!C118,'ID-79'!C118,'ID-80'!C118,'ID-81'!C118))</f>
        <v>2.2787704557771118</v>
      </c>
      <c r="K111" s="1">
        <f t="shared" si="9"/>
        <v>3.7964315793246684E-4</v>
      </c>
      <c r="M111" s="1">
        <v>13.375</v>
      </c>
      <c r="N111" s="1">
        <f>ABS(B111-MIN('ID-19'!B118,'ID-46'!B118,'ID-56'!B118,'ID-60'!B118,'ID-63'!B118,'ID-64'!B118,'ID-68'!B118,'ID-69'!B118,'ID-76'!B118,'ID-78'!B118,'ID-79'!B118,'ID-80'!B118,'ID-81'!B118))</f>
        <v>1.7144330072078051</v>
      </c>
      <c r="O111" s="1">
        <f t="shared" si="10"/>
        <v>2.8562453900082038E-4</v>
      </c>
      <c r="P111" s="1">
        <f>ABS(D111-MIN('ID-19'!C118,'ID-56'!C118,'ID-61'!B118,'ID-64'!C118,'ID-68'!C118,'ID-69'!C118,'ID-76'!C118,'ID-78'!C118,'ID-79'!C118,'ID-80'!C118,'ID-81'!C118))</f>
        <v>1.8246388653091987</v>
      </c>
      <c r="Q111" s="1">
        <f t="shared" si="11"/>
        <v>3.0398483496051255E-4</v>
      </c>
    </row>
    <row r="112" spans="1:17" x14ac:dyDescent="0.25">
      <c r="A112" s="1">
        <v>13.5</v>
      </c>
      <c r="B112" s="1">
        <f>AVERAGE('ID-19'!B119,'ID-46'!B119,'ID-56'!B119,'ID-60'!B119,'ID-63'!B119,'ID-64'!B119,'ID-68'!B119,'ID-69'!B119,'ID-76'!B119,'ID-78'!B119,'ID-79'!B119,'ID-80'!B119,'ID-81'!B119)</f>
        <v>1.8965333876491095</v>
      </c>
      <c r="C112" s="1">
        <f t="shared" si="6"/>
        <v>3.1596246238234165E-4</v>
      </c>
      <c r="D112" s="1">
        <f>AVERAGE('ID-19'!C119,'ID-56'!C119,'ID-61'!B119,'ID-64'!C119,'ID-68'!C119,'ID-69'!C119,'ID-76'!C119,'ID-78'!C119,'ID-79'!C119,'ID-80'!C119,'ID-81'!C119)</f>
        <v>1.904361455430009</v>
      </c>
      <c r="E112" s="1">
        <f t="shared" si="7"/>
        <v>3.1726661847463952E-4</v>
      </c>
      <c r="G112" s="1">
        <v>13.5</v>
      </c>
      <c r="H112" s="1">
        <f>ABS(B112-MAX('ID-19'!B119,'ID-46'!B119,'ID-56'!B119,'ID-60'!B119,'ID-63'!B119,'ID-64'!B119,'ID-68'!B119,'ID-69'!B119,'ID-76'!B119,'ID-78'!B119,'ID-79'!B119,'ID-80'!B119,'ID-81'!B119))</f>
        <v>2.9077889301844109</v>
      </c>
      <c r="I112" s="1">
        <f t="shared" si="8"/>
        <v>4.8443763576872287E-4</v>
      </c>
      <c r="J112" s="1">
        <f>ABS(D112-MAX('ID-19'!C119,'ID-56'!C119,'ID-61'!B119,'ID-64'!C119,'ID-68'!C119,'ID-69'!C119,'ID-76'!C119,'ID-78'!C119,'ID-79'!C119,'ID-80'!C119,'ID-81'!C119))</f>
        <v>2.3592415878913711</v>
      </c>
      <c r="K112" s="1">
        <f t="shared" si="9"/>
        <v>3.9304964854270242E-4</v>
      </c>
      <c r="M112" s="1">
        <v>13.5</v>
      </c>
      <c r="N112" s="1">
        <f>ABS(B112-MIN('ID-19'!B119,'ID-46'!B119,'ID-56'!B119,'ID-60'!B119,'ID-63'!B119,'ID-64'!B119,'ID-68'!B119,'ID-69'!B119,'ID-76'!B119,'ID-78'!B119,'ID-79'!B119,'ID-80'!B119,'ID-81'!B119))</f>
        <v>1.7028567843889986</v>
      </c>
      <c r="O112" s="1">
        <f t="shared" si="10"/>
        <v>2.8369594027920718E-4</v>
      </c>
      <c r="P112" s="1">
        <f>ABS(D112-MIN('ID-19'!C119,'ID-56'!C119,'ID-61'!B119,'ID-64'!C119,'ID-68'!C119,'ID-69'!C119,'ID-76'!C119,'ID-78'!C119,'ID-79'!C119,'ID-80'!C119,'ID-81'!C119))</f>
        <v>1.8228752796417027</v>
      </c>
      <c r="Q112" s="1">
        <f t="shared" si="11"/>
        <v>3.0369102158830767E-4</v>
      </c>
    </row>
    <row r="113" spans="1:17" x14ac:dyDescent="0.25">
      <c r="A113" s="1">
        <v>13.625</v>
      </c>
      <c r="B113" s="1">
        <f>AVERAGE('ID-19'!B120,'ID-46'!B120,'ID-56'!B120,'ID-60'!B120,'ID-63'!B120,'ID-64'!B120,'ID-68'!B120,'ID-69'!B120,'ID-76'!B120,'ID-78'!B120,'ID-79'!B120,'ID-80'!B120,'ID-81'!B120)</f>
        <v>1.8897900304539563</v>
      </c>
      <c r="C113" s="1">
        <f t="shared" si="6"/>
        <v>3.1483901907362915E-4</v>
      </c>
      <c r="D113" s="1">
        <f>AVERAGE('ID-19'!C120,'ID-56'!C120,'ID-61'!B120,'ID-64'!C120,'ID-68'!C120,'ID-69'!C120,'ID-76'!C120,'ID-78'!C120,'ID-79'!C120,'ID-80'!C120,'ID-81'!C120)</f>
        <v>1.9049636877607974</v>
      </c>
      <c r="E113" s="1">
        <f t="shared" si="7"/>
        <v>3.1736695038094888E-4</v>
      </c>
      <c r="G113" s="1">
        <v>13.625</v>
      </c>
      <c r="H113" s="1">
        <f>ABS(B113-MAX('ID-19'!B120,'ID-46'!B120,'ID-56'!B120,'ID-60'!B120,'ID-63'!B120,'ID-64'!B120,'ID-68'!B120,'ID-69'!B120,'ID-76'!B120,'ID-78'!B120,'ID-79'!B120,'ID-80'!B120,'ID-81'!B120))</f>
        <v>2.9302845558371233</v>
      </c>
      <c r="I113" s="1">
        <f t="shared" si="8"/>
        <v>4.881854070024648E-4</v>
      </c>
      <c r="J113" s="1">
        <f>ABS(D113-MAX('ID-19'!C120,'ID-56'!C120,'ID-61'!B120,'ID-64'!C120,'ID-68'!C120,'ID-69'!C120,'ID-76'!C120,'ID-78'!C120,'ID-79'!C120,'ID-80'!C120,'ID-81'!C120))</f>
        <v>2.4083666430705231</v>
      </c>
      <c r="K113" s="1">
        <f t="shared" si="9"/>
        <v>4.0123388273554918E-4</v>
      </c>
      <c r="M113" s="1">
        <v>13.625</v>
      </c>
      <c r="N113" s="1">
        <f>ABS(B113-MIN('ID-19'!B120,'ID-46'!B120,'ID-56'!B120,'ID-60'!B120,'ID-63'!B120,'ID-64'!B120,'ID-68'!B120,'ID-69'!B120,'ID-76'!B120,'ID-78'!B120,'ID-79'!B120,'ID-80'!B120,'ID-81'!B120))</f>
        <v>1.7250937302153213</v>
      </c>
      <c r="O113" s="1">
        <f t="shared" si="10"/>
        <v>2.8740061545387254E-4</v>
      </c>
      <c r="P113" s="1">
        <f>ABS(D113-MIN('ID-19'!C120,'ID-56'!C120,'ID-61'!B120,'ID-64'!C120,'ID-68'!C120,'ID-69'!C120,'ID-76'!C120,'ID-78'!C120,'ID-79'!C120,'ID-80'!C120,'ID-81'!C120))</f>
        <v>1.8226186954052104</v>
      </c>
      <c r="Q113" s="1">
        <f t="shared" si="11"/>
        <v>3.0364827465450807E-4</v>
      </c>
    </row>
    <row r="114" spans="1:17" x14ac:dyDescent="0.25">
      <c r="A114" s="1">
        <v>13.75</v>
      </c>
      <c r="B114" s="1">
        <f>AVERAGE('ID-19'!B121,'ID-46'!B121,'ID-56'!B121,'ID-60'!B121,'ID-63'!B121,'ID-64'!B121,'ID-68'!B121,'ID-69'!B121,'ID-76'!B121,'ID-78'!B121,'ID-79'!B121,'ID-80'!B121,'ID-81'!B121)</f>
        <v>1.894282289997921</v>
      </c>
      <c r="C114" s="1">
        <f t="shared" si="6"/>
        <v>3.1558742951365369E-4</v>
      </c>
      <c r="D114" s="1">
        <f>AVERAGE('ID-19'!C121,'ID-56'!C121,'ID-61'!B121,'ID-64'!C121,'ID-68'!C121,'ID-69'!C121,'ID-76'!C121,'ID-78'!C121,'ID-79'!C121,'ID-80'!C121,'ID-81'!C121)</f>
        <v>1.8989291285384411</v>
      </c>
      <c r="E114" s="1">
        <f t="shared" si="7"/>
        <v>3.1636159281450433E-4</v>
      </c>
      <c r="G114" s="1">
        <v>13.75</v>
      </c>
      <c r="H114" s="1">
        <f>ABS(B114-MAX('ID-19'!B121,'ID-46'!B121,'ID-56'!B121,'ID-60'!B121,'ID-63'!B121,'ID-64'!B121,'ID-68'!B121,'ID-69'!B121,'ID-76'!B121,'ID-78'!B121,'ID-79'!B121,'ID-80'!B121,'ID-81'!B121))</f>
        <v>3.0264672676127189</v>
      </c>
      <c r="I114" s="1">
        <f t="shared" si="8"/>
        <v>5.0420944678427899E-4</v>
      </c>
      <c r="J114" s="1">
        <f>ABS(D114-MAX('ID-19'!C121,'ID-56'!C121,'ID-61'!B121,'ID-64'!C121,'ID-68'!C121,'ID-69'!C121,'ID-76'!C121,'ID-78'!C121,'ID-79'!C121,'ID-80'!C121,'ID-81'!C121))</f>
        <v>2.4200077217403688</v>
      </c>
      <c r="K114" s="1">
        <f t="shared" si="9"/>
        <v>4.0317328644194546E-4</v>
      </c>
      <c r="M114" s="1">
        <v>13.75</v>
      </c>
      <c r="N114" s="1">
        <f>ABS(B114-MIN('ID-19'!B121,'ID-46'!B121,'ID-56'!B121,'ID-60'!B121,'ID-63'!B121,'ID-64'!B121,'ID-68'!B121,'ID-69'!B121,'ID-76'!B121,'ID-78'!B121,'ID-79'!B121,'ID-80'!B121,'ID-81'!B121))</f>
        <v>1.7574059375444391</v>
      </c>
      <c r="O114" s="1">
        <f t="shared" si="10"/>
        <v>2.9278382919490357E-4</v>
      </c>
      <c r="P114" s="1">
        <f>ABS(D114-MIN('ID-19'!C121,'ID-56'!C121,'ID-61'!B121,'ID-64'!C121,'ID-68'!C121,'ID-69'!C121,'ID-76'!C121,'ID-78'!C121,'ID-79'!C121,'ID-80'!C121,'ID-81'!C121))</f>
        <v>1.8152315187836097</v>
      </c>
      <c r="Q114" s="1">
        <f t="shared" si="11"/>
        <v>3.0241757102934938E-4</v>
      </c>
    </row>
    <row r="115" spans="1:17" x14ac:dyDescent="0.25">
      <c r="A115" s="1">
        <v>13.875</v>
      </c>
      <c r="B115" s="1">
        <f>AVERAGE('ID-19'!B122,'ID-46'!B122,'ID-56'!B122,'ID-60'!B122,'ID-63'!B122,'ID-64'!B122,'ID-68'!B122,'ID-69'!B122,'ID-76'!B122,'ID-78'!B122,'ID-79'!B122,'ID-80'!B122,'ID-81'!B122)</f>
        <v>1.8881863325022346</v>
      </c>
      <c r="C115" s="1">
        <f t="shared" si="6"/>
        <v>3.1457184299487229E-4</v>
      </c>
      <c r="D115" s="1">
        <f>AVERAGE('ID-19'!C122,'ID-56'!C122,'ID-61'!B122,'ID-64'!C122,'ID-68'!C122,'ID-69'!C122,'ID-76'!C122,'ID-78'!C122,'ID-79'!C122,'ID-80'!C122,'ID-81'!C122)</f>
        <v>1.8967519747540513</v>
      </c>
      <c r="E115" s="1">
        <f t="shared" si="7"/>
        <v>3.1599887899402498E-4</v>
      </c>
      <c r="G115" s="1">
        <v>13.875</v>
      </c>
      <c r="H115" s="1">
        <f>ABS(B115-MAX('ID-19'!B122,'ID-46'!B122,'ID-56'!B122,'ID-60'!B122,'ID-63'!B122,'ID-64'!B122,'ID-68'!B122,'ID-69'!B122,'ID-76'!B122,'ID-78'!B122,'ID-79'!B122,'ID-80'!B122,'ID-81'!B122))</f>
        <v>3.0287006310604552</v>
      </c>
      <c r="I115" s="1">
        <f t="shared" si="8"/>
        <v>5.045815251346719E-4</v>
      </c>
      <c r="J115" s="1">
        <f>ABS(D115-MAX('ID-19'!C122,'ID-56'!C122,'ID-61'!B122,'ID-64'!C122,'ID-68'!C122,'ID-69'!C122,'ID-76'!C122,'ID-78'!C122,'ID-79'!C122,'ID-80'!C122,'ID-81'!C122))</f>
        <v>2.4731522573822784</v>
      </c>
      <c r="K115" s="1">
        <f t="shared" si="9"/>
        <v>4.1202716607988761E-4</v>
      </c>
      <c r="M115" s="1">
        <v>13.875</v>
      </c>
      <c r="N115" s="1">
        <f>ABS(B115-MIN('ID-19'!B122,'ID-46'!B122,'ID-56'!B122,'ID-60'!B122,'ID-63'!B122,'ID-64'!B122,'ID-68'!B122,'ID-69'!B122,'ID-76'!B122,'ID-78'!B122,'ID-79'!B122,'ID-80'!B122,'ID-81'!B122))</f>
        <v>1.7745789267458256</v>
      </c>
      <c r="O115" s="1">
        <f t="shared" si="10"/>
        <v>2.9564484919585455E-4</v>
      </c>
      <c r="P115" s="1">
        <f>ABS(D115-MIN('ID-19'!C122,'ID-56'!C122,'ID-61'!B122,'ID-64'!C122,'ID-68'!C122,'ID-69'!C122,'ID-76'!C122,'ID-78'!C122,'ID-79'!C122,'ID-80'!C122,'ID-81'!C122))</f>
        <v>1.81276112222051</v>
      </c>
      <c r="Q115" s="1">
        <f t="shared" si="11"/>
        <v>3.0200600296193696E-4</v>
      </c>
    </row>
    <row r="116" spans="1:17" x14ac:dyDescent="0.25">
      <c r="A116" s="1">
        <v>14</v>
      </c>
      <c r="B116" s="1">
        <f>AVERAGE('ID-19'!B123,'ID-46'!B123,'ID-56'!B123,'ID-60'!B123,'ID-63'!B123,'ID-64'!B123,'ID-68'!B123,'ID-69'!B123,'ID-76'!B123,'ID-78'!B123,'ID-79'!B123,'ID-80'!B123,'ID-81'!B123)</f>
        <v>1.8735278631375876</v>
      </c>
      <c r="C116" s="1">
        <f t="shared" si="6"/>
        <v>3.1212974199872209E-4</v>
      </c>
      <c r="D116" s="1">
        <f>AVERAGE('ID-19'!C123,'ID-56'!C123,'ID-61'!B123,'ID-64'!C123,'ID-68'!C123,'ID-69'!C123,'ID-76'!C123,'ID-78'!C123,'ID-79'!C123,'ID-80'!C123,'ID-81'!C123)</f>
        <v>1.8879899801534827</v>
      </c>
      <c r="E116" s="1">
        <f t="shared" si="7"/>
        <v>3.1453913069357024E-4</v>
      </c>
      <c r="G116" s="1">
        <v>14</v>
      </c>
      <c r="H116" s="1">
        <f>ABS(B116-MAX('ID-19'!B123,'ID-46'!B123,'ID-56'!B123,'ID-60'!B123,'ID-63'!B123,'ID-64'!B123,'ID-68'!B123,'ID-69'!B123,'ID-76'!B123,'ID-78'!B123,'ID-79'!B123,'ID-80'!B123,'ID-81'!B123))</f>
        <v>3.022330217551473</v>
      </c>
      <c r="I116" s="1">
        <f t="shared" si="8"/>
        <v>5.0352021424407542E-4</v>
      </c>
      <c r="J116" s="1">
        <f>ABS(D116-MAX('ID-19'!C123,'ID-56'!C123,'ID-61'!B123,'ID-64'!C123,'ID-68'!C123,'ID-69'!C123,'ID-76'!C123,'ID-78'!C123,'ID-79'!C123,'ID-80'!C123,'ID-81'!C123))</f>
        <v>2.5299902939231771</v>
      </c>
      <c r="K116" s="1">
        <f t="shared" si="9"/>
        <v>4.2149638296760131E-4</v>
      </c>
      <c r="M116" s="1">
        <v>14</v>
      </c>
      <c r="N116" s="1">
        <f>ABS(B116-MIN('ID-19'!B123,'ID-46'!B123,'ID-56'!B123,'ID-60'!B123,'ID-63'!B123,'ID-64'!B123,'ID-68'!B123,'ID-69'!B123,'ID-76'!B123,'ID-78'!B123,'ID-79'!B123,'ID-80'!B123,'ID-81'!B123))</f>
        <v>1.7787167402466046</v>
      </c>
      <c r="O116" s="1">
        <f t="shared" si="10"/>
        <v>2.9633420892508436E-4</v>
      </c>
      <c r="P116" s="1">
        <f>ABS(D116-MIN('ID-19'!C123,'ID-56'!C123,'ID-61'!B123,'ID-64'!C123,'ID-68'!C123,'ID-69'!C123,'ID-76'!C123,'ID-78'!C123,'ID-79'!C123,'ID-80'!C123,'ID-81'!C123))</f>
        <v>1.8031764240028152</v>
      </c>
      <c r="Q116" s="1">
        <f t="shared" si="11"/>
        <v>3.0040919223886905E-4</v>
      </c>
    </row>
    <row r="117" spans="1:17" x14ac:dyDescent="0.25">
      <c r="A117" s="1">
        <v>14.125</v>
      </c>
      <c r="B117" s="1">
        <f>AVERAGE('ID-19'!B124,'ID-46'!B124,'ID-56'!B124,'ID-60'!B124,'ID-63'!B124,'ID-64'!B124,'ID-68'!B124,'ID-69'!B124,'ID-76'!B124,'ID-78'!B124,'ID-79'!B124,'ID-80'!B124,'ID-81'!B124)</f>
        <v>1.8692499341215272</v>
      </c>
      <c r="C117" s="1">
        <f t="shared" si="6"/>
        <v>3.1141703902464645E-4</v>
      </c>
      <c r="D117" s="1">
        <f>AVERAGE('ID-19'!C124,'ID-56'!C124,'ID-61'!B124,'ID-64'!C124,'ID-68'!C124,'ID-69'!C124,'ID-76'!C124,'ID-78'!C124,'ID-79'!C124,'ID-80'!C124,'ID-81'!C124)</f>
        <v>1.8816728429901604</v>
      </c>
      <c r="E117" s="1">
        <f t="shared" si="7"/>
        <v>3.1348669564216071E-4</v>
      </c>
      <c r="G117" s="1">
        <v>14.125</v>
      </c>
      <c r="H117" s="1">
        <f>ABS(B117-MAX('ID-19'!B124,'ID-46'!B124,'ID-56'!B124,'ID-60'!B124,'ID-63'!B124,'ID-64'!B124,'ID-68'!B124,'ID-69'!B124,'ID-76'!B124,'ID-78'!B124,'ID-79'!B124,'ID-80'!B124,'ID-81'!B124))</f>
        <v>2.9836312192031129</v>
      </c>
      <c r="I117" s="1">
        <f t="shared" si="8"/>
        <v>4.9707296111923865E-4</v>
      </c>
      <c r="J117" s="1">
        <f>ABS(D117-MAX('ID-19'!C124,'ID-56'!C124,'ID-61'!B124,'ID-64'!C124,'ID-68'!C124,'ID-69'!C124,'ID-76'!C124,'ID-78'!C124,'ID-79'!C124,'ID-80'!C124,'ID-81'!C124))</f>
        <v>2.5468877921116899</v>
      </c>
      <c r="K117" s="1">
        <f t="shared" si="9"/>
        <v>4.2431150616580759E-4</v>
      </c>
      <c r="M117" s="1">
        <v>14.125</v>
      </c>
      <c r="N117" s="1">
        <f>ABS(B117-MIN('ID-19'!B124,'ID-46'!B124,'ID-56'!B124,'ID-60'!B124,'ID-63'!B124,'ID-64'!B124,'ID-68'!B124,'ID-69'!B124,'ID-76'!B124,'ID-78'!B124,'ID-79'!B124,'ID-80'!B124,'ID-81'!B124))</f>
        <v>1.7740205972606018</v>
      </c>
      <c r="O117" s="1">
        <f t="shared" si="10"/>
        <v>2.955518315036163E-4</v>
      </c>
      <c r="P117" s="1">
        <f>ABS(D117-MIN('ID-19'!C124,'ID-56'!C124,'ID-61'!B124,'ID-64'!C124,'ID-68'!C124,'ID-69'!C124,'ID-76'!C124,'ID-78'!C124,'ID-79'!C124,'ID-80'!C124,'ID-81'!C124))</f>
        <v>1.7965704206450372</v>
      </c>
      <c r="Q117" s="1">
        <f t="shared" si="11"/>
        <v>2.9930863207946323E-4</v>
      </c>
    </row>
    <row r="118" spans="1:17" x14ac:dyDescent="0.25">
      <c r="A118" s="1">
        <v>14.25</v>
      </c>
      <c r="B118" s="1">
        <f>AVERAGE('ID-19'!B125,'ID-46'!B125,'ID-56'!B125,'ID-60'!B125,'ID-63'!B125,'ID-64'!B125,'ID-68'!B125,'ID-69'!B125,'ID-76'!B125,'ID-78'!B125,'ID-79'!B125,'ID-80'!B125,'ID-81'!B125)</f>
        <v>1.8609973189006306</v>
      </c>
      <c r="C118" s="1">
        <f t="shared" si="6"/>
        <v>3.1004215332884507E-4</v>
      </c>
      <c r="D118" s="1">
        <f>AVERAGE('ID-19'!C125,'ID-56'!C125,'ID-61'!B125,'ID-64'!C125,'ID-68'!C125,'ID-69'!C125,'ID-76'!C125,'ID-78'!C125,'ID-79'!C125,'ID-80'!C125,'ID-81'!C125)</f>
        <v>1.8783007291522944</v>
      </c>
      <c r="E118" s="1">
        <f t="shared" si="7"/>
        <v>3.1292490147677226E-4</v>
      </c>
      <c r="G118" s="1">
        <v>14.25</v>
      </c>
      <c r="H118" s="1">
        <f>ABS(B118-MAX('ID-19'!B125,'ID-46'!B125,'ID-56'!B125,'ID-60'!B125,'ID-63'!B125,'ID-64'!B125,'ID-68'!B125,'ID-69'!B125,'ID-76'!B125,'ID-78'!B125,'ID-79'!B125,'ID-80'!B125,'ID-81'!B125))</f>
        <v>2.9851253690619597</v>
      </c>
      <c r="I118" s="1">
        <f t="shared" si="8"/>
        <v>4.9732188648572251E-4</v>
      </c>
      <c r="J118" s="1">
        <f>ABS(D118-MAX('ID-19'!C125,'ID-56'!C125,'ID-61'!B125,'ID-64'!C125,'ID-68'!C125,'ID-69'!C125,'ID-76'!C125,'ID-78'!C125,'ID-79'!C125,'ID-80'!C125,'ID-81'!C125))</f>
        <v>2.5975427965708553</v>
      </c>
      <c r="K118" s="1">
        <f t="shared" si="9"/>
        <v>4.3275062990870454E-4</v>
      </c>
      <c r="M118" s="1">
        <v>14.25</v>
      </c>
      <c r="N118" s="1">
        <f>ABS(B118-MIN('ID-19'!B125,'ID-46'!B125,'ID-56'!B125,'ID-60'!B125,'ID-63'!B125,'ID-64'!B125,'ID-68'!B125,'ID-69'!B125,'ID-76'!B125,'ID-78'!B125,'ID-79'!B125,'ID-80'!B125,'ID-81'!B125))</f>
        <v>1.7678891693612735</v>
      </c>
      <c r="O118" s="1">
        <f t="shared" si="10"/>
        <v>2.945303356155882E-4</v>
      </c>
      <c r="P118" s="1">
        <f>ABS(D118-MIN('ID-19'!C125,'ID-56'!C125,'ID-61'!B125,'ID-64'!C125,'ID-68'!C125,'ID-69'!C125,'ID-76'!C125,'ID-78'!C125,'ID-79'!C125,'ID-80'!C125,'ID-81'!C125))</f>
        <v>1.7947982746503779</v>
      </c>
      <c r="Q118" s="1">
        <f t="shared" si="11"/>
        <v>2.9901339255675299E-4</v>
      </c>
    </row>
    <row r="119" spans="1:17" x14ac:dyDescent="0.25">
      <c r="A119" s="1">
        <v>14.375</v>
      </c>
      <c r="B119" s="1">
        <f>AVERAGE('ID-19'!B126,'ID-46'!B126,'ID-56'!B126,'ID-60'!B126,'ID-63'!B126,'ID-64'!B126,'ID-68'!B126,'ID-69'!B126,'ID-76'!B126,'ID-78'!B126,'ID-79'!B126,'ID-80'!B126,'ID-81'!B126)</f>
        <v>1.8498469439362104</v>
      </c>
      <c r="C119" s="1">
        <f t="shared" si="6"/>
        <v>3.0818450085977269E-4</v>
      </c>
      <c r="D119" s="1">
        <f>AVERAGE('ID-19'!C126,'ID-56'!C126,'ID-61'!B126,'ID-64'!C126,'ID-68'!C126,'ID-69'!C126,'ID-76'!C126,'ID-78'!C126,'ID-79'!C126,'ID-80'!C126,'ID-81'!C126)</f>
        <v>1.8675264299508927</v>
      </c>
      <c r="E119" s="1">
        <f t="shared" si="7"/>
        <v>3.1112990322981873E-4</v>
      </c>
      <c r="G119" s="1">
        <v>14.375</v>
      </c>
      <c r="H119" s="1">
        <f>ABS(B119-MAX('ID-19'!B126,'ID-46'!B126,'ID-56'!B126,'ID-60'!B126,'ID-63'!B126,'ID-64'!B126,'ID-68'!B126,'ID-69'!B126,'ID-76'!B126,'ID-78'!B126,'ID-79'!B126,'ID-80'!B126,'ID-81'!B126))</f>
        <v>2.9921680279198499</v>
      </c>
      <c r="I119" s="1">
        <f t="shared" si="8"/>
        <v>4.9849519345144698E-4</v>
      </c>
      <c r="J119" s="1">
        <f>ABS(D119-MAX('ID-19'!C126,'ID-56'!C126,'ID-61'!B126,'ID-64'!C126,'ID-68'!C126,'ID-69'!C126,'ID-76'!C126,'ID-78'!C126,'ID-79'!C126,'ID-80'!C126,'ID-81'!C126))</f>
        <v>2.6064682426251276</v>
      </c>
      <c r="K119" s="1">
        <f t="shared" si="9"/>
        <v>4.342376092213463E-4</v>
      </c>
      <c r="M119" s="1">
        <v>14.375</v>
      </c>
      <c r="N119" s="1">
        <f>ABS(B119-MIN('ID-19'!B126,'ID-46'!B126,'ID-56'!B126,'ID-60'!B126,'ID-63'!B126,'ID-64'!B126,'ID-68'!B126,'ID-69'!B126,'ID-76'!B126,'ID-78'!B126,'ID-79'!B126,'ID-80'!B126,'ID-81'!B126))</f>
        <v>1.7552910545224125</v>
      </c>
      <c r="O119" s="1">
        <f t="shared" si="10"/>
        <v>2.9243148968343394E-4</v>
      </c>
      <c r="P119" s="1">
        <f>ABS(D119-MIN('ID-19'!C126,'ID-56'!C126,'ID-61'!B126,'ID-64'!C126,'ID-68'!C126,'ID-69'!C126,'ID-76'!C126,'ID-78'!C126,'ID-79'!C126,'ID-80'!C126,'ID-81'!C126))</f>
        <v>1.7860687285013865</v>
      </c>
      <c r="Q119" s="1">
        <f t="shared" si="11"/>
        <v>2.97559050168331E-4</v>
      </c>
    </row>
    <row r="120" spans="1:17" x14ac:dyDescent="0.25">
      <c r="A120" s="1">
        <v>14.5</v>
      </c>
      <c r="B120" s="1">
        <f>AVERAGE('ID-19'!B127,'ID-46'!B127,'ID-56'!B127,'ID-60'!B127,'ID-63'!B127,'ID-64'!B127,'ID-68'!B127,'ID-69'!B127,'ID-76'!B127,'ID-78'!B127,'ID-79'!B127,'ID-80'!B127,'ID-81'!B127)</f>
        <v>1.8408422104928923</v>
      </c>
      <c r="C120" s="1">
        <f t="shared" si="6"/>
        <v>3.0668431226811587E-4</v>
      </c>
      <c r="D120" s="1">
        <f>AVERAGE('ID-19'!C127,'ID-56'!C127,'ID-61'!B127,'ID-64'!C127,'ID-68'!C127,'ID-69'!C127,'ID-76'!C127,'ID-78'!C127,'ID-79'!C127,'ID-80'!C127,'ID-81'!C127)</f>
        <v>1.861449920172185</v>
      </c>
      <c r="E120" s="1">
        <f t="shared" si="7"/>
        <v>3.1011755670068604E-4</v>
      </c>
      <c r="G120" s="1">
        <v>14.5</v>
      </c>
      <c r="H120" s="1">
        <f>ABS(B120-MAX('ID-19'!B127,'ID-46'!B127,'ID-56'!B127,'ID-60'!B127,'ID-63'!B127,'ID-64'!B127,'ID-68'!B127,'ID-69'!B127,'ID-76'!B127,'ID-78'!B127,'ID-79'!B127,'ID-80'!B127,'ID-81'!B127))</f>
        <v>3.0055121612115978</v>
      </c>
      <c r="I120" s="1">
        <f t="shared" si="8"/>
        <v>5.007183260578522E-4</v>
      </c>
      <c r="J120" s="1">
        <f>ABS(D120-MAX('ID-19'!C127,'ID-56'!C127,'ID-61'!B127,'ID-64'!C127,'ID-68'!C127,'ID-69'!C127,'ID-76'!C127,'ID-78'!C127,'ID-79'!C127,'ID-80'!C127,'ID-81'!C127))</f>
        <v>2.611637381243975</v>
      </c>
      <c r="K120" s="1">
        <f t="shared" si="9"/>
        <v>4.3509878771524625E-4</v>
      </c>
      <c r="M120" s="1">
        <v>14.5</v>
      </c>
      <c r="N120" s="1">
        <f>ABS(B120-MIN('ID-19'!B127,'ID-46'!B127,'ID-56'!B127,'ID-60'!B127,'ID-63'!B127,'ID-64'!B127,'ID-68'!B127,'ID-69'!B127,'ID-76'!B127,'ID-78'!B127,'ID-79'!B127,'ID-80'!B127,'ID-81'!B127))</f>
        <v>1.7489896609506341</v>
      </c>
      <c r="O120" s="1">
        <f t="shared" si="10"/>
        <v>2.9138167751437566E-4</v>
      </c>
      <c r="P120" s="1">
        <f>ABS(D120-MIN('ID-19'!C127,'ID-56'!C127,'ID-61'!B127,'ID-64'!C127,'ID-68'!C127,'ID-69'!C127,'ID-76'!C127,'ID-78'!C127,'ID-79'!C127,'ID-80'!C127,'ID-81'!C127))</f>
        <v>1.7830955800268471</v>
      </c>
      <c r="Q120" s="1">
        <f t="shared" si="11"/>
        <v>2.9706372363247276E-4</v>
      </c>
    </row>
    <row r="121" spans="1:17" x14ac:dyDescent="0.25">
      <c r="A121" s="1">
        <v>14.625</v>
      </c>
      <c r="B121" s="1">
        <f>AVERAGE('ID-19'!B128,'ID-46'!B128,'ID-56'!B128,'ID-60'!B128,'ID-63'!B128,'ID-64'!B128,'ID-68'!B128,'ID-69'!B128,'ID-76'!B128,'ID-78'!B128,'ID-79'!B128,'ID-80'!B128,'ID-81'!B128)</f>
        <v>1.8361155056097271</v>
      </c>
      <c r="C121" s="1">
        <f t="shared" si="6"/>
        <v>3.0589684323458058E-4</v>
      </c>
      <c r="D121" s="1">
        <f>AVERAGE('ID-19'!C128,'ID-56'!C128,'ID-61'!B128,'ID-64'!C128,'ID-68'!C128,'ID-69'!C128,'ID-76'!C128,'ID-78'!C128,'ID-79'!C128,'ID-80'!C128,'ID-81'!C128)</f>
        <v>1.8545456045962292</v>
      </c>
      <c r="E121" s="1">
        <f t="shared" si="7"/>
        <v>3.0896729772573182E-4</v>
      </c>
      <c r="G121" s="1">
        <v>14.625</v>
      </c>
      <c r="H121" s="1">
        <f>ABS(B121-MAX('ID-19'!B128,'ID-46'!B128,'ID-56'!B128,'ID-60'!B128,'ID-63'!B128,'ID-64'!B128,'ID-68'!B128,'ID-69'!B128,'ID-76'!B128,'ID-78'!B128,'ID-79'!B128,'ID-80'!B128,'ID-81'!B128))</f>
        <v>3.0277582155351332</v>
      </c>
      <c r="I121" s="1">
        <f t="shared" si="8"/>
        <v>5.0442451870815321E-4</v>
      </c>
      <c r="J121" s="1">
        <f>ABS(D121-MAX('ID-19'!C128,'ID-56'!C128,'ID-61'!B128,'ID-64'!C128,'ID-68'!C128,'ID-69'!C128,'ID-76'!C128,'ID-78'!C128,'ID-79'!C128,'ID-80'!C128,'ID-81'!C128))</f>
        <v>2.6429894308222712</v>
      </c>
      <c r="K121" s="1">
        <f t="shared" si="9"/>
        <v>4.4032203917499039E-4</v>
      </c>
      <c r="M121" s="1">
        <v>14.625</v>
      </c>
      <c r="N121" s="1">
        <f>ABS(B121-MIN('ID-19'!B128,'ID-46'!B128,'ID-56'!B128,'ID-60'!B128,'ID-63'!B128,'ID-64'!B128,'ID-68'!B128,'ID-69'!B128,'ID-76'!B128,'ID-78'!B128,'ID-79'!B128,'ID-80'!B128,'ID-81'!B128))</f>
        <v>1.7477816883038488</v>
      </c>
      <c r="O121" s="1">
        <f t="shared" si="10"/>
        <v>2.9118042927142124E-4</v>
      </c>
      <c r="P121" s="1">
        <f>ABS(D121-MIN('ID-19'!C128,'ID-56'!C128,'ID-61'!B128,'ID-64'!C128,'ID-68'!C128,'ID-69'!C128,'ID-76'!C128,'ID-78'!C128,'ID-79'!C128,'ID-80'!C128,'ID-81'!C128))</f>
        <v>1.7761525023067335</v>
      </c>
      <c r="Q121" s="1">
        <f t="shared" si="11"/>
        <v>2.9590700688430182E-4</v>
      </c>
    </row>
    <row r="122" spans="1:17" x14ac:dyDescent="0.25">
      <c r="A122" s="1">
        <v>14.75</v>
      </c>
      <c r="B122" s="1">
        <f>AVERAGE('ID-19'!B129,'ID-46'!B129,'ID-56'!B129,'ID-60'!B129,'ID-63'!B129,'ID-64'!B129,'ID-68'!B129,'ID-69'!B129,'ID-76'!B129,'ID-78'!B129,'ID-79'!B129,'ID-80'!B129,'ID-81'!B129)</f>
        <v>1.8295531356498491</v>
      </c>
      <c r="C122" s="1">
        <f t="shared" si="6"/>
        <v>3.0480355239926487E-4</v>
      </c>
      <c r="D122" s="1">
        <f>AVERAGE('ID-19'!C129,'ID-56'!C129,'ID-61'!B129,'ID-64'!C129,'ID-68'!C129,'ID-69'!C129,'ID-76'!C129,'ID-78'!C129,'ID-79'!C129,'ID-80'!C129,'ID-81'!C129)</f>
        <v>1.8508147915410311</v>
      </c>
      <c r="E122" s="1">
        <f t="shared" si="7"/>
        <v>3.0834574427073582E-4</v>
      </c>
      <c r="G122" s="1">
        <v>14.75</v>
      </c>
      <c r="H122" s="1">
        <f>ABS(B122-MAX('ID-19'!B129,'ID-46'!B129,'ID-56'!B129,'ID-60'!B129,'ID-63'!B129,'ID-64'!B129,'ID-68'!B129,'ID-69'!B129,'ID-76'!B129,'ID-78'!B129,'ID-79'!B129,'ID-80'!B129,'ID-81'!B129))</f>
        <v>3.0227628020857003</v>
      </c>
      <c r="I122" s="1">
        <f t="shared" si="8"/>
        <v>5.0359228282747766E-4</v>
      </c>
      <c r="J122" s="1">
        <f>ABS(D122-MAX('ID-19'!C129,'ID-56'!C129,'ID-61'!B129,'ID-64'!C129,'ID-68'!C129,'ID-69'!C129,'ID-76'!C129,'ID-78'!C129,'ID-79'!C129,'ID-80'!C129,'ID-81'!C129))</f>
        <v>2.6455819269905487</v>
      </c>
      <c r="K122" s="1">
        <f t="shared" si="9"/>
        <v>4.4075394903662544E-4</v>
      </c>
      <c r="M122" s="1">
        <v>14.75</v>
      </c>
      <c r="N122" s="1">
        <f>ABS(B122-MIN('ID-19'!B129,'ID-46'!B129,'ID-56'!B129,'ID-60'!B129,'ID-63'!B129,'ID-64'!B129,'ID-68'!B129,'ID-69'!B129,'ID-76'!B129,'ID-78'!B129,'ID-79'!B129,'ID-80'!B129,'ID-81'!B129))</f>
        <v>1.7418995226907588</v>
      </c>
      <c r="O122" s="1">
        <f t="shared" si="10"/>
        <v>2.9020046048028043E-4</v>
      </c>
      <c r="P122" s="1">
        <f>ABS(D122-MIN('ID-19'!C129,'ID-56'!C129,'ID-61'!B129,'ID-64'!C129,'ID-68'!C129,'ID-69'!C129,'ID-76'!C129,'ID-78'!C129,'ID-79'!C129,'ID-80'!C129,'ID-81'!C129))</f>
        <v>1.7715241403072672</v>
      </c>
      <c r="Q122" s="1">
        <f t="shared" si="11"/>
        <v>2.9513592177519076E-4</v>
      </c>
    </row>
    <row r="123" spans="1:17" x14ac:dyDescent="0.25">
      <c r="A123" s="1">
        <v>14.875</v>
      </c>
      <c r="B123" s="1">
        <f>AVERAGE('ID-19'!B130,'ID-46'!B130,'ID-56'!B130,'ID-60'!B130,'ID-63'!B130,'ID-64'!B130,'ID-68'!B130,'ID-69'!B130,'ID-76'!B130,'ID-78'!B130,'ID-79'!B130,'ID-80'!B130,'ID-81'!B130)</f>
        <v>1.8316668781219032</v>
      </c>
      <c r="C123" s="1">
        <f t="shared" si="6"/>
        <v>3.0515570189510908E-4</v>
      </c>
      <c r="D123" s="1">
        <f>AVERAGE('ID-19'!C130,'ID-56'!C130,'ID-61'!B130,'ID-64'!C130,'ID-68'!C130,'ID-69'!C130,'ID-76'!C130,'ID-78'!C130,'ID-79'!C130,'ID-80'!C130,'ID-81'!C130)</f>
        <v>1.8472609404925147</v>
      </c>
      <c r="E123" s="1">
        <f t="shared" si="7"/>
        <v>3.0775367268605298E-4</v>
      </c>
      <c r="G123" s="1">
        <v>14.875</v>
      </c>
      <c r="H123" s="1">
        <f>ABS(B123-MAX('ID-19'!B130,'ID-46'!B130,'ID-56'!B130,'ID-60'!B130,'ID-63'!B130,'ID-64'!B130,'ID-68'!B130,'ID-69'!B130,'ID-76'!B130,'ID-78'!B130,'ID-79'!B130,'ID-80'!B130,'ID-81'!B130))</f>
        <v>3.0388011468430065</v>
      </c>
      <c r="I123" s="1">
        <f t="shared" si="8"/>
        <v>5.0626427106404488E-4</v>
      </c>
      <c r="J123" s="1">
        <f>ABS(D123-MAX('ID-19'!C130,'ID-56'!C130,'ID-61'!B130,'ID-64'!C130,'ID-68'!C130,'ID-69'!C130,'ID-76'!C130,'ID-78'!C130,'ID-79'!C130,'ID-80'!C130,'ID-81'!C130))</f>
        <v>2.5996011804347159</v>
      </c>
      <c r="K123" s="1">
        <f t="shared" si="9"/>
        <v>4.3309355666042371E-4</v>
      </c>
      <c r="M123" s="1">
        <v>14.875</v>
      </c>
      <c r="N123" s="1">
        <f>ABS(B123-MIN('ID-19'!B130,'ID-46'!B130,'ID-56'!B130,'ID-60'!B130,'ID-63'!B130,'ID-64'!B130,'ID-68'!B130,'ID-69'!B130,'ID-76'!B130,'ID-78'!B130,'ID-79'!B130,'ID-80'!B130,'ID-81'!B130))</f>
        <v>1.741141945336143</v>
      </c>
      <c r="O123" s="1">
        <f t="shared" si="10"/>
        <v>2.9007424809300141E-4</v>
      </c>
      <c r="P123" s="1">
        <f>ABS(D123-MIN('ID-19'!C130,'ID-56'!C130,'ID-61'!B130,'ID-64'!C130,'ID-68'!C130,'ID-69'!C130,'ID-76'!C130,'ID-78'!C130,'ID-79'!C130,'ID-80'!C130,'ID-81'!C130))</f>
        <v>1.769036756788696</v>
      </c>
      <c r="Q123" s="1">
        <f t="shared" si="11"/>
        <v>2.9472152368099675E-4</v>
      </c>
    </row>
    <row r="124" spans="1:17" x14ac:dyDescent="0.25">
      <c r="A124" s="1">
        <v>15</v>
      </c>
      <c r="B124" s="1">
        <f>AVERAGE('ID-19'!B131,'ID-46'!B131,'ID-56'!B131,'ID-60'!B131,'ID-63'!B131,'ID-64'!B131,'ID-68'!B131,'ID-69'!B131,'ID-76'!B131,'ID-78'!B131,'ID-79'!B131,'ID-80'!B131,'ID-81'!B131)</f>
        <v>1.8193848559411927</v>
      </c>
      <c r="C124" s="1">
        <f t="shared" si="6"/>
        <v>3.031095169998027E-4</v>
      </c>
      <c r="D124" s="1">
        <f>AVERAGE('ID-19'!C131,'ID-56'!C131,'ID-61'!B131,'ID-64'!C131,'ID-68'!C131,'ID-69'!C131,'ID-76'!C131,'ID-78'!C131,'ID-79'!C131,'ID-80'!C131,'ID-81'!C131)</f>
        <v>1.8534215336133466</v>
      </c>
      <c r="E124" s="1">
        <f t="shared" si="7"/>
        <v>3.0878002749998355E-4</v>
      </c>
      <c r="G124" s="1">
        <v>15</v>
      </c>
      <c r="H124" s="1">
        <f>ABS(B124-MAX('ID-19'!B131,'ID-46'!B131,'ID-56'!B131,'ID-60'!B131,'ID-63'!B131,'ID-64'!B131,'ID-68'!B131,'ID-69'!B131,'ID-76'!B131,'ID-78'!B131,'ID-79'!B131,'ID-80'!B131,'ID-81'!B131))</f>
        <v>3.0385536465428169</v>
      </c>
      <c r="I124" s="1">
        <f t="shared" si="8"/>
        <v>5.0622303751403331E-4</v>
      </c>
      <c r="J124" s="1">
        <f>ABS(D124-MAX('ID-19'!C131,'ID-56'!C131,'ID-61'!B131,'ID-64'!C131,'ID-68'!C131,'ID-69'!C131,'ID-76'!C131,'ID-78'!C131,'ID-79'!C131,'ID-80'!C131,'ID-81'!C131))</f>
        <v>2.5777300130937935</v>
      </c>
      <c r="K124" s="1">
        <f t="shared" si="9"/>
        <v>4.2944982018142602E-4</v>
      </c>
      <c r="M124" s="1">
        <v>15</v>
      </c>
      <c r="N124" s="1">
        <f>ABS(B124-MIN('ID-19'!B131,'ID-46'!B131,'ID-56'!B131,'ID-60'!B131,'ID-63'!B131,'ID-64'!B131,'ID-68'!B131,'ID-69'!B131,'ID-76'!B131,'ID-78'!B131,'ID-79'!B131,'ID-80'!B131,'ID-81'!B131))</f>
        <v>1.7306268795063675</v>
      </c>
      <c r="O124" s="1">
        <f t="shared" si="10"/>
        <v>2.8832243812576086E-4</v>
      </c>
      <c r="P124" s="1">
        <f>ABS(D124-MIN('ID-19'!C131,'ID-56'!C131,'ID-61'!B131,'ID-64'!C131,'ID-68'!C131,'ID-69'!C131,'ID-76'!C131,'ID-78'!C131,'ID-79'!C131,'ID-80'!C131,'ID-81'!C131))</f>
        <v>1.772513909611896</v>
      </c>
      <c r="Q124" s="1">
        <f t="shared" si="11"/>
        <v>2.9530081734134187E-4</v>
      </c>
    </row>
    <row r="125" spans="1:17" x14ac:dyDescent="0.25">
      <c r="A125" s="1">
        <v>15.125</v>
      </c>
      <c r="B125" s="1">
        <f>AVERAGE('ID-19'!B132,'ID-46'!B132,'ID-56'!B132,'ID-60'!B132,'ID-63'!B132,'ID-64'!B132,'ID-68'!B132,'ID-69'!B132,'ID-76'!B132,'ID-78'!B132,'ID-79'!B132,'ID-80'!B132,'ID-81'!B132)</f>
        <v>1.8040528023711162</v>
      </c>
      <c r="C125" s="1">
        <f t="shared" si="6"/>
        <v>3.0055519687502798E-4</v>
      </c>
      <c r="D125" s="1">
        <f>AVERAGE('ID-19'!C132,'ID-56'!C132,'ID-61'!B132,'ID-64'!C132,'ID-68'!C132,'ID-69'!C132,'ID-76'!C132,'ID-78'!C132,'ID-79'!C132,'ID-80'!C132,'ID-81'!C132)</f>
        <v>1.8512736421786864</v>
      </c>
      <c r="E125" s="1">
        <f t="shared" si="7"/>
        <v>3.0842218878696917E-4</v>
      </c>
      <c r="G125" s="1">
        <v>15.125</v>
      </c>
      <c r="H125" s="1">
        <f>ABS(B125-MAX('ID-19'!B132,'ID-46'!B132,'ID-56'!B132,'ID-60'!B132,'ID-63'!B132,'ID-64'!B132,'ID-68'!B132,'ID-69'!B132,'ID-76'!B132,'ID-78'!B132,'ID-79'!B132,'ID-80'!B132,'ID-81'!B132))</f>
        <v>3.0865651777413334</v>
      </c>
      <c r="I125" s="1">
        <f t="shared" si="8"/>
        <v>5.1422175861170615E-4</v>
      </c>
      <c r="J125" s="1">
        <f>ABS(D125-MAX('ID-19'!C132,'ID-56'!C132,'ID-61'!B132,'ID-64'!C132,'ID-68'!C132,'ID-69'!C132,'ID-76'!C132,'ID-78'!C132,'ID-79'!C132,'ID-80'!C132,'ID-81'!C132))</f>
        <v>2.5019168946441539</v>
      </c>
      <c r="K125" s="1">
        <f t="shared" si="9"/>
        <v>4.1681935464771606E-4</v>
      </c>
      <c r="M125" s="1">
        <v>15.125</v>
      </c>
      <c r="N125" s="1">
        <f>ABS(B125-MIN('ID-19'!B132,'ID-46'!B132,'ID-56'!B132,'ID-60'!B132,'ID-63'!B132,'ID-64'!B132,'ID-68'!B132,'ID-69'!B132,'ID-76'!B132,'ID-78'!B132,'ID-79'!B132,'ID-80'!B132,'ID-81'!B132))</f>
        <v>1.7106476904174719</v>
      </c>
      <c r="O125" s="1">
        <f t="shared" si="10"/>
        <v>2.8499390522355084E-4</v>
      </c>
      <c r="P125" s="1">
        <f>ABS(D125-MIN('ID-19'!C132,'ID-56'!C132,'ID-61'!B132,'ID-64'!C132,'ID-68'!C132,'ID-69'!C132,'ID-76'!C132,'ID-78'!C132,'ID-79'!C132,'ID-80'!C132,'ID-81'!C132))</f>
        <v>1.7707515033421377</v>
      </c>
      <c r="Q125" s="1">
        <f t="shared" si="11"/>
        <v>2.9500720045680016E-4</v>
      </c>
    </row>
    <row r="126" spans="1:17" x14ac:dyDescent="0.25">
      <c r="A126" s="1">
        <v>15.25</v>
      </c>
      <c r="B126" s="1">
        <f>AVERAGE('ID-19'!B133,'ID-46'!B133,'ID-56'!B133,'ID-60'!B133,'ID-63'!B133,'ID-64'!B133,'ID-68'!B133,'ID-69'!B133,'ID-76'!B133,'ID-78'!B133,'ID-79'!B133,'ID-80'!B133,'ID-81'!B133)</f>
        <v>1.797538334520612</v>
      </c>
      <c r="C126" s="1">
        <f t="shared" si="6"/>
        <v>2.9946988653113395E-4</v>
      </c>
      <c r="D126" s="1">
        <f>AVERAGE('ID-19'!C133,'ID-56'!C133,'ID-61'!B133,'ID-64'!C133,'ID-68'!C133,'ID-69'!C133,'ID-76'!C133,'ID-78'!C133,'ID-79'!C133,'ID-80'!C133,'ID-81'!C133)</f>
        <v>1.8525656655136751</v>
      </c>
      <c r="E126" s="1">
        <f t="shared" si="7"/>
        <v>3.0863743987457828E-4</v>
      </c>
      <c r="G126" s="1">
        <v>15.25</v>
      </c>
      <c r="H126" s="1">
        <f>ABS(B126-MAX('ID-19'!B133,'ID-46'!B133,'ID-56'!B133,'ID-60'!B133,'ID-63'!B133,'ID-64'!B133,'ID-68'!B133,'ID-69'!B133,'ID-76'!B133,'ID-78'!B133,'ID-79'!B133,'ID-80'!B133,'ID-81'!B133))</f>
        <v>3.1151564415209978</v>
      </c>
      <c r="I126" s="1">
        <f t="shared" si="8"/>
        <v>5.1898506315739828E-4</v>
      </c>
      <c r="J126" s="1">
        <f>ABS(D126-MAX('ID-19'!C133,'ID-56'!C133,'ID-61'!B133,'ID-64'!C133,'ID-68'!C133,'ID-69'!C133,'ID-76'!C133,'ID-78'!C133,'ID-79'!C133,'ID-80'!C133,'ID-81'!C133))</f>
        <v>2.4541506179546251</v>
      </c>
      <c r="K126" s="1">
        <f t="shared" si="9"/>
        <v>4.0886149295124059E-4</v>
      </c>
      <c r="M126" s="1">
        <v>15.25</v>
      </c>
      <c r="N126" s="1">
        <f>ABS(B126-MIN('ID-19'!B133,'ID-46'!B133,'ID-56'!B133,'ID-60'!B133,'ID-63'!B133,'ID-64'!B133,'ID-68'!B133,'ID-69'!B133,'ID-76'!B133,'ID-78'!B133,'ID-79'!B133,'ID-80'!B133,'ID-81'!B133))</f>
        <v>1.7041975362663939</v>
      </c>
      <c r="O126" s="1">
        <f t="shared" si="10"/>
        <v>2.8391930954198123E-4</v>
      </c>
      <c r="P126" s="1">
        <f>ABS(D126-MIN('ID-19'!C133,'ID-56'!C133,'ID-61'!B133,'ID-64'!C133,'ID-68'!C133,'ID-69'!C133,'ID-76'!C133,'ID-78'!C133,'ID-79'!C133,'ID-80'!C133,'ID-81'!C133))</f>
        <v>1.772072445595712</v>
      </c>
      <c r="Q126" s="1">
        <f t="shared" si="11"/>
        <v>2.9522726943624562E-4</v>
      </c>
    </row>
    <row r="127" spans="1:17" x14ac:dyDescent="0.25">
      <c r="A127" s="1">
        <v>15.375</v>
      </c>
      <c r="B127" s="1">
        <f>AVERAGE('ID-19'!B134,'ID-46'!B134,'ID-56'!B134,'ID-60'!B134,'ID-63'!B134,'ID-64'!B134,'ID-68'!B134,'ID-69'!B134,'ID-76'!B134,'ID-78'!B134,'ID-79'!B134,'ID-80'!B134,'ID-81'!B134)</f>
        <v>1.7922030912278506</v>
      </c>
      <c r="C127" s="1">
        <f t="shared" si="6"/>
        <v>2.9858103499855995E-4</v>
      </c>
      <c r="D127" s="1">
        <f>AVERAGE('ID-19'!C134,'ID-56'!C134,'ID-61'!B134,'ID-64'!C134,'ID-68'!C134,'ID-69'!C134,'ID-76'!C134,'ID-78'!C134,'ID-79'!C134,'ID-80'!C134,'ID-81'!C134)</f>
        <v>1.8511803216639515</v>
      </c>
      <c r="E127" s="1">
        <f t="shared" si="7"/>
        <v>3.0840664158921432E-4</v>
      </c>
      <c r="G127" s="1">
        <v>15.375</v>
      </c>
      <c r="H127" s="1">
        <f>ABS(B127-MAX('ID-19'!B134,'ID-46'!B134,'ID-56'!B134,'ID-60'!B134,'ID-63'!B134,'ID-64'!B134,'ID-68'!B134,'ID-69'!B134,'ID-76'!B134,'ID-78'!B134,'ID-79'!B134,'ID-80'!B134,'ID-81'!B134))</f>
        <v>3.1470934512129789</v>
      </c>
      <c r="I127" s="1">
        <f t="shared" si="8"/>
        <v>5.2430576897208227E-4</v>
      </c>
      <c r="J127" s="1">
        <f>ABS(D127-MAX('ID-19'!C134,'ID-56'!C134,'ID-61'!B134,'ID-64'!C134,'ID-68'!C134,'ID-69'!C134,'ID-76'!C134,'ID-78'!C134,'ID-79'!C134,'ID-80'!C134,'ID-81'!C134))</f>
        <v>2.4488941705935181</v>
      </c>
      <c r="K127" s="1">
        <f t="shared" si="9"/>
        <v>4.0798576882088015E-4</v>
      </c>
      <c r="M127" s="1">
        <v>15.375</v>
      </c>
      <c r="N127" s="1">
        <f>ABS(B127-MIN('ID-19'!B134,'ID-46'!B134,'ID-56'!B134,'ID-60'!B134,'ID-63'!B134,'ID-64'!B134,'ID-68'!B134,'ID-69'!B134,'ID-76'!B134,'ID-78'!B134,'ID-79'!B134,'ID-80'!B134,'ID-81'!B134))</f>
        <v>1.6958260772335194</v>
      </c>
      <c r="O127" s="1">
        <f t="shared" si="10"/>
        <v>2.8252462446710436E-4</v>
      </c>
      <c r="P127" s="1">
        <f>ABS(D127-MIN('ID-19'!C134,'ID-56'!C134,'ID-61'!B134,'ID-64'!C134,'ID-68'!C134,'ID-69'!C134,'ID-76'!C134,'ID-78'!C134,'ID-79'!C134,'ID-80'!C134,'ID-81'!C134))</f>
        <v>1.7714287905873389</v>
      </c>
      <c r="Q127" s="1">
        <f t="shared" si="11"/>
        <v>2.9512003651185068E-4</v>
      </c>
    </row>
    <row r="128" spans="1:17" x14ac:dyDescent="0.25">
      <c r="A128" s="1">
        <v>15.5</v>
      </c>
      <c r="B128" s="1">
        <f>AVERAGE('ID-19'!B135,'ID-46'!B135,'ID-56'!B135,'ID-60'!B135,'ID-63'!B135,'ID-64'!B135,'ID-68'!B135,'ID-69'!B135,'ID-76'!B135,'ID-78'!B135,'ID-79'!B135,'ID-80'!B135,'ID-81'!B135)</f>
        <v>1.7932307569084318</v>
      </c>
      <c r="C128" s="1">
        <f t="shared" si="6"/>
        <v>2.9875224410094475E-4</v>
      </c>
      <c r="D128" s="1">
        <f>AVERAGE('ID-19'!C135,'ID-56'!C135,'ID-61'!B135,'ID-64'!C135,'ID-68'!C135,'ID-69'!C135,'ID-76'!C135,'ID-78'!C135,'ID-79'!C135,'ID-80'!C135,'ID-81'!C135)</f>
        <v>1.8450196710262874</v>
      </c>
      <c r="E128" s="1">
        <f t="shared" si="7"/>
        <v>3.0738027719297951E-4</v>
      </c>
      <c r="G128" s="1">
        <v>15.5</v>
      </c>
      <c r="H128" s="1">
        <f>ABS(B128-MAX('ID-19'!B135,'ID-46'!B135,'ID-56'!B135,'ID-60'!B135,'ID-63'!B135,'ID-64'!B135,'ID-68'!B135,'ID-69'!B135,'ID-76'!B135,'ID-78'!B135,'ID-79'!B135,'ID-80'!B135,'ID-81'!B135))</f>
        <v>3.169070283430528</v>
      </c>
      <c r="I128" s="1">
        <f t="shared" si="8"/>
        <v>5.2796710921952596E-4</v>
      </c>
      <c r="J128" s="1">
        <f>ABS(D128-MAX('ID-19'!C135,'ID-56'!C135,'ID-61'!B135,'ID-64'!C135,'ID-68'!C135,'ID-69'!C135,'ID-76'!C135,'ID-78'!C135,'ID-79'!C135,'ID-80'!C135,'ID-81'!C135))</f>
        <v>2.4504420422467525</v>
      </c>
      <c r="K128" s="1">
        <f t="shared" si="9"/>
        <v>4.08243644238309E-4</v>
      </c>
      <c r="M128" s="1">
        <v>15.5</v>
      </c>
      <c r="N128" s="1">
        <f>ABS(B128-MIN('ID-19'!B135,'ID-46'!B135,'ID-56'!B135,'ID-60'!B135,'ID-63'!B135,'ID-64'!B135,'ID-68'!B135,'ID-69'!B135,'ID-76'!B135,'ID-78'!B135,'ID-79'!B135,'ID-80'!B135,'ID-81'!B135))</f>
        <v>1.696817572579278</v>
      </c>
      <c r="O128" s="1">
        <f t="shared" si="10"/>
        <v>2.8268980759170773E-4</v>
      </c>
      <c r="P128" s="1">
        <f>ABS(D128-MIN('ID-19'!C135,'ID-56'!C135,'ID-61'!B135,'ID-64'!C135,'ID-68'!C135,'ID-69'!C135,'ID-76'!C135,'ID-78'!C135,'ID-79'!C135,'ID-80'!C135,'ID-81'!C135))</f>
        <v>1.7648033692355216</v>
      </c>
      <c r="Q128" s="1">
        <f t="shared" si="11"/>
        <v>2.9401624131463789E-4</v>
      </c>
    </row>
    <row r="129" spans="1:17" x14ac:dyDescent="0.25">
      <c r="A129" s="1">
        <v>15.625</v>
      </c>
      <c r="B129" s="1">
        <f>AVERAGE('ID-19'!B136,'ID-46'!B136,'ID-56'!B136,'ID-60'!B136,'ID-63'!B136,'ID-64'!B136,'ID-68'!B136,'ID-69'!B136,'ID-76'!B136,'ID-78'!B136,'ID-79'!B136,'ID-80'!B136,'ID-81'!B136)</f>
        <v>1.8016953037054804</v>
      </c>
      <c r="C129" s="1">
        <f t="shared" si="6"/>
        <v>3.0016243759733307E-4</v>
      </c>
      <c r="D129" s="1">
        <f>AVERAGE('ID-19'!C136,'ID-56'!C136,'ID-61'!B136,'ID-64'!C136,'ID-68'!C136,'ID-69'!C136,'ID-76'!C136,'ID-78'!C136,'ID-79'!C136,'ID-80'!C136,'ID-81'!C136)</f>
        <v>1.8322123460673461</v>
      </c>
      <c r="E129" s="1">
        <f t="shared" si="7"/>
        <v>3.0524657685481989E-4</v>
      </c>
      <c r="G129" s="1">
        <v>15.625</v>
      </c>
      <c r="H129" s="1">
        <f>ABS(B129-MAX('ID-19'!B136,'ID-46'!B136,'ID-56'!B136,'ID-60'!B136,'ID-63'!B136,'ID-64'!B136,'ID-68'!B136,'ID-69'!B136,'ID-76'!B136,'ID-78'!B136,'ID-79'!B136,'ID-80'!B136,'ID-81'!B136))</f>
        <v>3.2320110479846096</v>
      </c>
      <c r="I129" s="1">
        <f t="shared" si="8"/>
        <v>5.3845304059423602E-4</v>
      </c>
      <c r="J129" s="1">
        <f>ABS(D129-MAX('ID-19'!C136,'ID-56'!C136,'ID-61'!B136,'ID-64'!C136,'ID-68'!C136,'ID-69'!C136,'ID-76'!C136,'ID-78'!C136,'ID-79'!C136,'ID-80'!C136,'ID-81'!C136))</f>
        <v>2.3745056098853738</v>
      </c>
      <c r="K129" s="1">
        <f t="shared" si="9"/>
        <v>3.9559263460690333E-4</v>
      </c>
      <c r="M129" s="1">
        <v>15.625</v>
      </c>
      <c r="N129" s="1">
        <f>ABS(B129-MIN('ID-19'!B136,'ID-46'!B136,'ID-56'!B136,'ID-60'!B136,'ID-63'!B136,'ID-64'!B136,'ID-68'!B136,'ID-69'!B136,'ID-76'!B136,'ID-78'!B136,'ID-79'!B136,'ID-80'!B136,'ID-81'!B136))</f>
        <v>1.6917565837364443</v>
      </c>
      <c r="O129" s="1">
        <f t="shared" si="10"/>
        <v>2.8184664685049167E-4</v>
      </c>
      <c r="P129" s="1">
        <f>ABS(D129-MIN('ID-19'!C136,'ID-56'!C136,'ID-61'!B136,'ID-64'!C136,'ID-68'!C136,'ID-69'!C136,'ID-76'!C136,'ID-78'!C136,'ID-79'!C136,'ID-80'!C136,'ID-81'!C136))</f>
        <v>1.7512852828749506</v>
      </c>
      <c r="Q129" s="1">
        <f t="shared" si="11"/>
        <v>2.9176412812696679E-4</v>
      </c>
    </row>
    <row r="130" spans="1:17" x14ac:dyDescent="0.25">
      <c r="A130" s="1">
        <v>15.75</v>
      </c>
      <c r="B130" s="1">
        <f>AVERAGE('ID-19'!B137,'ID-46'!B137,'ID-56'!B137,'ID-60'!B137,'ID-63'!B137,'ID-64'!B137,'ID-68'!B137,'ID-69'!B137,'ID-76'!B137,'ID-78'!B137,'ID-79'!B137,'ID-80'!B137,'ID-81'!B137)</f>
        <v>1.8039894610995262</v>
      </c>
      <c r="C130" s="1">
        <f t="shared" si="6"/>
        <v>3.0054464421918107E-4</v>
      </c>
      <c r="D130" s="1">
        <f>AVERAGE('ID-19'!C137,'ID-56'!C137,'ID-61'!B137,'ID-64'!C137,'ID-68'!C137,'ID-69'!C137,'ID-76'!C137,'ID-78'!C137,'ID-79'!C137,'ID-80'!C137,'ID-81'!C137)</f>
        <v>1.8182193004546996</v>
      </c>
      <c r="E130" s="1">
        <f t="shared" si="7"/>
        <v>3.0291533545575297E-4</v>
      </c>
      <c r="G130" s="1">
        <v>15.75</v>
      </c>
      <c r="H130" s="1">
        <f>ABS(B130-MAX('ID-19'!B137,'ID-46'!B137,'ID-56'!B137,'ID-60'!B137,'ID-63'!B137,'ID-64'!B137,'ID-68'!B137,'ID-69'!B137,'ID-76'!B137,'ID-78'!B137,'ID-79'!B137,'ID-80'!B137,'ID-81'!B137))</f>
        <v>3.2374665464559538</v>
      </c>
      <c r="I130" s="1">
        <f t="shared" si="8"/>
        <v>5.3936192663956199E-4</v>
      </c>
      <c r="J130" s="1">
        <f>ABS(D130-MAX('ID-19'!C137,'ID-56'!C137,'ID-61'!B137,'ID-64'!C137,'ID-68'!C137,'ID-69'!C137,'ID-76'!C137,'ID-78'!C137,'ID-79'!C137,'ID-80'!C137,'ID-81'!C137))</f>
        <v>2.3067322349519603</v>
      </c>
      <c r="K130" s="1">
        <f t="shared" si="9"/>
        <v>3.8430159034299663E-4</v>
      </c>
      <c r="M130" s="1">
        <v>15.75</v>
      </c>
      <c r="N130" s="1">
        <f>ABS(B130-MIN('ID-19'!B137,'ID-46'!B137,'ID-56'!B137,'ID-60'!B137,'ID-63'!B137,'ID-64'!B137,'ID-68'!B137,'ID-69'!B137,'ID-76'!B137,'ID-78'!B137,'ID-79'!B137,'ID-80'!B137,'ID-81'!B137))</f>
        <v>1.6842585336361813</v>
      </c>
      <c r="O130" s="1">
        <f t="shared" si="10"/>
        <v>2.8059747170378784E-4</v>
      </c>
      <c r="P130" s="1">
        <f>ABS(D130-MIN('ID-19'!C137,'ID-56'!C137,'ID-61'!B137,'ID-64'!C137,'ID-68'!C137,'ID-69'!C137,'ID-76'!C137,'ID-78'!C137,'ID-79'!C137,'ID-80'!C137,'ID-81'!C137))</f>
        <v>1.7369553751873641</v>
      </c>
      <c r="Q130" s="1">
        <f t="shared" si="11"/>
        <v>2.8937676550621488E-4</v>
      </c>
    </row>
    <row r="131" spans="1:17" x14ac:dyDescent="0.25">
      <c r="A131" s="1">
        <v>15.875</v>
      </c>
      <c r="B131" s="1">
        <f>AVERAGE('ID-19'!B138,'ID-46'!B138,'ID-56'!B138,'ID-60'!B138,'ID-63'!B138,'ID-64'!B138,'ID-68'!B138,'ID-69'!B138,'ID-76'!B138,'ID-78'!B138,'ID-79'!B138,'ID-80'!B138,'ID-81'!B138)</f>
        <v>1.8101380721826066</v>
      </c>
      <c r="C131" s="1">
        <f t="shared" si="6"/>
        <v>3.0156900282562229E-4</v>
      </c>
      <c r="D131" s="1">
        <f>AVERAGE('ID-19'!C138,'ID-56'!C138,'ID-61'!B138,'ID-64'!C138,'ID-68'!C138,'ID-69'!C138,'ID-76'!C138,'ID-78'!C138,'ID-79'!C138,'ID-80'!C138,'ID-81'!C138)</f>
        <v>1.7944630058029276</v>
      </c>
      <c r="E131" s="1">
        <f t="shared" si="7"/>
        <v>2.9895753676676778E-4</v>
      </c>
      <c r="G131" s="1">
        <v>15.875</v>
      </c>
      <c r="H131" s="1">
        <f>ABS(B131-MAX('ID-19'!B138,'ID-46'!B138,'ID-56'!B138,'ID-60'!B138,'ID-63'!B138,'ID-64'!B138,'ID-68'!B138,'ID-69'!B138,'ID-76'!B138,'ID-78'!B138,'ID-79'!B138,'ID-80'!B138,'ID-81'!B138))</f>
        <v>3.252649727145223</v>
      </c>
      <c r="I131" s="1">
        <f t="shared" si="8"/>
        <v>5.4189144454239418E-4</v>
      </c>
      <c r="J131" s="1">
        <f>ABS(D131-MAX('ID-19'!C138,'ID-56'!C138,'ID-61'!B138,'ID-64'!C138,'ID-68'!C138,'ID-69'!C138,'ID-76'!C138,'ID-78'!C138,'ID-79'!C138,'ID-80'!C138,'ID-81'!C138))</f>
        <v>2.0795423780974724</v>
      </c>
      <c r="K131" s="1">
        <f t="shared" si="9"/>
        <v>3.4645176019103892E-4</v>
      </c>
      <c r="M131" s="1">
        <v>15.875</v>
      </c>
      <c r="N131" s="1">
        <f>ABS(B131-MIN('ID-19'!B138,'ID-46'!B138,'ID-56'!B138,'ID-60'!B138,'ID-63'!B138,'ID-64'!B138,'ID-68'!B138,'ID-69'!B138,'ID-76'!B138,'ID-78'!B138,'ID-79'!B138,'ID-80'!B138,'ID-81'!B138))</f>
        <v>1.6893305153836535</v>
      </c>
      <c r="O131" s="1">
        <f t="shared" si="10"/>
        <v>2.8144246386291669E-4</v>
      </c>
      <c r="P131" s="1">
        <f>ABS(D131-MIN('ID-19'!C138,'ID-56'!C138,'ID-61'!B138,'ID-64'!C138,'ID-68'!C138,'ID-69'!C138,'ID-76'!C138,'ID-78'!C138,'ID-79'!C138,'ID-80'!C138,'ID-81'!C138))</f>
        <v>1.7136444099935533</v>
      </c>
      <c r="Q131" s="1">
        <f t="shared" si="11"/>
        <v>2.8549315870492599E-4</v>
      </c>
    </row>
    <row r="132" spans="1:17" x14ac:dyDescent="0.25">
      <c r="A132" s="1">
        <v>16</v>
      </c>
      <c r="B132" s="1">
        <f>AVERAGE('ID-19'!B139,'ID-46'!B139,'ID-56'!B139,'ID-60'!B139,'ID-63'!B139,'ID-64'!B139,'ID-68'!B139,'ID-69'!B139,'ID-76'!B139,'ID-78'!B139,'ID-79'!B139,'ID-80'!B139,'ID-81'!B139)</f>
        <v>1.8200127554340098</v>
      </c>
      <c r="C132" s="1">
        <f t="shared" si="6"/>
        <v>3.0321412505530606E-4</v>
      </c>
      <c r="D132" s="1">
        <f>AVERAGE('ID-19'!C139,'ID-56'!C139,'ID-61'!B139,'ID-64'!C139,'ID-68'!C139,'ID-69'!C139,'ID-76'!C139,'ID-78'!C139,'ID-79'!C139,'ID-80'!C139,'ID-81'!C139)</f>
        <v>1.8002341625136651</v>
      </c>
      <c r="E132" s="1">
        <f t="shared" si="7"/>
        <v>2.9991901147477664E-4</v>
      </c>
      <c r="G132" s="1">
        <v>16</v>
      </c>
      <c r="H132" s="1">
        <f>ABS(B132-MAX('ID-19'!B139,'ID-46'!B139,'ID-56'!B139,'ID-60'!B139,'ID-63'!B139,'ID-64'!B139,'ID-68'!B139,'ID-69'!B139,'ID-76'!B139,'ID-78'!B139,'ID-79'!B139,'ID-80'!B139,'ID-81'!B139))</f>
        <v>3.2959506530410305</v>
      </c>
      <c r="I132" s="1">
        <f t="shared" si="8"/>
        <v>5.491053787966357E-4</v>
      </c>
      <c r="J132" s="1">
        <f>ABS(D132-MAX('ID-19'!C139,'ID-56'!C139,'ID-61'!B139,'ID-64'!C139,'ID-68'!C139,'ID-69'!C139,'ID-76'!C139,'ID-78'!C139,'ID-79'!C139,'ID-80'!C139,'ID-81'!C139))</f>
        <v>2.0644288874102648</v>
      </c>
      <c r="K132" s="1">
        <f t="shared" si="9"/>
        <v>3.4393385264255014E-4</v>
      </c>
      <c r="M132" s="1">
        <v>16</v>
      </c>
      <c r="N132" s="1">
        <f>ABS(B132-MIN('ID-19'!B139,'ID-46'!B139,'ID-56'!B139,'ID-60'!B139,'ID-63'!B139,'ID-64'!B139,'ID-68'!B139,'ID-69'!B139,'ID-76'!B139,'ID-78'!B139,'ID-79'!B139,'ID-80'!B139,'ID-81'!B139))</f>
        <v>1.6942692947841247</v>
      </c>
      <c r="O132" s="1">
        <f t="shared" si="10"/>
        <v>2.8226526451103517E-4</v>
      </c>
      <c r="P132" s="1">
        <f>ABS(D132-MIN('ID-19'!C139,'ID-56'!C139,'ID-61'!B139,'ID-64'!C139,'ID-68'!C139,'ID-69'!C139,'ID-76'!C139,'ID-78'!C139,'ID-79'!C139,'ID-80'!C139,'ID-81'!C139))</f>
        <v>1.7183523021555329</v>
      </c>
      <c r="Q132" s="1">
        <f t="shared" si="11"/>
        <v>2.862774935391118E-4</v>
      </c>
    </row>
    <row r="133" spans="1:17" x14ac:dyDescent="0.25">
      <c r="A133" s="1">
        <v>16.125</v>
      </c>
      <c r="B133" s="1">
        <f>AVERAGE('ID-19'!B140,'ID-46'!B140,'ID-56'!B140,'ID-60'!B140,'ID-63'!B140,'ID-64'!B140,'ID-68'!B140,'ID-69'!B140,'ID-76'!B140,'ID-78'!B140,'ID-79'!B140,'ID-80'!B140,'ID-81'!B140)</f>
        <v>1.8225534625928854</v>
      </c>
      <c r="C133" s="1">
        <f t="shared" ref="C133:C196" si="12">B133*(0.1666*0.001)</f>
        <v>3.0363740686797474E-4</v>
      </c>
      <c r="D133" s="1">
        <f>AVERAGE('ID-19'!C140,'ID-56'!C140,'ID-61'!B140,'ID-64'!C140,'ID-68'!C140,'ID-69'!C140,'ID-76'!C140,'ID-78'!C140,'ID-79'!C140,'ID-80'!C140,'ID-81'!C140)</f>
        <v>1.7998203439388083</v>
      </c>
      <c r="E133" s="1">
        <f t="shared" ref="E133:E196" si="13">D133*(0.1666*0.001)</f>
        <v>2.9985006930020549E-4</v>
      </c>
      <c r="G133" s="1">
        <v>16.125</v>
      </c>
      <c r="H133" s="1">
        <f>ABS(B133-MAX('ID-19'!B140,'ID-46'!B140,'ID-56'!B140,'ID-60'!B140,'ID-63'!B140,'ID-64'!B140,'ID-68'!B140,'ID-69'!B140,'ID-76'!B140,'ID-78'!B140,'ID-79'!B140,'ID-80'!B140,'ID-81'!B140))</f>
        <v>3.2936416603279546</v>
      </c>
      <c r="I133" s="1">
        <f t="shared" ref="I133:I196" si="14">H133*(0.1666*0.001)</f>
        <v>5.4872070061063726E-4</v>
      </c>
      <c r="J133" s="1">
        <f>ABS(D133-MAX('ID-19'!C140,'ID-56'!C140,'ID-61'!B140,'ID-64'!C140,'ID-68'!C140,'ID-69'!C140,'ID-76'!C140,'ID-78'!C140,'ID-79'!C140,'ID-80'!C140,'ID-81'!C140))</f>
        <v>2.0873672680380615</v>
      </c>
      <c r="K133" s="1">
        <f t="shared" ref="K133:K196" si="15">J133*(0.1666*0.001)</f>
        <v>3.4775538685514107E-4</v>
      </c>
      <c r="M133" s="1">
        <v>16.125</v>
      </c>
      <c r="N133" s="1">
        <f>ABS(B133-MIN('ID-19'!B140,'ID-46'!B140,'ID-56'!B140,'ID-60'!B140,'ID-63'!B140,'ID-64'!B140,'ID-68'!B140,'ID-69'!B140,'ID-76'!B140,'ID-78'!B140,'ID-79'!B140,'ID-80'!B140,'ID-81'!B140))</f>
        <v>1.6919872398713194</v>
      </c>
      <c r="O133" s="1">
        <f t="shared" ref="O133:O196" si="16">N133*(0.1666*0.001)</f>
        <v>2.8188507416256184E-4</v>
      </c>
      <c r="P133" s="1">
        <f>ABS(D133-MIN('ID-19'!C140,'ID-56'!C140,'ID-61'!B140,'ID-64'!C140,'ID-68'!C140,'ID-69'!C140,'ID-76'!C140,'ID-78'!C140,'ID-79'!C140,'ID-80'!C140,'ID-81'!C140))</f>
        <v>1.718667779970956</v>
      </c>
      <c r="Q133" s="1">
        <f t="shared" ref="Q133:Q196" si="17">P133*(0.1666*0.001)</f>
        <v>2.8633005214316127E-4</v>
      </c>
    </row>
    <row r="134" spans="1:17" x14ac:dyDescent="0.25">
      <c r="A134" s="1">
        <v>16.25</v>
      </c>
      <c r="B134" s="1">
        <f>AVERAGE('ID-19'!B141,'ID-46'!B141,'ID-56'!B141,'ID-60'!B141,'ID-63'!B141,'ID-64'!B141,'ID-68'!B141,'ID-69'!B141,'ID-76'!B141,'ID-78'!B141,'ID-79'!B141,'ID-80'!B141,'ID-81'!B141)</f>
        <v>1.8212046499557575</v>
      </c>
      <c r="C134" s="1">
        <f t="shared" si="12"/>
        <v>3.0341269468262921E-4</v>
      </c>
      <c r="D134" s="1">
        <f>AVERAGE('ID-19'!C141,'ID-56'!C141,'ID-61'!B141,'ID-64'!C141,'ID-68'!C141,'ID-69'!C141,'ID-76'!C141,'ID-78'!C141,'ID-79'!C141,'ID-80'!C141,'ID-81'!C141)</f>
        <v>1.8047212827225501</v>
      </c>
      <c r="E134" s="1">
        <f t="shared" si="13"/>
        <v>3.0066656570157683E-4</v>
      </c>
      <c r="G134" s="1">
        <v>16.25</v>
      </c>
      <c r="H134" s="1">
        <f>ABS(B134-MAX('ID-19'!B141,'ID-46'!B141,'ID-56'!B141,'ID-60'!B141,'ID-63'!B141,'ID-64'!B141,'ID-68'!B141,'ID-69'!B141,'ID-76'!B141,'ID-78'!B141,'ID-79'!B141,'ID-80'!B141,'ID-81'!B141))</f>
        <v>3.3134737638395722</v>
      </c>
      <c r="I134" s="1">
        <f t="shared" si="14"/>
        <v>5.5202472905567274E-4</v>
      </c>
      <c r="J134" s="1">
        <f>ABS(D134-MAX('ID-19'!C141,'ID-56'!C141,'ID-61'!B141,'ID-64'!C141,'ID-68'!C141,'ID-69'!C141,'ID-76'!C141,'ID-78'!C141,'ID-79'!C141,'ID-80'!C141,'ID-81'!C141))</f>
        <v>2.1507116685194898</v>
      </c>
      <c r="K134" s="1">
        <f t="shared" si="15"/>
        <v>3.58308563975347E-4</v>
      </c>
      <c r="M134" s="1">
        <v>16.25</v>
      </c>
      <c r="N134" s="1">
        <f>ABS(B134-MIN('ID-19'!B141,'ID-46'!B141,'ID-56'!B141,'ID-60'!B141,'ID-63'!B141,'ID-64'!B141,'ID-68'!B141,'ID-69'!B141,'ID-76'!B141,'ID-78'!B141,'ID-79'!B141,'ID-80'!B141,'ID-81'!B141))</f>
        <v>1.6832395406563796</v>
      </c>
      <c r="O134" s="1">
        <f t="shared" si="16"/>
        <v>2.8042770747335288E-4</v>
      </c>
      <c r="P134" s="1">
        <f>ABS(D134-MIN('ID-19'!C141,'ID-56'!C141,'ID-61'!B141,'ID-64'!C141,'ID-68'!C141,'ID-69'!C141,'ID-76'!C141,'ID-78'!C141,'ID-79'!C141,'ID-80'!C141,'ID-81'!C141))</f>
        <v>1.7239954621097757</v>
      </c>
      <c r="Q134" s="1">
        <f t="shared" si="17"/>
        <v>2.8721764398748865E-4</v>
      </c>
    </row>
    <row r="135" spans="1:17" x14ac:dyDescent="0.25">
      <c r="A135" s="1">
        <v>16.375</v>
      </c>
      <c r="B135" s="1">
        <f>AVERAGE('ID-19'!B142,'ID-46'!B142,'ID-56'!B142,'ID-60'!B142,'ID-63'!B142,'ID-64'!B142,'ID-68'!B142,'ID-69'!B142,'ID-76'!B142,'ID-78'!B142,'ID-79'!B142,'ID-80'!B142,'ID-81'!B142)</f>
        <v>1.8261871213528533</v>
      </c>
      <c r="C135" s="1">
        <f t="shared" si="12"/>
        <v>3.0424277441738539E-4</v>
      </c>
      <c r="D135" s="1">
        <f>AVERAGE('ID-19'!C142,'ID-56'!C142,'ID-61'!B142,'ID-64'!C142,'ID-68'!C142,'ID-69'!C142,'ID-76'!C142,'ID-78'!C142,'ID-79'!C142,'ID-80'!C142,'ID-81'!C142)</f>
        <v>1.8085011977793721</v>
      </c>
      <c r="E135" s="1">
        <f t="shared" si="13"/>
        <v>3.012962995500434E-4</v>
      </c>
      <c r="G135" s="1">
        <v>16.375</v>
      </c>
      <c r="H135" s="1">
        <f>ABS(B135-MAX('ID-19'!B142,'ID-46'!B142,'ID-56'!B142,'ID-60'!B142,'ID-63'!B142,'ID-64'!B142,'ID-68'!B142,'ID-69'!B142,'ID-76'!B142,'ID-78'!B142,'ID-79'!B142,'ID-80'!B142,'ID-81'!B142))</f>
        <v>3.4297490150122965</v>
      </c>
      <c r="I135" s="1">
        <f t="shared" si="14"/>
        <v>5.7139618590104863E-4</v>
      </c>
      <c r="J135" s="1">
        <f>ABS(D135-MAX('ID-19'!C142,'ID-56'!C142,'ID-61'!B142,'ID-64'!C142,'ID-68'!C142,'ID-69'!C142,'ID-76'!C142,'ID-78'!C142,'ID-79'!C142,'ID-80'!C142,'ID-81'!C142))</f>
        <v>2.154754636058168</v>
      </c>
      <c r="K135" s="1">
        <f t="shared" si="15"/>
        <v>3.5898212236729082E-4</v>
      </c>
      <c r="M135" s="1">
        <v>16.375</v>
      </c>
      <c r="N135" s="1">
        <f>ABS(B135-MIN('ID-19'!B142,'ID-46'!B142,'ID-56'!B142,'ID-60'!B142,'ID-63'!B142,'ID-64'!B142,'ID-68'!B142,'ID-69'!B142,'ID-76'!B142,'ID-78'!B142,'ID-79'!B142,'ID-80'!B142,'ID-81'!B142))</f>
        <v>1.6837563265028832</v>
      </c>
      <c r="O135" s="1">
        <f t="shared" si="16"/>
        <v>2.8051380399538034E-4</v>
      </c>
      <c r="P135" s="1">
        <f>ABS(D135-MIN('ID-19'!C142,'ID-56'!C142,'ID-61'!B142,'ID-64'!C142,'ID-68'!C142,'ID-69'!C142,'ID-76'!C142,'ID-78'!C142,'ID-79'!C142,'ID-80'!C142,'ID-81'!C142))</f>
        <v>1.7290246420798545</v>
      </c>
      <c r="Q135" s="1">
        <f t="shared" si="17"/>
        <v>2.8805550537050381E-4</v>
      </c>
    </row>
    <row r="136" spans="1:17" x14ac:dyDescent="0.25">
      <c r="A136" s="1">
        <v>16.5</v>
      </c>
      <c r="B136" s="1">
        <f>AVERAGE('ID-19'!B143,'ID-46'!B143,'ID-56'!B143,'ID-60'!B143,'ID-63'!B143,'ID-64'!B143,'ID-68'!B143,'ID-69'!B143,'ID-76'!B143,'ID-78'!B143,'ID-79'!B143,'ID-80'!B143,'ID-81'!B143)</f>
        <v>1.8310064921393343</v>
      </c>
      <c r="C136" s="1">
        <f t="shared" si="12"/>
        <v>3.0504568159041312E-4</v>
      </c>
      <c r="D136" s="1">
        <f>AVERAGE('ID-19'!C143,'ID-56'!C143,'ID-61'!B143,'ID-64'!C143,'ID-68'!C143,'ID-69'!C143,'ID-76'!C143,'ID-78'!C143,'ID-79'!C143,'ID-80'!C143,'ID-81'!C143)</f>
        <v>1.8078424322739719</v>
      </c>
      <c r="E136" s="1">
        <f t="shared" si="13"/>
        <v>3.0118654921684372E-4</v>
      </c>
      <c r="G136" s="1">
        <v>16.5</v>
      </c>
      <c r="H136" s="1">
        <f>ABS(B136-MAX('ID-19'!B143,'ID-46'!B143,'ID-56'!B143,'ID-60'!B143,'ID-63'!B143,'ID-64'!B143,'ID-68'!B143,'ID-69'!B143,'ID-76'!B143,'ID-78'!B143,'ID-79'!B143,'ID-80'!B143,'ID-81'!B143))</f>
        <v>3.4984861933607458</v>
      </c>
      <c r="I136" s="1">
        <f t="shared" si="14"/>
        <v>5.8284779981390028E-4</v>
      </c>
      <c r="J136" s="1">
        <f>ABS(D136-MAX('ID-19'!C143,'ID-56'!C143,'ID-61'!B143,'ID-64'!C143,'ID-68'!C143,'ID-69'!C143,'ID-76'!C143,'ID-78'!C143,'ID-79'!C143,'ID-80'!C143,'ID-81'!C143))</f>
        <v>2.1508142604560279</v>
      </c>
      <c r="K136" s="1">
        <f t="shared" si="15"/>
        <v>3.5832565579197427E-4</v>
      </c>
      <c r="M136" s="1">
        <v>16.5</v>
      </c>
      <c r="N136" s="1">
        <f>ABS(B136-MIN('ID-19'!B143,'ID-46'!B143,'ID-56'!B143,'ID-60'!B143,'ID-63'!B143,'ID-64'!B143,'ID-68'!B143,'ID-69'!B143,'ID-76'!B143,'ID-78'!B143,'ID-79'!B143,'ID-80'!B143,'ID-81'!B143))</f>
        <v>1.6754869616893193</v>
      </c>
      <c r="O136" s="1">
        <f t="shared" si="16"/>
        <v>2.7913612781744064E-4</v>
      </c>
      <c r="P136" s="1">
        <f>ABS(D136-MIN('ID-19'!C143,'ID-56'!C143,'ID-61'!B143,'ID-64'!C143,'ID-68'!C143,'ID-69'!C143,'ID-76'!C143,'ID-78'!C143,'ID-79'!C143,'ID-80'!C143,'ID-81'!C143))</f>
        <v>1.7295462646857547</v>
      </c>
      <c r="Q136" s="1">
        <f t="shared" si="17"/>
        <v>2.8814240769664675E-4</v>
      </c>
    </row>
    <row r="137" spans="1:17" x14ac:dyDescent="0.25">
      <c r="A137" s="1">
        <v>16.625</v>
      </c>
      <c r="B137" s="1">
        <f>AVERAGE('ID-19'!B144,'ID-46'!B144,'ID-56'!B144,'ID-60'!B144,'ID-63'!B144,'ID-64'!B144,'ID-68'!B144,'ID-69'!B144,'ID-76'!B144,'ID-78'!B144,'ID-79'!B144,'ID-80'!B144,'ID-81'!B144)</f>
        <v>1.8218670393703507</v>
      </c>
      <c r="C137" s="1">
        <f t="shared" si="12"/>
        <v>3.0352304875910042E-4</v>
      </c>
      <c r="D137" s="1">
        <f>AVERAGE('ID-19'!C144,'ID-56'!C144,'ID-61'!B144,'ID-64'!C144,'ID-68'!C144,'ID-69'!C144,'ID-76'!C144,'ID-78'!C144,'ID-79'!C144,'ID-80'!C144,'ID-81'!C144)</f>
        <v>1.8070540657935561</v>
      </c>
      <c r="E137" s="1">
        <f t="shared" si="13"/>
        <v>3.0105520736120649E-4</v>
      </c>
      <c r="G137" s="1">
        <v>16.625</v>
      </c>
      <c r="H137" s="1">
        <f>ABS(B137-MAX('ID-19'!B144,'ID-46'!B144,'ID-56'!B144,'ID-60'!B144,'ID-63'!B144,'ID-64'!B144,'ID-68'!B144,'ID-69'!B144,'ID-76'!B144,'ID-78'!B144,'ID-79'!B144,'ID-80'!B144,'ID-81'!B144))</f>
        <v>3.4461845994136997</v>
      </c>
      <c r="I137" s="1">
        <f t="shared" si="14"/>
        <v>5.741343542623224E-4</v>
      </c>
      <c r="J137" s="1">
        <f>ABS(D137-MAX('ID-19'!C144,'ID-56'!C144,'ID-61'!B144,'ID-64'!C144,'ID-68'!C144,'ID-69'!C144,'ID-76'!C144,'ID-78'!C144,'ID-79'!C144,'ID-80'!C144,'ID-81'!C144))</f>
        <v>2.2372710097057036</v>
      </c>
      <c r="K137" s="1">
        <f t="shared" si="15"/>
        <v>3.7272935021697025E-4</v>
      </c>
      <c r="M137" s="1">
        <v>16.625</v>
      </c>
      <c r="N137" s="1">
        <f>ABS(B137-MIN('ID-19'!B144,'ID-46'!B144,'ID-56'!B144,'ID-60'!B144,'ID-63'!B144,'ID-64'!B144,'ID-68'!B144,'ID-69'!B144,'ID-76'!B144,'ID-78'!B144,'ID-79'!B144,'ID-80'!B144,'ID-81'!B144))</f>
        <v>1.6511934400916948</v>
      </c>
      <c r="O137" s="1">
        <f t="shared" si="16"/>
        <v>2.7508882711927638E-4</v>
      </c>
      <c r="P137" s="1">
        <f>ABS(D137-MIN('ID-19'!C144,'ID-56'!C144,'ID-61'!B144,'ID-64'!C144,'ID-68'!C144,'ID-69'!C144,'ID-76'!C144,'ID-78'!C144,'ID-79'!C144,'ID-80'!C144,'ID-81'!C144))</f>
        <v>1.7283376919564548</v>
      </c>
      <c r="Q137" s="1">
        <f t="shared" si="17"/>
        <v>2.8794105947994538E-4</v>
      </c>
    </row>
    <row r="138" spans="1:17" x14ac:dyDescent="0.25">
      <c r="A138" s="1">
        <v>16.75</v>
      </c>
      <c r="B138" s="1">
        <f>AVERAGE('ID-19'!B145,'ID-46'!B145,'ID-56'!B145,'ID-60'!B145,'ID-63'!B145,'ID-64'!B145,'ID-68'!B145,'ID-69'!B145,'ID-76'!B145,'ID-78'!B145,'ID-79'!B145,'ID-80'!B145,'ID-81'!B145)</f>
        <v>1.8042835724535917</v>
      </c>
      <c r="C138" s="1">
        <f t="shared" si="12"/>
        <v>3.0059364317076842E-4</v>
      </c>
      <c r="D138" s="1">
        <f>AVERAGE('ID-19'!C145,'ID-56'!C145,'ID-61'!B145,'ID-64'!C145,'ID-68'!C145,'ID-69'!C145,'ID-76'!C145,'ID-78'!C145,'ID-79'!C145,'ID-80'!C145,'ID-81'!C145)</f>
        <v>1.7927037497690479</v>
      </c>
      <c r="E138" s="1">
        <f t="shared" si="13"/>
        <v>2.9866444471152338E-4</v>
      </c>
      <c r="G138" s="1">
        <v>16.75</v>
      </c>
      <c r="H138" s="1">
        <f>ABS(B138-MAX('ID-19'!B145,'ID-46'!B145,'ID-56'!B145,'ID-60'!B145,'ID-63'!B145,'ID-64'!B145,'ID-68'!B145,'ID-69'!B145,'ID-76'!B145,'ID-78'!B145,'ID-79'!B145,'ID-80'!B145,'ID-81'!B145))</f>
        <v>3.3103044691049979</v>
      </c>
      <c r="I138" s="1">
        <f t="shared" si="14"/>
        <v>5.5149672455289268E-4</v>
      </c>
      <c r="J138" s="1">
        <f>ABS(D138-MAX('ID-19'!C145,'ID-56'!C145,'ID-61'!B145,'ID-64'!C145,'ID-68'!C145,'ID-69'!C145,'ID-76'!C145,'ID-78'!C145,'ID-79'!C145,'ID-80'!C145,'ID-81'!C145))</f>
        <v>2.2594066032943223</v>
      </c>
      <c r="K138" s="1">
        <f t="shared" si="15"/>
        <v>3.7641714010883413E-4</v>
      </c>
      <c r="M138" s="1">
        <v>16.75</v>
      </c>
      <c r="N138" s="1">
        <f>ABS(B138-MIN('ID-19'!B145,'ID-46'!B145,'ID-56'!B145,'ID-60'!B145,'ID-63'!B145,'ID-64'!B145,'ID-68'!B145,'ID-69'!B145,'ID-76'!B145,'ID-78'!B145,'ID-79'!B145,'ID-80'!B145,'ID-81'!B145))</f>
        <v>1.6317672593238688</v>
      </c>
      <c r="O138" s="1">
        <f t="shared" si="16"/>
        <v>2.7185242540335658E-4</v>
      </c>
      <c r="P138" s="1">
        <f>ABS(D138-MIN('ID-19'!C145,'ID-56'!C145,'ID-61'!B145,'ID-64'!C145,'ID-68'!C145,'ID-69'!C145,'ID-76'!C145,'ID-78'!C145,'ID-79'!C145,'ID-80'!C145,'ID-81'!C145))</f>
        <v>1.7135668645450821</v>
      </c>
      <c r="Q138" s="1">
        <f t="shared" si="17"/>
        <v>2.8548023963321069E-4</v>
      </c>
    </row>
    <row r="139" spans="1:17" x14ac:dyDescent="0.25">
      <c r="A139" s="1">
        <v>16.875</v>
      </c>
      <c r="B139" s="1">
        <f>AVERAGE('ID-19'!B146,'ID-46'!B146,'ID-56'!B146,'ID-60'!B146,'ID-63'!B146,'ID-64'!B146,'ID-68'!B146,'ID-69'!B146,'ID-76'!B146,'ID-78'!B146,'ID-79'!B146,'ID-80'!B146,'ID-81'!B146)</f>
        <v>1.7961707588989215</v>
      </c>
      <c r="C139" s="1">
        <f t="shared" si="12"/>
        <v>2.9924204843256034E-4</v>
      </c>
      <c r="D139" s="1">
        <f>AVERAGE('ID-19'!C146,'ID-56'!C146,'ID-61'!B146,'ID-64'!C146,'ID-68'!C146,'ID-69'!C146,'ID-76'!C146,'ID-78'!C146,'ID-79'!C146,'ID-80'!C146,'ID-81'!C146)</f>
        <v>1.7934016177426932</v>
      </c>
      <c r="E139" s="1">
        <f t="shared" si="13"/>
        <v>2.9878070951593272E-4</v>
      </c>
      <c r="G139" s="1">
        <v>16.875</v>
      </c>
      <c r="H139" s="1">
        <f>ABS(B139-MAX('ID-19'!B146,'ID-46'!B146,'ID-56'!B146,'ID-60'!B146,'ID-63'!B146,'ID-64'!B146,'ID-68'!B146,'ID-69'!B146,'ID-76'!B146,'ID-78'!B146,'ID-79'!B146,'ID-80'!B146,'ID-81'!B146))</f>
        <v>3.2783580716774683</v>
      </c>
      <c r="I139" s="1">
        <f t="shared" si="14"/>
        <v>5.4617445474146624E-4</v>
      </c>
      <c r="J139" s="1">
        <f>ABS(D139-MAX('ID-19'!C146,'ID-56'!C146,'ID-61'!B146,'ID-64'!C146,'ID-68'!C146,'ID-69'!C146,'ID-76'!C146,'ID-78'!C146,'ID-79'!C146,'ID-80'!C146,'ID-81'!C146))</f>
        <v>2.365072833662857</v>
      </c>
      <c r="K139" s="1">
        <f t="shared" si="15"/>
        <v>3.9402113408823199E-4</v>
      </c>
      <c r="M139" s="1">
        <v>16.875</v>
      </c>
      <c r="N139" s="1">
        <f>ABS(B139-MIN('ID-19'!B146,'ID-46'!B146,'ID-56'!B146,'ID-60'!B146,'ID-63'!B146,'ID-64'!B146,'ID-68'!B146,'ID-69'!B146,'ID-76'!B146,'ID-78'!B146,'ID-79'!B146,'ID-80'!B146,'ID-81'!B146))</f>
        <v>1.6228900582678365</v>
      </c>
      <c r="O139" s="1">
        <f t="shared" si="16"/>
        <v>2.7037348370742158E-4</v>
      </c>
      <c r="P139" s="1">
        <f>ABS(D139-MIN('ID-19'!C146,'ID-56'!C146,'ID-61'!B146,'ID-64'!C146,'ID-68'!C146,'ID-69'!C146,'ID-76'!C146,'ID-78'!C146,'ID-79'!C146,'ID-80'!C146,'ID-81'!C146))</f>
        <v>1.714415821445715</v>
      </c>
      <c r="Q139" s="1">
        <f t="shared" si="17"/>
        <v>2.8562167585285616E-4</v>
      </c>
    </row>
    <row r="140" spans="1:17" x14ac:dyDescent="0.25">
      <c r="A140" s="1">
        <v>17</v>
      </c>
      <c r="B140" s="1">
        <f>AVERAGE('ID-19'!B147,'ID-46'!B147,'ID-56'!B147,'ID-60'!B147,'ID-63'!B147,'ID-64'!B147,'ID-68'!B147,'ID-69'!B147,'ID-76'!B147,'ID-78'!B147,'ID-79'!B147,'ID-80'!B147,'ID-81'!B147)</f>
        <v>1.7832234718962201</v>
      </c>
      <c r="C140" s="1">
        <f t="shared" si="12"/>
        <v>2.9708503041791026E-4</v>
      </c>
      <c r="D140" s="1">
        <f>AVERAGE('ID-19'!C147,'ID-56'!C147,'ID-61'!B147,'ID-64'!C147,'ID-68'!C147,'ID-69'!C147,'ID-76'!C147,'ID-78'!C147,'ID-79'!C147,'ID-80'!C147,'ID-81'!C147)</f>
        <v>1.7818854900877066</v>
      </c>
      <c r="E140" s="1">
        <f t="shared" si="13"/>
        <v>2.9686212264861192E-4</v>
      </c>
      <c r="G140" s="1">
        <v>17</v>
      </c>
      <c r="H140" s="1">
        <f>ABS(B140-MAX('ID-19'!B147,'ID-46'!B147,'ID-56'!B147,'ID-60'!B147,'ID-63'!B147,'ID-64'!B147,'ID-68'!B147,'ID-69'!B147,'ID-76'!B147,'ID-78'!B147,'ID-79'!B147,'ID-80'!B147,'ID-81'!B147))</f>
        <v>3.2664894372862801</v>
      </c>
      <c r="I140" s="1">
        <f t="shared" si="14"/>
        <v>5.4419714025189425E-4</v>
      </c>
      <c r="J140" s="1">
        <f>ABS(D140-MAX('ID-19'!C147,'ID-56'!C147,'ID-61'!B147,'ID-64'!C147,'ID-68'!C147,'ID-69'!C147,'ID-76'!C147,'ID-78'!C147,'ID-79'!C147,'ID-80'!C147,'ID-81'!C147))</f>
        <v>2.3844552023966736</v>
      </c>
      <c r="K140" s="1">
        <f t="shared" si="15"/>
        <v>3.9725023671928586E-4</v>
      </c>
      <c r="M140" s="1">
        <v>17</v>
      </c>
      <c r="N140" s="1">
        <f>ABS(B140-MIN('ID-19'!B147,'ID-46'!B147,'ID-56'!B147,'ID-60'!B147,'ID-63'!B147,'ID-64'!B147,'ID-68'!B147,'ID-69'!B147,'ID-76'!B147,'ID-78'!B147,'ID-79'!B147,'ID-80'!B147,'ID-81'!B147))</f>
        <v>1.6140618167348961</v>
      </c>
      <c r="O140" s="1">
        <f t="shared" si="16"/>
        <v>2.689026986680337E-4</v>
      </c>
      <c r="P140" s="1">
        <f>ABS(D140-MIN('ID-19'!C147,'ID-56'!C147,'ID-61'!B147,'ID-64'!C147,'ID-68'!C147,'ID-69'!C147,'ID-76'!C147,'ID-78'!C147,'ID-79'!C147,'ID-80'!C147,'ID-81'!C147))</f>
        <v>1.7039335795016113</v>
      </c>
      <c r="Q140" s="1">
        <f t="shared" si="17"/>
        <v>2.8387533434496843E-4</v>
      </c>
    </row>
    <row r="141" spans="1:17" x14ac:dyDescent="0.25">
      <c r="A141" s="1">
        <v>17.125</v>
      </c>
      <c r="B141" s="1">
        <f>AVERAGE('ID-19'!B148,'ID-46'!B148,'ID-56'!B148,'ID-60'!B148,'ID-63'!B148,'ID-64'!B148,'ID-68'!B148,'ID-69'!B148,'ID-76'!B148,'ID-78'!B148,'ID-79'!B148,'ID-80'!B148,'ID-81'!B148)</f>
        <v>1.7709038808134847</v>
      </c>
      <c r="C141" s="1">
        <f t="shared" si="12"/>
        <v>2.9503258654352656E-4</v>
      </c>
      <c r="D141" s="1">
        <f>AVERAGE('ID-19'!C148,'ID-56'!C148,'ID-61'!B148,'ID-64'!C148,'ID-68'!C148,'ID-69'!C148,'ID-76'!C148,'ID-78'!C148,'ID-79'!C148,'ID-80'!C148,'ID-81'!C148)</f>
        <v>1.7644604083009718</v>
      </c>
      <c r="E141" s="1">
        <f t="shared" si="13"/>
        <v>2.9395910402294195E-4</v>
      </c>
      <c r="G141" s="1">
        <v>17.125</v>
      </c>
      <c r="H141" s="1">
        <f>ABS(B141-MAX('ID-19'!B148,'ID-46'!B148,'ID-56'!B148,'ID-60'!B148,'ID-63'!B148,'ID-64'!B148,'ID-68'!B148,'ID-69'!B148,'ID-76'!B148,'ID-78'!B148,'ID-79'!B148,'ID-80'!B148,'ID-81'!B148))</f>
        <v>3.2785455078858252</v>
      </c>
      <c r="I141" s="1">
        <f t="shared" si="14"/>
        <v>5.4620568161377857E-4</v>
      </c>
      <c r="J141" s="1">
        <f>ABS(D141-MAX('ID-19'!C148,'ID-56'!C148,'ID-61'!B148,'ID-64'!C148,'ID-68'!C148,'ID-69'!C148,'ID-76'!C148,'ID-78'!C148,'ID-79'!C148,'ID-80'!C148,'ID-81'!C148))</f>
        <v>2.3795095191101079</v>
      </c>
      <c r="K141" s="1">
        <f t="shared" si="15"/>
        <v>3.9642628588374399E-4</v>
      </c>
      <c r="M141" s="1">
        <v>17.125</v>
      </c>
      <c r="N141" s="1">
        <f>ABS(B141-MIN('ID-19'!B148,'ID-46'!B148,'ID-56'!B148,'ID-60'!B148,'ID-63'!B148,'ID-64'!B148,'ID-68'!B148,'ID-69'!B148,'ID-76'!B148,'ID-78'!B148,'ID-79'!B148,'ID-80'!B148,'ID-81'!B148))</f>
        <v>1.6049215542982418</v>
      </c>
      <c r="O141" s="1">
        <f t="shared" si="16"/>
        <v>2.6737993094608708E-4</v>
      </c>
      <c r="P141" s="1">
        <f>ABS(D141-MIN('ID-19'!C148,'ID-56'!C148,'ID-61'!B148,'ID-64'!C148,'ID-68'!C148,'ID-69'!C148,'ID-76'!C148,'ID-78'!C148,'ID-79'!C148,'ID-80'!C148,'ID-81'!C148))</f>
        <v>1.6864131481833082</v>
      </c>
      <c r="Q141" s="1">
        <f t="shared" si="17"/>
        <v>2.8095643048733915E-4</v>
      </c>
    </row>
    <row r="142" spans="1:17" x14ac:dyDescent="0.25">
      <c r="A142" s="1">
        <v>17.25</v>
      </c>
      <c r="B142" s="1">
        <f>AVERAGE('ID-19'!B149,'ID-46'!B149,'ID-56'!B149,'ID-60'!B149,'ID-63'!B149,'ID-64'!B149,'ID-68'!B149,'ID-69'!B149,'ID-76'!B149,'ID-78'!B149,'ID-79'!B149,'ID-80'!B149,'ID-81'!B149)</f>
        <v>1.7625694627593609</v>
      </c>
      <c r="C142" s="1">
        <f t="shared" si="12"/>
        <v>2.9364407249570955E-4</v>
      </c>
      <c r="D142" s="1">
        <f>AVERAGE('ID-19'!C149,'ID-56'!C149,'ID-61'!B149,'ID-64'!C149,'ID-68'!C149,'ID-69'!C149,'ID-76'!C149,'ID-78'!C149,'ID-79'!C149,'ID-80'!C149,'ID-81'!C149)</f>
        <v>1.752663128383972</v>
      </c>
      <c r="E142" s="1">
        <f t="shared" si="13"/>
        <v>2.9199367718876974E-4</v>
      </c>
      <c r="G142" s="1">
        <v>17.25</v>
      </c>
      <c r="H142" s="1">
        <f>ABS(B142-MAX('ID-19'!B149,'ID-46'!B149,'ID-56'!B149,'ID-60'!B149,'ID-63'!B149,'ID-64'!B149,'ID-68'!B149,'ID-69'!B149,'ID-76'!B149,'ID-78'!B149,'ID-79'!B149,'ID-80'!B149,'ID-81'!B149))</f>
        <v>3.2711572287615294</v>
      </c>
      <c r="I142" s="1">
        <f t="shared" si="14"/>
        <v>5.4497479431167084E-4</v>
      </c>
      <c r="J142" s="1">
        <f>ABS(D142-MAX('ID-19'!C149,'ID-56'!C149,'ID-61'!B149,'ID-64'!C149,'ID-68'!C149,'ID-69'!C149,'ID-76'!C149,'ID-78'!C149,'ID-79'!C149,'ID-80'!C149,'ID-81'!C149))</f>
        <v>2.3864155324121183</v>
      </c>
      <c r="K142" s="1">
        <f t="shared" si="15"/>
        <v>3.9757682769985892E-4</v>
      </c>
      <c r="M142" s="1">
        <v>17.25</v>
      </c>
      <c r="N142" s="1">
        <f>ABS(B142-MIN('ID-19'!B149,'ID-46'!B149,'ID-56'!B149,'ID-60'!B149,'ID-63'!B149,'ID-64'!B149,'ID-68'!B149,'ID-69'!B149,'ID-76'!B149,'ID-78'!B149,'ID-79'!B149,'ID-80'!B149,'ID-81'!B149))</f>
        <v>1.5932154214351029</v>
      </c>
      <c r="O142" s="1">
        <f t="shared" si="16"/>
        <v>2.6542968921108818E-4</v>
      </c>
      <c r="P142" s="1">
        <f>ABS(D142-MIN('ID-19'!C149,'ID-56'!C149,'ID-61'!B149,'ID-64'!C149,'ID-68'!C149,'ID-69'!C149,'ID-76'!C149,'ID-78'!C149,'ID-79'!C149,'ID-80'!C149,'ID-81'!C149))</f>
        <v>1.6753684283049528</v>
      </c>
      <c r="Q142" s="1">
        <f t="shared" si="17"/>
        <v>2.7911638015560517E-4</v>
      </c>
    </row>
    <row r="143" spans="1:17" x14ac:dyDescent="0.25">
      <c r="A143" s="1">
        <v>17.375</v>
      </c>
      <c r="B143" s="1">
        <f>AVERAGE('ID-19'!B150,'ID-46'!B150,'ID-56'!B150,'ID-60'!B150,'ID-63'!B150,'ID-64'!B150,'ID-68'!B150,'ID-69'!B150,'ID-76'!B150,'ID-78'!B150,'ID-79'!B150,'ID-80'!B150,'ID-81'!B150)</f>
        <v>1.7482547130189454</v>
      </c>
      <c r="C143" s="1">
        <f t="shared" si="12"/>
        <v>2.9125923518895635E-4</v>
      </c>
      <c r="D143" s="1">
        <f>AVERAGE('ID-19'!C150,'ID-56'!C150,'ID-61'!B150,'ID-64'!C150,'ID-68'!C150,'ID-69'!C150,'ID-76'!C150,'ID-78'!C150,'ID-79'!C150,'ID-80'!C150,'ID-81'!C150)</f>
        <v>1.7253297567812595</v>
      </c>
      <c r="E143" s="1">
        <f t="shared" si="13"/>
        <v>2.8743993747975784E-4</v>
      </c>
      <c r="G143" s="1">
        <v>17.375</v>
      </c>
      <c r="H143" s="1">
        <f>ABS(B143-MAX('ID-19'!B150,'ID-46'!B150,'ID-56'!B150,'ID-60'!B150,'ID-63'!B150,'ID-64'!B150,'ID-68'!B150,'ID-69'!B150,'ID-76'!B150,'ID-78'!B150,'ID-79'!B150,'ID-80'!B150,'ID-81'!B150))</f>
        <v>3.2715247214701044</v>
      </c>
      <c r="I143" s="1">
        <f t="shared" si="14"/>
        <v>5.4503601859691941E-4</v>
      </c>
      <c r="J143" s="1">
        <f>ABS(D143-MAX('ID-19'!C150,'ID-56'!C150,'ID-61'!B150,'ID-64'!C150,'ID-68'!C150,'ID-69'!C150,'ID-76'!C150,'ID-78'!C150,'ID-79'!C150,'ID-80'!C150,'ID-81'!C150))</f>
        <v>2.4102383263720508</v>
      </c>
      <c r="K143" s="1">
        <f t="shared" si="15"/>
        <v>4.015457051735837E-4</v>
      </c>
      <c r="M143" s="1">
        <v>17.375</v>
      </c>
      <c r="N143" s="1">
        <f>ABS(B143-MIN('ID-19'!B150,'ID-46'!B150,'ID-56'!B150,'ID-60'!B150,'ID-63'!B150,'ID-64'!B150,'ID-68'!B150,'ID-69'!B150,'ID-76'!B150,'ID-78'!B150,'ID-79'!B150,'ID-80'!B150,'ID-81'!B150))</f>
        <v>1.5807704158733193</v>
      </c>
      <c r="O143" s="1">
        <f t="shared" si="16"/>
        <v>2.63356351284495E-4</v>
      </c>
      <c r="P143" s="1">
        <f>ABS(D143-MIN('ID-19'!C150,'ID-56'!C150,'ID-61'!B150,'ID-64'!C150,'ID-68'!C150,'ID-69'!C150,'ID-76'!C150,'ID-78'!C150,'ID-79'!C150,'ID-80'!C150,'ID-81'!C150))</f>
        <v>1.6479501762853004</v>
      </c>
      <c r="Q143" s="1">
        <f t="shared" si="17"/>
        <v>2.7454849936913106E-4</v>
      </c>
    </row>
    <row r="144" spans="1:17" x14ac:dyDescent="0.25">
      <c r="A144" s="1">
        <v>17.5</v>
      </c>
      <c r="B144" s="1">
        <f>AVERAGE('ID-19'!B151,'ID-46'!B151,'ID-56'!B151,'ID-60'!B151,'ID-63'!B151,'ID-64'!B151,'ID-68'!B151,'ID-69'!B151,'ID-76'!B151,'ID-78'!B151,'ID-79'!B151,'ID-80'!B151,'ID-81'!B151)</f>
        <v>1.738545509582708</v>
      </c>
      <c r="C144" s="1">
        <f t="shared" si="12"/>
        <v>2.8964168189647916E-4</v>
      </c>
      <c r="D144" s="1">
        <f>AVERAGE('ID-19'!C151,'ID-56'!C151,'ID-61'!B151,'ID-64'!C151,'ID-68'!C151,'ID-69'!C151,'ID-76'!C151,'ID-78'!C151,'ID-79'!C151,'ID-80'!C151,'ID-81'!C151)</f>
        <v>1.7110028506122228</v>
      </c>
      <c r="E144" s="1">
        <f t="shared" si="13"/>
        <v>2.8505307491199632E-4</v>
      </c>
      <c r="G144" s="1">
        <v>17.5</v>
      </c>
      <c r="H144" s="1">
        <f>ABS(B144-MAX('ID-19'!B151,'ID-46'!B151,'ID-56'!B151,'ID-60'!B151,'ID-63'!B151,'ID-64'!B151,'ID-68'!B151,'ID-69'!B151,'ID-76'!B151,'ID-78'!B151,'ID-79'!B151,'ID-80'!B151,'ID-81'!B151))</f>
        <v>3.2565407328997118</v>
      </c>
      <c r="I144" s="1">
        <f t="shared" si="14"/>
        <v>5.4253968610109204E-4</v>
      </c>
      <c r="J144" s="1">
        <f>ABS(D144-MAX('ID-19'!C151,'ID-56'!C151,'ID-61'!B151,'ID-64'!C151,'ID-68'!C151,'ID-69'!C151,'ID-76'!C151,'ID-78'!C151,'ID-79'!C151,'ID-80'!C151,'ID-81'!C151))</f>
        <v>2.4584119607627173</v>
      </c>
      <c r="K144" s="1">
        <f t="shared" si="15"/>
        <v>4.0957143266306874E-4</v>
      </c>
      <c r="M144" s="1">
        <v>17.5</v>
      </c>
      <c r="N144" s="1">
        <f>ABS(B144-MIN('ID-19'!B151,'ID-46'!B151,'ID-56'!B151,'ID-60'!B151,'ID-63'!B151,'ID-64'!B151,'ID-68'!B151,'ID-69'!B151,'ID-76'!B151,'ID-78'!B151,'ID-79'!B151,'ID-80'!B151,'ID-81'!B151))</f>
        <v>1.575285534432596</v>
      </c>
      <c r="O144" s="1">
        <f t="shared" si="16"/>
        <v>2.6244257003647049E-4</v>
      </c>
      <c r="P144" s="1">
        <f>ABS(D144-MIN('ID-19'!C151,'ID-56'!C151,'ID-61'!B151,'ID-64'!C151,'ID-68'!C151,'ID-69'!C151,'ID-76'!C151,'ID-78'!C151,'ID-79'!C151,'ID-80'!C151,'ID-81'!C151))</f>
        <v>1.6337113998550179</v>
      </c>
      <c r="Q144" s="1">
        <f t="shared" si="17"/>
        <v>2.7217631921584598E-4</v>
      </c>
    </row>
    <row r="145" spans="1:17" x14ac:dyDescent="0.25">
      <c r="A145" s="1">
        <v>17.625</v>
      </c>
      <c r="B145" s="1">
        <f>AVERAGE('ID-19'!B152,'ID-46'!B152,'ID-56'!B152,'ID-60'!B152,'ID-63'!B152,'ID-64'!B152,'ID-68'!B152,'ID-69'!B152,'ID-76'!B152,'ID-78'!B152,'ID-79'!B152,'ID-80'!B152,'ID-81'!B152)</f>
        <v>1.7270697601842582</v>
      </c>
      <c r="C145" s="1">
        <f t="shared" si="12"/>
        <v>2.8772982204669745E-4</v>
      </c>
      <c r="D145" s="1">
        <f>AVERAGE('ID-19'!C152,'ID-56'!C152,'ID-61'!B152,'ID-64'!C152,'ID-68'!C152,'ID-69'!C152,'ID-76'!C152,'ID-78'!C152,'ID-79'!C152,'ID-80'!C152,'ID-81'!C152)</f>
        <v>1.6923240973714493</v>
      </c>
      <c r="E145" s="1">
        <f t="shared" si="13"/>
        <v>2.8194119462208349E-4</v>
      </c>
      <c r="G145" s="1">
        <v>17.625</v>
      </c>
      <c r="H145" s="1">
        <f>ABS(B145-MAX('ID-19'!B152,'ID-46'!B152,'ID-56'!B152,'ID-60'!B152,'ID-63'!B152,'ID-64'!B152,'ID-68'!B152,'ID-69'!B152,'ID-76'!B152,'ID-78'!B152,'ID-79'!B152,'ID-80'!B152,'ID-81'!B152))</f>
        <v>3.2592051449733122</v>
      </c>
      <c r="I145" s="1">
        <f t="shared" si="14"/>
        <v>5.4298357715255386E-4</v>
      </c>
      <c r="J145" s="1">
        <f>ABS(D145-MAX('ID-19'!C152,'ID-56'!C152,'ID-61'!B152,'ID-64'!C152,'ID-68'!C152,'ID-69'!C152,'ID-76'!C152,'ID-78'!C152,'ID-79'!C152,'ID-80'!C152,'ID-81'!C152))</f>
        <v>2.4862724158409111</v>
      </c>
      <c r="K145" s="1">
        <f t="shared" si="15"/>
        <v>4.142129844790958E-4</v>
      </c>
      <c r="M145" s="1">
        <v>17.625</v>
      </c>
      <c r="N145" s="1">
        <f>ABS(B145-MIN('ID-19'!B152,'ID-46'!B152,'ID-56'!B152,'ID-60'!B152,'ID-63'!B152,'ID-64'!B152,'ID-68'!B152,'ID-69'!B152,'ID-76'!B152,'ID-78'!B152,'ID-79'!B152,'ID-80'!B152,'ID-81'!B152))</f>
        <v>1.5641480282270452</v>
      </c>
      <c r="O145" s="1">
        <f t="shared" si="16"/>
        <v>2.6058706150262575E-4</v>
      </c>
      <c r="P145" s="1">
        <f>ABS(D145-MIN('ID-19'!C152,'ID-56'!C152,'ID-61'!B152,'ID-64'!C152,'ID-68'!C152,'ID-69'!C152,'ID-76'!C152,'ID-78'!C152,'ID-79'!C152,'ID-80'!C152,'ID-81'!C152))</f>
        <v>1.614456728027174</v>
      </c>
      <c r="Q145" s="1">
        <f t="shared" si="17"/>
        <v>2.689684908893272E-4</v>
      </c>
    </row>
    <row r="146" spans="1:17" x14ac:dyDescent="0.25">
      <c r="A146" s="1">
        <v>17.75</v>
      </c>
      <c r="B146" s="1">
        <f>AVERAGE('ID-19'!B153,'ID-46'!B153,'ID-56'!B153,'ID-60'!B153,'ID-63'!B153,'ID-64'!B153,'ID-68'!B153,'ID-69'!B153,'ID-76'!B153,'ID-78'!B153,'ID-79'!B153,'ID-80'!B153,'ID-81'!B153)</f>
        <v>1.714159755926695</v>
      </c>
      <c r="C146" s="1">
        <f t="shared" si="12"/>
        <v>2.8557901533738739E-4</v>
      </c>
      <c r="D146" s="1">
        <f>AVERAGE('ID-19'!C153,'ID-56'!C153,'ID-61'!B153,'ID-64'!C153,'ID-68'!C153,'ID-69'!C153,'ID-76'!C153,'ID-78'!C153,'ID-79'!C153,'ID-80'!C153,'ID-81'!C153)</f>
        <v>1.691707864083758</v>
      </c>
      <c r="E146" s="1">
        <f t="shared" si="13"/>
        <v>2.8183853015635411E-4</v>
      </c>
      <c r="G146" s="1">
        <v>17.75</v>
      </c>
      <c r="H146" s="1">
        <f>ABS(B146-MAX('ID-19'!B153,'ID-46'!B153,'ID-56'!B153,'ID-60'!B153,'ID-63'!B153,'ID-64'!B153,'ID-68'!B153,'ID-69'!B153,'ID-76'!B153,'ID-78'!B153,'ID-79'!B153,'ID-80'!B153,'ID-81'!B153))</f>
        <v>3.2197615306933747</v>
      </c>
      <c r="I146" s="1">
        <f t="shared" si="14"/>
        <v>5.3641227101351621E-4</v>
      </c>
      <c r="J146" s="1">
        <f>ABS(D146-MAX('ID-19'!C153,'ID-56'!C153,'ID-61'!B153,'ID-64'!C153,'ID-68'!C153,'ID-69'!C153,'ID-76'!C153,'ID-78'!C153,'ID-79'!C153,'ID-80'!C153,'ID-81'!C153))</f>
        <v>2.5132356198096617</v>
      </c>
      <c r="K146" s="1">
        <f t="shared" si="15"/>
        <v>4.1870505426028969E-4</v>
      </c>
      <c r="M146" s="1">
        <v>17.75</v>
      </c>
      <c r="N146" s="1">
        <f>ABS(B146-MIN('ID-19'!B153,'ID-46'!B153,'ID-56'!B153,'ID-60'!B153,'ID-63'!B153,'ID-64'!B153,'ID-68'!B153,'ID-69'!B153,'ID-76'!B153,'ID-78'!B153,'ID-79'!B153,'ID-80'!B153,'ID-81'!B153))</f>
        <v>1.5517891016206931</v>
      </c>
      <c r="O146" s="1">
        <f t="shared" si="16"/>
        <v>2.5852806433000747E-4</v>
      </c>
      <c r="P146" s="1">
        <f>ABS(D146-MIN('ID-19'!C153,'ID-56'!C153,'ID-61'!B153,'ID-64'!C153,'ID-68'!C153,'ID-69'!C153,'ID-76'!C153,'ID-78'!C153,'ID-79'!C153,'ID-80'!C153,'ID-81'!C153))</f>
        <v>1.6105472004561348</v>
      </c>
      <c r="Q146" s="1">
        <f t="shared" si="17"/>
        <v>2.6831716359599207E-4</v>
      </c>
    </row>
    <row r="147" spans="1:17" x14ac:dyDescent="0.25">
      <c r="A147" s="1">
        <v>17.875</v>
      </c>
      <c r="B147" s="1">
        <f>AVERAGE('ID-19'!B154,'ID-46'!B154,'ID-56'!B154,'ID-60'!B154,'ID-63'!B154,'ID-64'!B154,'ID-68'!B154,'ID-69'!B154,'ID-76'!B154,'ID-78'!B154,'ID-79'!B154,'ID-80'!B154,'ID-81'!B154)</f>
        <v>1.7069738124765665</v>
      </c>
      <c r="C147" s="1">
        <f t="shared" si="12"/>
        <v>2.8438183715859603E-4</v>
      </c>
      <c r="D147" s="1">
        <f>AVERAGE('ID-19'!C154,'ID-56'!C154,'ID-61'!B154,'ID-64'!C154,'ID-68'!C154,'ID-69'!C154,'ID-76'!C154,'ID-78'!C154,'ID-79'!C154,'ID-80'!C154,'ID-81'!C154)</f>
        <v>1.6924620469032279</v>
      </c>
      <c r="E147" s="1">
        <f t="shared" si="13"/>
        <v>2.8196417701407777E-4</v>
      </c>
      <c r="G147" s="1">
        <v>17.875</v>
      </c>
      <c r="H147" s="1">
        <f>ABS(B147-MAX('ID-19'!B154,'ID-46'!B154,'ID-56'!B154,'ID-60'!B154,'ID-63'!B154,'ID-64'!B154,'ID-68'!B154,'ID-69'!B154,'ID-76'!B154,'ID-78'!B154,'ID-79'!B154,'ID-80'!B154,'ID-81'!B154))</f>
        <v>3.2126762194527432</v>
      </c>
      <c r="I147" s="1">
        <f t="shared" si="14"/>
        <v>5.3523185816082707E-4</v>
      </c>
      <c r="J147" s="1">
        <f>ABS(D147-MAX('ID-19'!C154,'ID-56'!C154,'ID-61'!B154,'ID-64'!C154,'ID-68'!C154,'ID-69'!C154,'ID-76'!C154,'ID-78'!C154,'ID-79'!C154,'ID-80'!C154,'ID-81'!C154))</f>
        <v>2.5503049908535322</v>
      </c>
      <c r="K147" s="1">
        <f t="shared" si="15"/>
        <v>4.248808114761985E-4</v>
      </c>
      <c r="M147" s="1">
        <v>17.875</v>
      </c>
      <c r="N147" s="1">
        <f>ABS(B147-MIN('ID-19'!B154,'ID-46'!B154,'ID-56'!B154,'ID-60'!B154,'ID-63'!B154,'ID-64'!B154,'ID-68'!B154,'ID-69'!B154,'ID-76'!B154,'ID-78'!B154,'ID-79'!B154,'ID-80'!B154,'ID-81'!B154))</f>
        <v>1.5450476399772115</v>
      </c>
      <c r="O147" s="1">
        <f t="shared" si="16"/>
        <v>2.5740493682020347E-4</v>
      </c>
      <c r="P147" s="1">
        <f>ABS(D147-MIN('ID-19'!C154,'ID-56'!C154,'ID-61'!B154,'ID-64'!C154,'ID-68'!C154,'ID-69'!C154,'ID-76'!C154,'ID-78'!C154,'ID-79'!C154,'ID-80'!C154,'ID-81'!C154))</f>
        <v>1.6103013201408336</v>
      </c>
      <c r="Q147" s="1">
        <f t="shared" si="17"/>
        <v>2.682761999354629E-4</v>
      </c>
    </row>
    <row r="148" spans="1:17" x14ac:dyDescent="0.25">
      <c r="A148" s="1">
        <v>18</v>
      </c>
      <c r="B148" s="1">
        <f>AVERAGE('ID-19'!B155,'ID-46'!B155,'ID-56'!B155,'ID-60'!B155,'ID-63'!B155,'ID-64'!B155,'ID-68'!B155,'ID-69'!B155,'ID-76'!B155,'ID-78'!B155,'ID-79'!B155,'ID-80'!B155,'ID-81'!B155)</f>
        <v>1.6979487291809825</v>
      </c>
      <c r="C148" s="1">
        <f t="shared" si="12"/>
        <v>2.8287825828155172E-4</v>
      </c>
      <c r="D148" s="1">
        <f>AVERAGE('ID-19'!C155,'ID-56'!C155,'ID-61'!B155,'ID-64'!C155,'ID-68'!C155,'ID-69'!C155,'ID-76'!C155,'ID-78'!C155,'ID-79'!C155,'ID-80'!C155,'ID-81'!C155)</f>
        <v>1.6917647704160323</v>
      </c>
      <c r="E148" s="1">
        <f t="shared" si="13"/>
        <v>2.8184801075131099E-4</v>
      </c>
      <c r="G148" s="1">
        <v>18</v>
      </c>
      <c r="H148" s="1">
        <f>ABS(B148-MAX('ID-19'!B155,'ID-46'!B155,'ID-56'!B155,'ID-60'!B155,'ID-63'!B155,'ID-64'!B155,'ID-68'!B155,'ID-69'!B155,'ID-76'!B155,'ID-78'!B155,'ID-79'!B155,'ID-80'!B155,'ID-81'!B155))</f>
        <v>3.2109724635131478</v>
      </c>
      <c r="I148" s="1">
        <f t="shared" si="14"/>
        <v>5.3494801242129049E-4</v>
      </c>
      <c r="J148" s="1">
        <f>ABS(D148-MAX('ID-19'!C155,'ID-56'!C155,'ID-61'!B155,'ID-64'!C155,'ID-68'!C155,'ID-69'!C155,'ID-76'!C155,'ID-78'!C155,'ID-79'!C155,'ID-80'!C155,'ID-81'!C155))</f>
        <v>2.5465368139070677</v>
      </c>
      <c r="K148" s="1">
        <f t="shared" si="15"/>
        <v>4.2425303319691752E-4</v>
      </c>
      <c r="M148" s="1">
        <v>18</v>
      </c>
      <c r="N148" s="1">
        <f>ABS(B148-MIN('ID-19'!B155,'ID-46'!B155,'ID-56'!B155,'ID-60'!B155,'ID-63'!B155,'ID-64'!B155,'ID-68'!B155,'ID-69'!B155,'ID-76'!B155,'ID-78'!B155,'ID-79'!B155,'ID-80'!B155,'ID-81'!B155))</f>
        <v>1.5439963530932066</v>
      </c>
      <c r="O148" s="1">
        <f t="shared" si="16"/>
        <v>2.5722979242532825E-4</v>
      </c>
      <c r="P148" s="1">
        <f>ABS(D148-MIN('ID-19'!C155,'ID-56'!C155,'ID-61'!B155,'ID-64'!C155,'ID-68'!C155,'ID-69'!C155,'ID-76'!C155,'ID-78'!C155,'ID-79'!C155,'ID-80'!C155,'ID-81'!C155))</f>
        <v>1.6088172753223449</v>
      </c>
      <c r="Q148" s="1">
        <f t="shared" si="17"/>
        <v>2.6802895806870268E-4</v>
      </c>
    </row>
    <row r="149" spans="1:17" x14ac:dyDescent="0.25">
      <c r="A149" s="1">
        <v>18.125</v>
      </c>
      <c r="B149" s="1">
        <f>AVERAGE('ID-19'!B156,'ID-46'!B156,'ID-56'!B156,'ID-60'!B156,'ID-63'!B156,'ID-64'!B156,'ID-68'!B156,'ID-69'!B156,'ID-76'!B156,'ID-78'!B156,'ID-79'!B156,'ID-80'!B156,'ID-81'!B156)</f>
        <v>1.687200839718541</v>
      </c>
      <c r="C149" s="1">
        <f t="shared" si="12"/>
        <v>2.8108765989710892E-4</v>
      </c>
      <c r="D149" s="1">
        <f>AVERAGE('ID-19'!C156,'ID-56'!C156,'ID-61'!B156,'ID-64'!C156,'ID-68'!C156,'ID-69'!C156,'ID-76'!C156,'ID-78'!C156,'ID-79'!C156,'ID-80'!C156,'ID-81'!C156)</f>
        <v>1.6904080698820332</v>
      </c>
      <c r="E149" s="1">
        <f t="shared" si="13"/>
        <v>2.8162198444234673E-4</v>
      </c>
      <c r="G149" s="1">
        <v>18.125</v>
      </c>
      <c r="H149" s="1">
        <f>ABS(B149-MAX('ID-19'!B156,'ID-46'!B156,'ID-56'!B156,'ID-60'!B156,'ID-63'!B156,'ID-64'!B156,'ID-68'!B156,'ID-69'!B156,'ID-76'!B156,'ID-78'!B156,'ID-79'!B156,'ID-80'!B156,'ID-81'!B156))</f>
        <v>3.1928027728399488</v>
      </c>
      <c r="I149" s="1">
        <f t="shared" si="14"/>
        <v>5.3192094195513549E-4</v>
      </c>
      <c r="J149" s="1">
        <f>ABS(D149-MAX('ID-19'!C156,'ID-56'!C156,'ID-61'!B156,'ID-64'!C156,'ID-68'!C156,'ID-69'!C156,'ID-76'!C156,'ID-78'!C156,'ID-79'!C156,'ID-80'!C156,'ID-81'!C156))</f>
        <v>2.5211710621480465</v>
      </c>
      <c r="K149" s="1">
        <f t="shared" si="15"/>
        <v>4.2002709895386459E-4</v>
      </c>
      <c r="M149" s="1">
        <v>18.125</v>
      </c>
      <c r="N149" s="1">
        <f>ABS(B149-MIN('ID-19'!B156,'ID-46'!B156,'ID-56'!B156,'ID-60'!B156,'ID-63'!B156,'ID-64'!B156,'ID-68'!B156,'ID-69'!B156,'ID-76'!B156,'ID-78'!B156,'ID-79'!B156,'ID-80'!B156,'ID-81'!B156))</f>
        <v>1.5419826330165969</v>
      </c>
      <c r="O149" s="1">
        <f t="shared" si="16"/>
        <v>2.5689430666056508E-4</v>
      </c>
      <c r="P149" s="1">
        <f>ABS(D149-MIN('ID-19'!C156,'ID-56'!C156,'ID-61'!B156,'ID-64'!C156,'ID-68'!C156,'ID-69'!C156,'ID-76'!C156,'ID-78'!C156,'ID-79'!C156,'ID-80'!C156,'ID-81'!C156))</f>
        <v>1.6098055600501489</v>
      </c>
      <c r="Q149" s="1">
        <f t="shared" si="17"/>
        <v>2.6819360630435482E-4</v>
      </c>
    </row>
    <row r="150" spans="1:17" x14ac:dyDescent="0.25">
      <c r="A150" s="1">
        <v>18.25</v>
      </c>
      <c r="B150" s="1">
        <f>AVERAGE('ID-19'!B157,'ID-46'!B157,'ID-56'!B157,'ID-60'!B157,'ID-63'!B157,'ID-64'!B157,'ID-68'!B157,'ID-69'!B157,'ID-76'!B157,'ID-78'!B157,'ID-79'!B157,'ID-80'!B157,'ID-81'!B157)</f>
        <v>1.6773529070329916</v>
      </c>
      <c r="C150" s="1">
        <f t="shared" si="12"/>
        <v>2.7944699431169644E-4</v>
      </c>
      <c r="D150" s="1">
        <f>AVERAGE('ID-19'!C157,'ID-56'!C157,'ID-61'!B157,'ID-64'!C157,'ID-68'!C157,'ID-69'!C157,'ID-76'!C157,'ID-78'!C157,'ID-79'!C157,'ID-80'!C157,'ID-81'!C157)</f>
        <v>1.6881621718150919</v>
      </c>
      <c r="E150" s="1">
        <f t="shared" si="13"/>
        <v>2.8124781782439435E-4</v>
      </c>
      <c r="G150" s="1">
        <v>18.25</v>
      </c>
      <c r="H150" s="1">
        <f>ABS(B150-MAX('ID-19'!B157,'ID-46'!B157,'ID-56'!B157,'ID-60'!B157,'ID-63'!B157,'ID-64'!B157,'ID-68'!B157,'ID-69'!B157,'ID-76'!B157,'ID-78'!B157,'ID-79'!B157,'ID-80'!B157,'ID-81'!B157))</f>
        <v>3.1707000012850681</v>
      </c>
      <c r="I150" s="1">
        <f t="shared" si="14"/>
        <v>5.2823862021409243E-4</v>
      </c>
      <c r="J150" s="1">
        <f>ABS(D150-MAX('ID-19'!C157,'ID-56'!C157,'ID-61'!B157,'ID-64'!C157,'ID-68'!C157,'ID-69'!C157,'ID-76'!C157,'ID-78'!C157,'ID-79'!C157,'ID-80'!C157,'ID-81'!C157))</f>
        <v>2.5047364511458579</v>
      </c>
      <c r="K150" s="1">
        <f t="shared" si="15"/>
        <v>4.1728909276089992E-4</v>
      </c>
      <c r="M150" s="1">
        <v>18.25</v>
      </c>
      <c r="N150" s="1">
        <f>ABS(B150-MIN('ID-19'!B157,'ID-46'!B157,'ID-56'!B157,'ID-60'!B157,'ID-63'!B157,'ID-64'!B157,'ID-68'!B157,'ID-69'!B157,'ID-76'!B157,'ID-78'!B157,'ID-79'!B157,'ID-80'!B157,'ID-81'!B157))</f>
        <v>1.5447804873102915</v>
      </c>
      <c r="O150" s="1">
        <f t="shared" si="16"/>
        <v>2.573604291858946E-4</v>
      </c>
      <c r="P150" s="1">
        <f>ABS(D150-MIN('ID-19'!C157,'ID-56'!C157,'ID-61'!B157,'ID-64'!C157,'ID-68'!C157,'ID-69'!C157,'ID-76'!C157,'ID-78'!C157,'ID-79'!C157,'ID-80'!C157,'ID-81'!C157))</f>
        <v>1.6080085743511261</v>
      </c>
      <c r="Q150" s="1">
        <f t="shared" si="17"/>
        <v>2.6789422848689761E-4</v>
      </c>
    </row>
    <row r="151" spans="1:17" x14ac:dyDescent="0.25">
      <c r="A151" s="1">
        <v>18.375</v>
      </c>
      <c r="B151" s="1">
        <f>AVERAGE('ID-19'!B158,'ID-46'!B158,'ID-56'!B158,'ID-60'!B158,'ID-63'!B158,'ID-64'!B158,'ID-68'!B158,'ID-69'!B158,'ID-76'!B158,'ID-78'!B158,'ID-79'!B158,'ID-80'!B158,'ID-81'!B158)</f>
        <v>1.6763435709488896</v>
      </c>
      <c r="C151" s="1">
        <f t="shared" si="12"/>
        <v>2.7927883892008503E-4</v>
      </c>
      <c r="D151" s="1">
        <f>AVERAGE('ID-19'!C158,'ID-56'!C158,'ID-61'!B158,'ID-64'!C158,'ID-68'!C158,'ID-69'!C158,'ID-76'!C158,'ID-78'!C158,'ID-79'!C158,'ID-80'!C158,'ID-81'!C158)</f>
        <v>1.6863098773240912</v>
      </c>
      <c r="E151" s="1">
        <f t="shared" si="13"/>
        <v>2.8093922556219361E-4</v>
      </c>
      <c r="G151" s="1">
        <v>18.375</v>
      </c>
      <c r="H151" s="1">
        <f>ABS(B151-MAX('ID-19'!B158,'ID-46'!B158,'ID-56'!B158,'ID-60'!B158,'ID-63'!B158,'ID-64'!B158,'ID-68'!B158,'ID-69'!B158,'ID-76'!B158,'ID-78'!B158,'ID-79'!B158,'ID-80'!B158,'ID-81'!B158))</f>
        <v>3.1781865343071503</v>
      </c>
      <c r="I151" s="1">
        <f t="shared" si="14"/>
        <v>5.2948587661557126E-4</v>
      </c>
      <c r="J151" s="1">
        <f>ABS(D151-MAX('ID-19'!C158,'ID-56'!C158,'ID-61'!B158,'ID-64'!C158,'ID-68'!C158,'ID-69'!C158,'ID-76'!C158,'ID-78'!C158,'ID-79'!C158,'ID-80'!C158,'ID-81'!C158))</f>
        <v>2.491652226392949</v>
      </c>
      <c r="K151" s="1">
        <f t="shared" si="15"/>
        <v>4.1510926091706534E-4</v>
      </c>
      <c r="M151" s="1">
        <v>18.375</v>
      </c>
      <c r="N151" s="1">
        <f>ABS(B151-MIN('ID-19'!B158,'ID-46'!B158,'ID-56'!B158,'ID-60'!B158,'ID-63'!B158,'ID-64'!B158,'ID-68'!B158,'ID-69'!B158,'ID-76'!B158,'ID-78'!B158,'ID-79'!B158,'ID-80'!B158,'ID-81'!B158))</f>
        <v>1.5457598058721846</v>
      </c>
      <c r="O151" s="1">
        <f t="shared" si="16"/>
        <v>2.5752358365830599E-4</v>
      </c>
      <c r="P151" s="1">
        <f>ABS(D151-MIN('ID-19'!C158,'ID-56'!C158,'ID-61'!B158,'ID-64'!C158,'ID-68'!C158,'ID-69'!C158,'ID-76'!C158,'ID-78'!C158,'ID-79'!C158,'ID-80'!C158,'ID-81'!C158))</f>
        <v>1.6053386641986116</v>
      </c>
      <c r="Q151" s="1">
        <f t="shared" si="17"/>
        <v>2.6744942145548873E-4</v>
      </c>
    </row>
    <row r="152" spans="1:17" x14ac:dyDescent="0.25">
      <c r="A152" s="1">
        <v>18.5</v>
      </c>
      <c r="B152" s="1">
        <f>AVERAGE('ID-19'!B159,'ID-46'!B159,'ID-56'!B159,'ID-60'!B159,'ID-63'!B159,'ID-64'!B159,'ID-68'!B159,'ID-69'!B159,'ID-76'!B159,'ID-78'!B159,'ID-79'!B159,'ID-80'!B159,'ID-81'!B159)</f>
        <v>1.6775504132412078</v>
      </c>
      <c r="C152" s="1">
        <f t="shared" si="12"/>
        <v>2.7947989884598523E-4</v>
      </c>
      <c r="D152" s="1">
        <f>AVERAGE('ID-19'!C159,'ID-56'!C159,'ID-61'!B159,'ID-64'!C159,'ID-68'!C159,'ID-69'!C159,'ID-76'!C159,'ID-78'!C159,'ID-79'!C159,'ID-80'!C159,'ID-81'!C159)</f>
        <v>1.6718543802013424</v>
      </c>
      <c r="E152" s="1">
        <f t="shared" si="13"/>
        <v>2.7853093974154367E-4</v>
      </c>
      <c r="G152" s="1">
        <v>18.5</v>
      </c>
      <c r="H152" s="1">
        <f>ABS(B152-MAX('ID-19'!B159,'ID-46'!B159,'ID-56'!B159,'ID-60'!B159,'ID-63'!B159,'ID-64'!B159,'ID-68'!B159,'ID-69'!B159,'ID-76'!B159,'ID-78'!B159,'ID-79'!B159,'ID-80'!B159,'ID-81'!B159))</f>
        <v>3.2214414951330825</v>
      </c>
      <c r="I152" s="1">
        <f t="shared" si="14"/>
        <v>5.3669215308917162E-4</v>
      </c>
      <c r="J152" s="1">
        <f>ABS(D152-MAX('ID-19'!C159,'ID-56'!C159,'ID-61'!B159,'ID-64'!C159,'ID-68'!C159,'ID-69'!C159,'ID-76'!C159,'ID-78'!C159,'ID-79'!C159,'ID-80'!C159,'ID-81'!C159))</f>
        <v>2.4633918727072777</v>
      </c>
      <c r="K152" s="1">
        <f t="shared" si="15"/>
        <v>4.1040108599303248E-4</v>
      </c>
      <c r="M152" s="1">
        <v>18.5</v>
      </c>
      <c r="N152" s="1">
        <f>ABS(B152-MIN('ID-19'!B159,'ID-46'!B159,'ID-56'!B159,'ID-60'!B159,'ID-63'!B159,'ID-64'!B159,'ID-68'!B159,'ID-69'!B159,'ID-76'!B159,'ID-78'!B159,'ID-79'!B159,'ID-80'!B159,'ID-81'!B159))</f>
        <v>1.5707871066628889</v>
      </c>
      <c r="O152" s="1">
        <f t="shared" si="16"/>
        <v>2.6169313197003729E-4</v>
      </c>
      <c r="P152" s="1">
        <f>ABS(D152-MIN('ID-19'!C159,'ID-56'!C159,'ID-61'!B159,'ID-64'!C159,'ID-68'!C159,'ID-69'!C159,'ID-76'!C159,'ID-78'!C159,'ID-79'!C159,'ID-80'!C159,'ID-81'!C159))</f>
        <v>1.5902855973759471</v>
      </c>
      <c r="Q152" s="1">
        <f t="shared" si="17"/>
        <v>2.649415805228328E-4</v>
      </c>
    </row>
    <row r="153" spans="1:17" x14ac:dyDescent="0.25">
      <c r="A153" s="1">
        <v>18.625</v>
      </c>
      <c r="B153" s="1">
        <f>AVERAGE('ID-19'!B160,'ID-46'!B160,'ID-56'!B160,'ID-60'!B160,'ID-63'!B160,'ID-64'!B160,'ID-68'!B160,'ID-69'!B160,'ID-76'!B160,'ID-78'!B160,'ID-79'!B160,'ID-80'!B160,'ID-81'!B160)</f>
        <v>1.6795107367533897</v>
      </c>
      <c r="C153" s="1">
        <f t="shared" si="12"/>
        <v>2.7980648874311473E-4</v>
      </c>
      <c r="D153" s="1">
        <f>AVERAGE('ID-19'!C160,'ID-56'!C160,'ID-61'!B160,'ID-64'!C160,'ID-68'!C160,'ID-69'!C160,'ID-76'!C160,'ID-78'!C160,'ID-79'!C160,'ID-80'!C160,'ID-81'!C160)</f>
        <v>1.663642486719195</v>
      </c>
      <c r="E153" s="1">
        <f t="shared" si="13"/>
        <v>2.771628382874179E-4</v>
      </c>
      <c r="G153" s="1">
        <v>18.625</v>
      </c>
      <c r="H153" s="1">
        <f>ABS(B153-MAX('ID-19'!B160,'ID-46'!B160,'ID-56'!B160,'ID-60'!B160,'ID-63'!B160,'ID-64'!B160,'ID-68'!B160,'ID-69'!B160,'ID-76'!B160,'ID-78'!B160,'ID-79'!B160,'ID-80'!B160,'ID-81'!B160))</f>
        <v>3.2474144049102609</v>
      </c>
      <c r="I153" s="1">
        <f t="shared" si="14"/>
        <v>5.4101923985804955E-4</v>
      </c>
      <c r="J153" s="1">
        <f>ABS(D153-MAX('ID-19'!C160,'ID-56'!C160,'ID-61'!B160,'ID-64'!C160,'ID-68'!C160,'ID-69'!C160,'ID-76'!C160,'ID-78'!C160,'ID-79'!C160,'ID-80'!C160,'ID-81'!C160))</f>
        <v>2.4530115140946647</v>
      </c>
      <c r="K153" s="1">
        <f t="shared" si="15"/>
        <v>4.0867171824817116E-4</v>
      </c>
      <c r="M153" s="1">
        <v>18.625</v>
      </c>
      <c r="N153" s="1">
        <f>ABS(B153-MIN('ID-19'!B160,'ID-46'!B160,'ID-56'!B160,'ID-60'!B160,'ID-63'!B160,'ID-64'!B160,'ID-68'!B160,'ID-69'!B160,'ID-76'!B160,'ID-78'!B160,'ID-79'!B160,'ID-80'!B160,'ID-81'!B160))</f>
        <v>1.5883457453102745</v>
      </c>
      <c r="O153" s="1">
        <f t="shared" si="16"/>
        <v>2.6461840116869174E-4</v>
      </c>
      <c r="P153" s="1">
        <f>ABS(D153-MIN('ID-19'!C160,'ID-56'!C160,'ID-61'!B160,'ID-64'!C160,'ID-68'!C160,'ID-69'!C160,'ID-76'!C160,'ID-78'!C160,'ID-79'!C160,'ID-80'!C160,'ID-81'!C160))</f>
        <v>1.5824801227778567</v>
      </c>
      <c r="Q153" s="1">
        <f t="shared" si="17"/>
        <v>2.6364118845479095E-4</v>
      </c>
    </row>
    <row r="154" spans="1:17" x14ac:dyDescent="0.25">
      <c r="A154" s="1">
        <v>18.75</v>
      </c>
      <c r="B154" s="1">
        <f>AVERAGE('ID-19'!B161,'ID-46'!B161,'ID-56'!B161,'ID-60'!B161,'ID-63'!B161,'ID-64'!B161,'ID-68'!B161,'ID-69'!B161,'ID-76'!B161,'ID-78'!B161,'ID-79'!B161,'ID-80'!B161,'ID-81'!B161)</f>
        <v>1.6832353081318367</v>
      </c>
      <c r="C154" s="1">
        <f t="shared" si="12"/>
        <v>2.8042700233476403E-4</v>
      </c>
      <c r="D154" s="1">
        <f>AVERAGE('ID-19'!C161,'ID-56'!C161,'ID-61'!B161,'ID-64'!C161,'ID-68'!C161,'ID-69'!C161,'ID-76'!C161,'ID-78'!C161,'ID-79'!C161,'ID-80'!C161,'ID-81'!C161)</f>
        <v>1.6560278502532493</v>
      </c>
      <c r="E154" s="1">
        <f t="shared" si="13"/>
        <v>2.7589423985219133E-4</v>
      </c>
      <c r="G154" s="1">
        <v>18.75</v>
      </c>
      <c r="H154" s="1">
        <f>ABS(B154-MAX('ID-19'!B161,'ID-46'!B161,'ID-56'!B161,'ID-60'!B161,'ID-63'!B161,'ID-64'!B161,'ID-68'!B161,'ID-69'!B161,'ID-76'!B161,'ID-78'!B161,'ID-79'!B161,'ID-80'!B161,'ID-81'!B161))</f>
        <v>3.2868512645542229</v>
      </c>
      <c r="I154" s="1">
        <f t="shared" si="14"/>
        <v>5.4758942067473356E-4</v>
      </c>
      <c r="J154" s="1">
        <f>ABS(D154-MAX('ID-19'!C161,'ID-56'!C161,'ID-61'!B161,'ID-64'!C161,'ID-68'!C161,'ID-69'!C161,'ID-76'!C161,'ID-78'!C161,'ID-79'!C161,'ID-80'!C161,'ID-81'!C161))</f>
        <v>2.3885414079951213</v>
      </c>
      <c r="K154" s="1">
        <f t="shared" si="15"/>
        <v>3.979309985719872E-4</v>
      </c>
      <c r="M154" s="1">
        <v>18.75</v>
      </c>
      <c r="N154" s="1">
        <f>ABS(B154-MIN('ID-19'!B161,'ID-46'!B161,'ID-56'!B161,'ID-60'!B161,'ID-63'!B161,'ID-64'!B161,'ID-68'!B161,'ID-69'!B161,'ID-76'!B161,'ID-78'!B161,'ID-79'!B161,'ID-80'!B161,'ID-81'!B161))</f>
        <v>1.5929445461650245</v>
      </c>
      <c r="O154" s="1">
        <f t="shared" si="16"/>
        <v>2.6538456139109308E-4</v>
      </c>
      <c r="P154" s="1">
        <f>ABS(D154-MIN('ID-19'!C161,'ID-56'!C161,'ID-61'!B161,'ID-64'!C161,'ID-68'!C161,'ID-69'!C161,'ID-76'!C161,'ID-78'!C161,'ID-79'!C161,'ID-80'!C161,'ID-81'!C161))</f>
        <v>1.5753518618031197</v>
      </c>
      <c r="Q154" s="1">
        <f t="shared" si="17"/>
        <v>2.6245362017639977E-4</v>
      </c>
    </row>
    <row r="155" spans="1:17" x14ac:dyDescent="0.25">
      <c r="A155" s="1">
        <v>18.875</v>
      </c>
      <c r="B155" s="1">
        <f>AVERAGE('ID-19'!B162,'ID-46'!B162,'ID-56'!B162,'ID-60'!B162,'ID-63'!B162,'ID-64'!B162,'ID-68'!B162,'ID-69'!B162,'ID-76'!B162,'ID-78'!B162,'ID-79'!B162,'ID-80'!B162,'ID-81'!B162)</f>
        <v>1.6869085082764208</v>
      </c>
      <c r="C155" s="1">
        <f t="shared" si="12"/>
        <v>2.8103895747885174E-4</v>
      </c>
      <c r="D155" s="1">
        <f>AVERAGE('ID-19'!C162,'ID-56'!C162,'ID-61'!B162,'ID-64'!C162,'ID-68'!C162,'ID-69'!C162,'ID-76'!C162,'ID-78'!C162,'ID-79'!C162,'ID-80'!C162,'ID-81'!C162)</f>
        <v>1.6441933238204791</v>
      </c>
      <c r="E155" s="1">
        <f t="shared" si="13"/>
        <v>2.7392260774849184E-4</v>
      </c>
      <c r="G155" s="1">
        <v>18.875</v>
      </c>
      <c r="H155" s="1">
        <f>ABS(B155-MAX('ID-19'!B162,'ID-46'!B162,'ID-56'!B162,'ID-60'!B162,'ID-63'!B162,'ID-64'!B162,'ID-68'!B162,'ID-69'!B162,'ID-76'!B162,'ID-78'!B162,'ID-79'!B162,'ID-80'!B162,'ID-81'!B162))</f>
        <v>3.3025042045196793</v>
      </c>
      <c r="I155" s="1">
        <f t="shared" si="14"/>
        <v>5.5019720047297859E-4</v>
      </c>
      <c r="J155" s="1">
        <f>ABS(D155-MAX('ID-19'!C162,'ID-56'!C162,'ID-61'!B162,'ID-64'!C162,'ID-68'!C162,'ID-69'!C162,'ID-76'!C162,'ID-78'!C162,'ID-79'!C162,'ID-80'!C162,'ID-81'!C162))</f>
        <v>2.2534487068825513</v>
      </c>
      <c r="K155" s="1">
        <f t="shared" si="15"/>
        <v>3.7542455456663308E-4</v>
      </c>
      <c r="M155" s="1">
        <v>18.875</v>
      </c>
      <c r="N155" s="1">
        <f>ABS(B155-MIN('ID-19'!B162,'ID-46'!B162,'ID-56'!B162,'ID-60'!B162,'ID-63'!B162,'ID-64'!B162,'ID-68'!B162,'ID-69'!B162,'ID-76'!B162,'ID-78'!B162,'ID-79'!B162,'ID-80'!B162,'ID-81'!B162))</f>
        <v>1.5972310720866678</v>
      </c>
      <c r="O155" s="1">
        <f t="shared" si="16"/>
        <v>2.6609869660963888E-4</v>
      </c>
      <c r="P155" s="1">
        <f>ABS(D155-MIN('ID-19'!C162,'ID-56'!C162,'ID-61'!B162,'ID-64'!C162,'ID-68'!C162,'ID-69'!C162,'ID-76'!C162,'ID-78'!C162,'ID-79'!C162,'ID-80'!C162,'ID-81'!C162))</f>
        <v>1.5613108026897184</v>
      </c>
      <c r="Q155" s="1">
        <f t="shared" si="17"/>
        <v>2.6011437972810712E-4</v>
      </c>
    </row>
    <row r="156" spans="1:17" x14ac:dyDescent="0.25">
      <c r="A156" s="1">
        <v>19</v>
      </c>
      <c r="B156" s="1">
        <f>AVERAGE('ID-19'!B163,'ID-46'!B163,'ID-56'!B163,'ID-60'!B163,'ID-63'!B163,'ID-64'!B163,'ID-68'!B163,'ID-69'!B163,'ID-76'!B163,'ID-78'!B163,'ID-79'!B163,'ID-80'!B163,'ID-81'!B163)</f>
        <v>1.6892333273890923</v>
      </c>
      <c r="C156" s="1">
        <f t="shared" si="12"/>
        <v>2.8142627234302279E-4</v>
      </c>
      <c r="D156" s="1">
        <f>AVERAGE('ID-19'!C163,'ID-56'!C163,'ID-61'!B163,'ID-64'!C163,'ID-68'!C163,'ID-69'!C163,'ID-76'!C163,'ID-78'!C163,'ID-79'!C163,'ID-80'!C163,'ID-81'!C163)</f>
        <v>1.6490885326933737</v>
      </c>
      <c r="E156" s="1">
        <f t="shared" si="13"/>
        <v>2.7473814954671606E-4</v>
      </c>
      <c r="G156" s="1">
        <v>19</v>
      </c>
      <c r="H156" s="1">
        <f>ABS(B156-MAX('ID-19'!B163,'ID-46'!B163,'ID-56'!B163,'ID-60'!B163,'ID-63'!B163,'ID-64'!B163,'ID-68'!B163,'ID-69'!B163,'ID-76'!B163,'ID-78'!B163,'ID-79'!B163,'ID-80'!B163,'ID-81'!B163))</f>
        <v>3.3184496764582976</v>
      </c>
      <c r="I156" s="1">
        <f t="shared" si="14"/>
        <v>5.5285371609795238E-4</v>
      </c>
      <c r="J156" s="1">
        <f>ABS(D156-MAX('ID-19'!C163,'ID-56'!C163,'ID-61'!B163,'ID-64'!C163,'ID-68'!C163,'ID-69'!C163,'ID-76'!C163,'ID-78'!C163,'ID-79'!C163,'ID-80'!C163,'ID-81'!C163))</f>
        <v>2.2337550249890761</v>
      </c>
      <c r="K156" s="1">
        <f t="shared" si="15"/>
        <v>3.7214358716318007E-4</v>
      </c>
      <c r="M156" s="1">
        <v>19</v>
      </c>
      <c r="N156" s="1">
        <f>ABS(B156-MIN('ID-19'!B163,'ID-46'!B163,'ID-56'!B163,'ID-60'!B163,'ID-63'!B163,'ID-64'!B163,'ID-68'!B163,'ID-69'!B163,'ID-76'!B163,'ID-78'!B163,'ID-79'!B163,'ID-80'!B163,'ID-81'!B163))</f>
        <v>1.6009254933331725</v>
      </c>
      <c r="O156" s="1">
        <f t="shared" si="16"/>
        <v>2.6671418718930657E-4</v>
      </c>
      <c r="P156" s="1">
        <f>ABS(D156-MIN('ID-19'!C163,'ID-56'!C163,'ID-61'!B163,'ID-64'!C163,'ID-68'!C163,'ID-69'!C163,'ID-76'!C163,'ID-78'!C163,'ID-79'!C163,'ID-80'!C163,'ID-81'!C163))</f>
        <v>1.5660949746420127</v>
      </c>
      <c r="Q156" s="1">
        <f t="shared" si="17"/>
        <v>2.6091142277535933E-4</v>
      </c>
    </row>
    <row r="157" spans="1:17" x14ac:dyDescent="0.25">
      <c r="A157" s="1">
        <v>19.125</v>
      </c>
      <c r="B157" s="1">
        <f>AVERAGE('ID-19'!B164,'ID-46'!B164,'ID-56'!B164,'ID-60'!B164,'ID-63'!B164,'ID-64'!B164,'ID-68'!B164,'ID-69'!B164,'ID-76'!B164,'ID-78'!B164,'ID-79'!B164,'ID-80'!B164,'ID-81'!B164)</f>
        <v>1.6830913898344115</v>
      </c>
      <c r="C157" s="1">
        <f t="shared" si="12"/>
        <v>2.80403025546413E-4</v>
      </c>
      <c r="D157" s="1">
        <f>AVERAGE('ID-19'!C164,'ID-56'!C164,'ID-61'!B164,'ID-64'!C164,'ID-68'!C164,'ID-69'!C164,'ID-76'!C164,'ID-78'!C164,'ID-79'!C164,'ID-80'!C164,'ID-81'!C164)</f>
        <v>1.6458822631034251</v>
      </c>
      <c r="E157" s="1">
        <f t="shared" si="13"/>
        <v>2.7420398503303066E-4</v>
      </c>
      <c r="G157" s="1">
        <v>19.125</v>
      </c>
      <c r="H157" s="1">
        <f>ABS(B157-MAX('ID-19'!B164,'ID-46'!B164,'ID-56'!B164,'ID-60'!B164,'ID-63'!B164,'ID-64'!B164,'ID-68'!B164,'ID-69'!B164,'ID-76'!B164,'ID-78'!B164,'ID-79'!B164,'ID-80'!B164,'ID-81'!B164))</f>
        <v>3.3361392030461885</v>
      </c>
      <c r="I157" s="1">
        <f t="shared" si="14"/>
        <v>5.5580079122749505E-4</v>
      </c>
      <c r="J157" s="1">
        <f>ABS(D157-MAX('ID-19'!C164,'ID-56'!C164,'ID-61'!B164,'ID-64'!C164,'ID-68'!C164,'ID-69'!C164,'ID-76'!C164,'ID-78'!C164,'ID-79'!C164,'ID-80'!C164,'ID-81'!C164))</f>
        <v>2.205422089629415</v>
      </c>
      <c r="K157" s="1">
        <f t="shared" si="15"/>
        <v>3.6742332013226057E-4</v>
      </c>
      <c r="M157" s="1">
        <v>19.125</v>
      </c>
      <c r="N157" s="1">
        <f>ABS(B157-MIN('ID-19'!B164,'ID-46'!B164,'ID-56'!B164,'ID-60'!B164,'ID-63'!B164,'ID-64'!B164,'ID-68'!B164,'ID-69'!B164,'ID-76'!B164,'ID-78'!B164,'ID-79'!B164,'ID-80'!B164,'ID-81'!B164))</f>
        <v>1.5978550052899902</v>
      </c>
      <c r="O157" s="1">
        <f t="shared" si="16"/>
        <v>2.6620264388131241E-4</v>
      </c>
      <c r="P157" s="1">
        <f>ABS(D157-MIN('ID-19'!C164,'ID-56'!C164,'ID-61'!B164,'ID-64'!C164,'ID-68'!C164,'ID-69'!C164,'ID-76'!C164,'ID-78'!C164,'ID-79'!C164,'ID-80'!C164,'ID-81'!C164))</f>
        <v>1.5627638998260842</v>
      </c>
      <c r="Q157" s="1">
        <f t="shared" si="17"/>
        <v>2.6035646571102562E-4</v>
      </c>
    </row>
    <row r="158" spans="1:17" x14ac:dyDescent="0.25">
      <c r="A158" s="1">
        <v>19.25</v>
      </c>
      <c r="B158" s="1">
        <f>AVERAGE('ID-19'!B165,'ID-46'!B165,'ID-56'!B165,'ID-60'!B165,'ID-63'!B165,'ID-64'!B165,'ID-68'!B165,'ID-69'!B165,'ID-76'!B165,'ID-78'!B165,'ID-79'!B165,'ID-80'!B165,'ID-81'!B165)</f>
        <v>1.6809890603850408</v>
      </c>
      <c r="C158" s="1">
        <f t="shared" si="12"/>
        <v>2.8005277746014784E-4</v>
      </c>
      <c r="D158" s="1">
        <f>AVERAGE('ID-19'!C165,'ID-56'!C165,'ID-61'!B165,'ID-64'!C165,'ID-68'!C165,'ID-69'!C165,'ID-76'!C165,'ID-78'!C165,'ID-79'!C165,'ID-80'!C165,'ID-81'!C165)</f>
        <v>1.6426240221442712</v>
      </c>
      <c r="E158" s="1">
        <f t="shared" si="13"/>
        <v>2.7366116208923561E-4</v>
      </c>
      <c r="G158" s="1">
        <v>19.25</v>
      </c>
      <c r="H158" s="1">
        <f>ABS(B158-MAX('ID-19'!B165,'ID-46'!B165,'ID-56'!B165,'ID-60'!B165,'ID-63'!B165,'ID-64'!B165,'ID-68'!B165,'ID-69'!B165,'ID-76'!B165,'ID-78'!B165,'ID-79'!B165,'ID-80'!B165,'ID-81'!B165))</f>
        <v>3.3330234407062291</v>
      </c>
      <c r="I158" s="1">
        <f t="shared" si="14"/>
        <v>5.5528170522165779E-4</v>
      </c>
      <c r="J158" s="1">
        <f>ABS(D158-MAX('ID-19'!C165,'ID-56'!C165,'ID-61'!B165,'ID-64'!C165,'ID-68'!C165,'ID-69'!C165,'ID-76'!C165,'ID-78'!C165,'ID-79'!C165,'ID-80'!C165,'ID-81'!C165))</f>
        <v>2.1494999252310691</v>
      </c>
      <c r="K158" s="1">
        <f t="shared" si="15"/>
        <v>3.5810668754349617E-4</v>
      </c>
      <c r="M158" s="1">
        <v>19.25</v>
      </c>
      <c r="N158" s="1">
        <f>ABS(B158-MIN('ID-19'!B165,'ID-46'!B165,'ID-56'!B165,'ID-60'!B165,'ID-63'!B165,'ID-64'!B165,'ID-68'!B165,'ID-69'!B165,'ID-76'!B165,'ID-78'!B165,'ID-79'!B165,'ID-80'!B165,'ID-81'!B165))</f>
        <v>1.6031145987184892</v>
      </c>
      <c r="O158" s="1">
        <f t="shared" si="16"/>
        <v>2.670788921465003E-4</v>
      </c>
      <c r="P158" s="1">
        <f>ABS(D158-MIN('ID-19'!C165,'ID-56'!C165,'ID-61'!B165,'ID-64'!C165,'ID-68'!C165,'ID-69'!C165,'ID-76'!C165,'ID-78'!C165,'ID-79'!C165,'ID-80'!C165,'ID-81'!C165))</f>
        <v>1.5608822543570122</v>
      </c>
      <c r="Q158" s="1">
        <f t="shared" si="17"/>
        <v>2.6004298357587823E-4</v>
      </c>
    </row>
    <row r="159" spans="1:17" x14ac:dyDescent="0.25">
      <c r="A159" s="1">
        <v>19.375</v>
      </c>
      <c r="B159" s="1">
        <f>AVERAGE('ID-19'!B166,'ID-46'!B166,'ID-56'!B166,'ID-60'!B166,'ID-63'!B166,'ID-64'!B166,'ID-68'!B166,'ID-69'!B166,'ID-76'!B166,'ID-78'!B166,'ID-79'!B166,'ID-80'!B166,'ID-81'!B166)</f>
        <v>1.6764687965923342</v>
      </c>
      <c r="C159" s="1">
        <f t="shared" si="12"/>
        <v>2.7929970151228288E-4</v>
      </c>
      <c r="D159" s="1">
        <f>AVERAGE('ID-19'!C166,'ID-56'!C166,'ID-61'!B166,'ID-64'!C166,'ID-68'!C166,'ID-69'!C166,'ID-76'!C166,'ID-78'!C166,'ID-79'!C166,'ID-80'!C166,'ID-81'!C166)</f>
        <v>1.6391386214282635</v>
      </c>
      <c r="E159" s="1">
        <f t="shared" si="13"/>
        <v>2.730804943299487E-4</v>
      </c>
      <c r="G159" s="1">
        <v>19.375</v>
      </c>
      <c r="H159" s="1">
        <f>ABS(B159-MAX('ID-19'!B166,'ID-46'!B166,'ID-56'!B166,'ID-60'!B166,'ID-63'!B166,'ID-64'!B166,'ID-68'!B166,'ID-69'!B166,'ID-76'!B166,'ID-78'!B166,'ID-79'!B166,'ID-80'!B166,'ID-81'!B166))</f>
        <v>3.343648267605376</v>
      </c>
      <c r="I159" s="1">
        <f t="shared" si="14"/>
        <v>5.5705180138305565E-4</v>
      </c>
      <c r="J159" s="1">
        <f>ABS(D159-MAX('ID-19'!C166,'ID-56'!C166,'ID-61'!B166,'ID-64'!C166,'ID-68'!C166,'ID-69'!C166,'ID-76'!C166,'ID-78'!C166,'ID-79'!C166,'ID-80'!C166,'ID-81'!C166))</f>
        <v>2.1508736821008165</v>
      </c>
      <c r="K159" s="1">
        <f t="shared" si="15"/>
        <v>3.5833555543799604E-4</v>
      </c>
      <c r="M159" s="1">
        <v>19.375</v>
      </c>
      <c r="N159" s="1">
        <f>ABS(B159-MIN('ID-19'!B166,'ID-46'!B166,'ID-56'!B166,'ID-60'!B166,'ID-63'!B166,'ID-64'!B166,'ID-68'!B166,'ID-69'!B166,'ID-76'!B166,'ID-78'!B166,'ID-79'!B166,'ID-80'!B166,'ID-81'!B166))</f>
        <v>1.6027904186077684</v>
      </c>
      <c r="O159" s="1">
        <f t="shared" si="16"/>
        <v>2.6702488374005421E-4</v>
      </c>
      <c r="P159" s="1">
        <f>ABS(D159-MIN('ID-19'!C166,'ID-56'!C166,'ID-61'!B166,'ID-64'!C166,'ID-68'!C166,'ID-69'!C166,'ID-76'!C166,'ID-78'!C166,'ID-79'!C166,'ID-80'!C166,'ID-81'!C166))</f>
        <v>1.5607753573137011</v>
      </c>
      <c r="Q159" s="1">
        <f t="shared" si="17"/>
        <v>2.6002517452846264E-4</v>
      </c>
    </row>
    <row r="160" spans="1:17" x14ac:dyDescent="0.25">
      <c r="A160" s="1">
        <v>19.5</v>
      </c>
      <c r="B160" s="1">
        <f>AVERAGE('ID-19'!B167,'ID-46'!B167,'ID-56'!B167,'ID-60'!B167,'ID-63'!B167,'ID-64'!B167,'ID-68'!B167,'ID-69'!B167,'ID-76'!B167,'ID-78'!B167,'ID-79'!B167,'ID-80'!B167,'ID-81'!B167)</f>
        <v>1.6745119941472928</v>
      </c>
      <c r="C160" s="1">
        <f t="shared" si="12"/>
        <v>2.7897369822493898E-4</v>
      </c>
      <c r="D160" s="1">
        <f>AVERAGE('ID-19'!C167,'ID-56'!C167,'ID-61'!B167,'ID-64'!C167,'ID-68'!C167,'ID-69'!C167,'ID-76'!C167,'ID-78'!C167,'ID-79'!C167,'ID-80'!C167,'ID-81'!C167)</f>
        <v>1.6697784820821973</v>
      </c>
      <c r="E160" s="1">
        <f t="shared" si="13"/>
        <v>2.7818509511489406E-4</v>
      </c>
      <c r="G160" s="1">
        <v>19.5</v>
      </c>
      <c r="H160" s="1">
        <f>ABS(B160-MAX('ID-19'!B167,'ID-46'!B167,'ID-56'!B167,'ID-60'!B167,'ID-63'!B167,'ID-64'!B167,'ID-68'!B167,'ID-69'!B167,'ID-76'!B167,'ID-78'!B167,'ID-79'!B167,'ID-80'!B167,'ID-81'!B167))</f>
        <v>3.3954374687485971</v>
      </c>
      <c r="I160" s="1">
        <f t="shared" si="14"/>
        <v>5.6567988229351627E-4</v>
      </c>
      <c r="J160" s="1">
        <f>ABS(D160-MAX('ID-19'!C167,'ID-56'!C167,'ID-61'!B167,'ID-64'!C167,'ID-68'!C167,'ID-69'!C167,'ID-76'!C167,'ID-78'!C167,'ID-79'!C167,'ID-80'!C167,'ID-81'!C167))</f>
        <v>2.4709229941853028</v>
      </c>
      <c r="K160" s="1">
        <f t="shared" si="15"/>
        <v>4.1165577083127145E-4</v>
      </c>
      <c r="M160" s="1">
        <v>19.5</v>
      </c>
      <c r="N160" s="1">
        <f>ABS(B160-MIN('ID-19'!B167,'ID-46'!B167,'ID-56'!B167,'ID-60'!B167,'ID-63'!B167,'ID-64'!B167,'ID-68'!B167,'ID-69'!B167,'ID-76'!B167,'ID-78'!B167,'ID-79'!B167,'ID-80'!B167,'ID-81'!B167))</f>
        <v>1.6011691430339607</v>
      </c>
      <c r="O160" s="1">
        <f t="shared" si="16"/>
        <v>2.6675477922945788E-4</v>
      </c>
      <c r="P160" s="1">
        <f>ABS(D160-MIN('ID-19'!C167,'ID-56'!C167,'ID-61'!B167,'ID-64'!C167,'ID-68'!C167,'ID-69'!C167,'ID-76'!C167,'ID-78'!C167,'ID-79'!C167,'ID-80'!C167,'ID-81'!C167))</f>
        <v>1.5899603364203727</v>
      </c>
      <c r="Q160" s="1">
        <f t="shared" si="17"/>
        <v>2.648873920476341E-4</v>
      </c>
    </row>
    <row r="161" spans="1:17" x14ac:dyDescent="0.25">
      <c r="A161" s="1">
        <v>19.625</v>
      </c>
      <c r="B161" s="1">
        <f>AVERAGE('ID-19'!B168,'ID-46'!B168,'ID-56'!B168,'ID-60'!B168,'ID-63'!B168,'ID-64'!B168,'ID-68'!B168,'ID-69'!B168,'ID-76'!B168,'ID-78'!B168,'ID-79'!B168,'ID-80'!B168,'ID-81'!B168)</f>
        <v>1.6754738117959531</v>
      </c>
      <c r="C161" s="1">
        <f t="shared" si="12"/>
        <v>2.7913393704520579E-4</v>
      </c>
      <c r="D161" s="1">
        <f>AVERAGE('ID-19'!C168,'ID-56'!C168,'ID-61'!B168,'ID-64'!C168,'ID-68'!C168,'ID-69'!C168,'ID-76'!C168,'ID-78'!C168,'ID-79'!C168,'ID-80'!C168,'ID-81'!C168)</f>
        <v>1.672809871438744</v>
      </c>
      <c r="E161" s="1">
        <f t="shared" si="13"/>
        <v>2.7869012458169479E-4</v>
      </c>
      <c r="G161" s="1">
        <v>19.625</v>
      </c>
      <c r="H161" s="1">
        <f>ABS(B161-MAX('ID-19'!B168,'ID-46'!B168,'ID-56'!B168,'ID-60'!B168,'ID-63'!B168,'ID-64'!B168,'ID-68'!B168,'ID-69'!B168,'ID-76'!B168,'ID-78'!B168,'ID-79'!B168,'ID-80'!B168,'ID-81'!B168))</f>
        <v>3.4155719301380767</v>
      </c>
      <c r="I161" s="1">
        <f t="shared" si="14"/>
        <v>5.6903428356100362E-4</v>
      </c>
      <c r="J161" s="1">
        <f>ABS(D161-MAX('ID-19'!C168,'ID-56'!C168,'ID-61'!B168,'ID-64'!C168,'ID-68'!C168,'ID-69'!C168,'ID-76'!C168,'ID-78'!C168,'ID-79'!C168,'ID-80'!C168,'ID-81'!C168))</f>
        <v>2.5005052837251558</v>
      </c>
      <c r="K161" s="1">
        <f t="shared" si="15"/>
        <v>4.1658418026861097E-4</v>
      </c>
      <c r="M161" s="1">
        <v>19.625</v>
      </c>
      <c r="N161" s="1">
        <f>ABS(B161-MIN('ID-19'!B168,'ID-46'!B168,'ID-56'!B168,'ID-60'!B168,'ID-63'!B168,'ID-64'!B168,'ID-68'!B168,'ID-69'!B168,'ID-76'!B168,'ID-78'!B168,'ID-79'!B168,'ID-80'!B168,'ID-81'!B168))</f>
        <v>1.6035637551692523</v>
      </c>
      <c r="O161" s="1">
        <f t="shared" si="16"/>
        <v>2.6715372161119745E-4</v>
      </c>
      <c r="P161" s="1">
        <f>ABS(D161-MIN('ID-19'!C168,'ID-56'!C168,'ID-61'!B168,'ID-64'!C168,'ID-68'!C168,'ID-69'!C168,'ID-76'!C168,'ID-78'!C168,'ID-79'!C168,'ID-80'!C168,'ID-81'!C168))</f>
        <v>1.5923595789147749</v>
      </c>
      <c r="Q161" s="1">
        <f t="shared" si="17"/>
        <v>2.6528710584720151E-4</v>
      </c>
    </row>
    <row r="162" spans="1:17" x14ac:dyDescent="0.25">
      <c r="A162" s="1">
        <v>19.75</v>
      </c>
      <c r="B162" s="1">
        <f>AVERAGE('ID-19'!B169,'ID-46'!B169,'ID-56'!B169,'ID-60'!B169,'ID-63'!B169,'ID-64'!B169,'ID-68'!B169,'ID-69'!B169,'ID-76'!B169,'ID-78'!B169,'ID-79'!B169,'ID-80'!B169,'ID-81'!B169)</f>
        <v>1.67147915266626</v>
      </c>
      <c r="C162" s="1">
        <f t="shared" si="12"/>
        <v>2.7846842683419893E-4</v>
      </c>
      <c r="D162" s="1">
        <f>AVERAGE('ID-19'!C169,'ID-56'!C169,'ID-61'!B169,'ID-64'!C169,'ID-68'!C169,'ID-69'!C169,'ID-76'!C169,'ID-78'!C169,'ID-79'!C169,'ID-80'!C169,'ID-81'!C169)</f>
        <v>1.6839799078412334</v>
      </c>
      <c r="E162" s="1">
        <f t="shared" si="13"/>
        <v>2.805510526463495E-4</v>
      </c>
      <c r="G162" s="1">
        <v>19.75</v>
      </c>
      <c r="H162" s="1">
        <f>ABS(B162-MAX('ID-19'!B169,'ID-46'!B169,'ID-56'!B169,'ID-60'!B169,'ID-63'!B169,'ID-64'!B169,'ID-68'!B169,'ID-69'!B169,'ID-76'!B169,'ID-78'!B169,'ID-79'!B169,'ID-80'!B169,'ID-81'!B169))</f>
        <v>3.4047080590748502</v>
      </c>
      <c r="I162" s="1">
        <f t="shared" si="14"/>
        <v>5.6722436264187005E-4</v>
      </c>
      <c r="J162" s="1">
        <f>ABS(D162-MAX('ID-19'!C169,'ID-56'!C169,'ID-61'!B169,'ID-64'!C169,'ID-68'!C169,'ID-69'!C169,'ID-76'!C169,'ID-78'!C169,'ID-79'!C169,'ID-80'!C169,'ID-81'!C169))</f>
        <v>2.5014658816719972</v>
      </c>
      <c r="K162" s="1">
        <f t="shared" si="15"/>
        <v>4.1674421588655476E-4</v>
      </c>
      <c r="M162" s="1">
        <v>19.75</v>
      </c>
      <c r="N162" s="1">
        <f>ABS(B162-MIN('ID-19'!B169,'ID-46'!B169,'ID-56'!B169,'ID-60'!B169,'ID-63'!B169,'ID-64'!B169,'ID-68'!B169,'ID-69'!B169,'ID-76'!B169,'ID-78'!B169,'ID-79'!B169,'ID-80'!B169,'ID-81'!B169))</f>
        <v>1.5998257899972743</v>
      </c>
      <c r="O162" s="1">
        <f t="shared" si="16"/>
        <v>2.665309766135459E-4</v>
      </c>
      <c r="P162" s="1">
        <f>ABS(D162-MIN('ID-19'!C169,'ID-56'!C169,'ID-61'!B169,'ID-64'!C169,'ID-68'!C169,'ID-69'!C169,'ID-76'!C169,'ID-78'!C169,'ID-79'!C169,'ID-80'!C169,'ID-81'!C169))</f>
        <v>1.6026057033245116</v>
      </c>
      <c r="Q162" s="1">
        <f t="shared" si="17"/>
        <v>2.6699411017386363E-4</v>
      </c>
    </row>
    <row r="163" spans="1:17" x14ac:dyDescent="0.25">
      <c r="A163" s="1">
        <v>19.875</v>
      </c>
      <c r="B163" s="1">
        <f>AVERAGE('ID-19'!B170,'ID-46'!B170,'ID-56'!B170,'ID-60'!B170,'ID-63'!B170,'ID-64'!B170,'ID-68'!B170,'ID-69'!B170,'ID-76'!B170,'ID-78'!B170,'ID-79'!B170,'ID-80'!B170,'ID-81'!B170)</f>
        <v>1.6651900357109404</v>
      </c>
      <c r="C163" s="1">
        <f t="shared" si="12"/>
        <v>2.7742065994944271E-4</v>
      </c>
      <c r="D163" s="1">
        <f>AVERAGE('ID-19'!C170,'ID-56'!C170,'ID-61'!B170,'ID-64'!C170,'ID-68'!C170,'ID-69'!C170,'ID-76'!C170,'ID-78'!C170,'ID-79'!C170,'ID-80'!C170,'ID-81'!C170)</f>
        <v>1.6832660756940663</v>
      </c>
      <c r="E163" s="1">
        <f t="shared" si="13"/>
        <v>2.8043212821063146E-4</v>
      </c>
      <c r="G163" s="1">
        <v>19.875</v>
      </c>
      <c r="H163" s="1">
        <f>ABS(B163-MAX('ID-19'!B170,'ID-46'!B170,'ID-56'!B170,'ID-60'!B170,'ID-63'!B170,'ID-64'!B170,'ID-68'!B170,'ID-69'!B170,'ID-76'!B170,'ID-78'!B170,'ID-79'!B170,'ID-80'!B170,'ID-81'!B170))</f>
        <v>3.3959380282034997</v>
      </c>
      <c r="I163" s="1">
        <f t="shared" si="14"/>
        <v>5.6576327549870311E-4</v>
      </c>
      <c r="J163" s="1">
        <f>ABS(D163-MAX('ID-19'!C170,'ID-56'!C170,'ID-61'!B170,'ID-64'!C170,'ID-68'!C170,'ID-69'!C170,'ID-76'!C170,'ID-78'!C170,'ID-79'!C170,'ID-80'!C170,'ID-81'!C170))</f>
        <v>2.520780797993694</v>
      </c>
      <c r="K163" s="1">
        <f t="shared" si="15"/>
        <v>4.1996208094574947E-4</v>
      </c>
      <c r="M163" s="1">
        <v>19.875</v>
      </c>
      <c r="N163" s="1">
        <f>ABS(B163-MIN('ID-19'!B170,'ID-46'!B170,'ID-56'!B170,'ID-60'!B170,'ID-63'!B170,'ID-64'!B170,'ID-68'!B170,'ID-69'!B170,'ID-76'!B170,'ID-78'!B170,'ID-79'!B170,'ID-80'!B170,'ID-81'!B170))</f>
        <v>1.5942372064973804</v>
      </c>
      <c r="O163" s="1">
        <f t="shared" si="16"/>
        <v>2.6559991860246362E-4</v>
      </c>
      <c r="P163" s="1">
        <f>ABS(D163-MIN('ID-19'!C170,'ID-56'!C170,'ID-61'!B170,'ID-64'!C170,'ID-68'!C170,'ID-69'!C170,'ID-76'!C170,'ID-78'!C170,'ID-79'!C170,'ID-80'!C170,'ID-81'!C170))</f>
        <v>1.6025606760838729</v>
      </c>
      <c r="Q163" s="1">
        <f t="shared" si="17"/>
        <v>2.6698660863557324E-4</v>
      </c>
    </row>
    <row r="164" spans="1:17" x14ac:dyDescent="0.25">
      <c r="A164" s="1">
        <v>20</v>
      </c>
      <c r="B164" s="1">
        <f>AVERAGE('ID-19'!B171,'ID-46'!B171,'ID-56'!B171,'ID-60'!B171,'ID-63'!B171,'ID-64'!B171,'ID-68'!B171,'ID-69'!B171,'ID-76'!B171,'ID-78'!B171,'ID-79'!B171,'ID-80'!B171,'ID-81'!B171)</f>
        <v>1.6575970513389895</v>
      </c>
      <c r="C164" s="1">
        <f t="shared" si="12"/>
        <v>2.7615566875307569E-4</v>
      </c>
      <c r="D164" s="1">
        <f>AVERAGE('ID-19'!C171,'ID-56'!C171,'ID-61'!B171,'ID-64'!C171,'ID-68'!C171,'ID-69'!C171,'ID-76'!C171,'ID-78'!C171,'ID-79'!C171,'ID-80'!C171,'ID-81'!C171)</f>
        <v>1.6810175780604824</v>
      </c>
      <c r="E164" s="1">
        <f t="shared" si="13"/>
        <v>2.8005752850487637E-4</v>
      </c>
      <c r="G164" s="1">
        <v>20</v>
      </c>
      <c r="H164" s="1">
        <f>ABS(B164-MAX('ID-19'!B171,'ID-46'!B171,'ID-56'!B171,'ID-60'!B171,'ID-63'!B171,'ID-64'!B171,'ID-68'!B171,'ID-69'!B171,'ID-76'!B171,'ID-78'!B171,'ID-79'!B171,'ID-80'!B171,'ID-81'!B171))</f>
        <v>3.3548982547955508</v>
      </c>
      <c r="I164" s="1">
        <f t="shared" si="14"/>
        <v>5.5892604924893876E-4</v>
      </c>
      <c r="J164" s="1">
        <f>ABS(D164-MAX('ID-19'!C171,'ID-56'!C171,'ID-61'!B171,'ID-64'!C171,'ID-68'!C171,'ID-69'!C171,'ID-76'!C171,'ID-78'!C171,'ID-79'!C171,'ID-80'!C171,'ID-81'!C171))</f>
        <v>2.5196662601686275</v>
      </c>
      <c r="K164" s="1">
        <f t="shared" si="15"/>
        <v>4.1977639894409338E-4</v>
      </c>
      <c r="M164" s="1">
        <v>20</v>
      </c>
      <c r="N164" s="1">
        <f>ABS(B164-MIN('ID-19'!B171,'ID-46'!B171,'ID-56'!B171,'ID-60'!B171,'ID-63'!B171,'ID-64'!B171,'ID-68'!B171,'ID-69'!B171,'ID-76'!B171,'ID-78'!B171,'ID-79'!B171,'ID-80'!B171,'ID-81'!B171))</f>
        <v>1.5866985931629869</v>
      </c>
      <c r="O164" s="1">
        <f t="shared" si="16"/>
        <v>2.6434398562095361E-4</v>
      </c>
      <c r="P164" s="1">
        <f>ABS(D164-MIN('ID-19'!C171,'ID-56'!C171,'ID-61'!B171,'ID-64'!C171,'ID-68'!C171,'ID-69'!C171,'ID-76'!C171,'ID-78'!C171,'ID-79'!C171,'ID-80'!C171,'ID-81'!C171))</f>
        <v>1.6026387890652345</v>
      </c>
      <c r="Q164" s="1">
        <f t="shared" si="17"/>
        <v>2.669996222582681E-4</v>
      </c>
    </row>
    <row r="165" spans="1:17" x14ac:dyDescent="0.25">
      <c r="A165" s="1">
        <v>20.125</v>
      </c>
      <c r="B165" s="1">
        <f>AVERAGE('ID-19'!B172,'ID-46'!B172,'ID-56'!B172,'ID-60'!B172,'ID-63'!B172,'ID-64'!B172,'ID-68'!B172,'ID-69'!B172,'ID-76'!B172,'ID-78'!B172,'ID-79'!B172,'ID-80'!B172,'ID-81'!B172)</f>
        <v>1.6474862786522484</v>
      </c>
      <c r="C165" s="1">
        <f t="shared" si="12"/>
        <v>2.7447121402346462E-4</v>
      </c>
      <c r="D165" s="1">
        <f>AVERAGE('ID-19'!C172,'ID-56'!C172,'ID-61'!B172,'ID-64'!C172,'ID-68'!C172,'ID-69'!C172,'ID-76'!C172,'ID-78'!C172,'ID-79'!C172,'ID-80'!C172,'ID-81'!C172)</f>
        <v>1.6991669692305236</v>
      </c>
      <c r="E165" s="1">
        <f t="shared" si="13"/>
        <v>2.8308121707380524E-4</v>
      </c>
      <c r="G165" s="1">
        <v>20.125</v>
      </c>
      <c r="H165" s="1">
        <f>ABS(B165-MAX('ID-19'!B172,'ID-46'!B172,'ID-56'!B172,'ID-60'!B172,'ID-63'!B172,'ID-64'!B172,'ID-68'!B172,'ID-69'!B172,'ID-76'!B172,'ID-78'!B172,'ID-79'!B172,'ID-80'!B172,'ID-81'!B172))</f>
        <v>3.3336215592970815</v>
      </c>
      <c r="I165" s="1">
        <f t="shared" si="14"/>
        <v>5.5538135177889386E-4</v>
      </c>
      <c r="J165" s="1">
        <f>ABS(D165-MAX('ID-19'!C172,'ID-56'!C172,'ID-61'!B172,'ID-64'!C172,'ID-68'!C172,'ID-69'!C172,'ID-76'!C172,'ID-78'!C172,'ID-79'!C172,'ID-80'!C172,'ID-81'!C172))</f>
        <v>2.7127794347472163</v>
      </c>
      <c r="K165" s="1">
        <f t="shared" si="15"/>
        <v>4.5194905382888627E-4</v>
      </c>
      <c r="M165" s="1">
        <v>20.125</v>
      </c>
      <c r="N165" s="1">
        <f>ABS(B165-MIN('ID-19'!B172,'ID-46'!B172,'ID-56'!B172,'ID-60'!B172,'ID-63'!B172,'ID-64'!B172,'ID-68'!B172,'ID-69'!B172,'ID-76'!B172,'ID-78'!B172,'ID-79'!B172,'ID-80'!B172,'ID-81'!B172))</f>
        <v>1.5760774116785754</v>
      </c>
      <c r="O165" s="1">
        <f t="shared" si="16"/>
        <v>2.6257449678565066E-4</v>
      </c>
      <c r="P165" s="1">
        <f>ABS(D165-MIN('ID-19'!C172,'ID-56'!C172,'ID-61'!B172,'ID-64'!C172,'ID-68'!C172,'ID-69'!C172,'ID-76'!C172,'ID-78'!C172,'ID-79'!C172,'ID-80'!C172,'ID-81'!C172))</f>
        <v>1.621889948809468</v>
      </c>
      <c r="Q165" s="1">
        <f t="shared" si="17"/>
        <v>2.7020686547165739E-4</v>
      </c>
    </row>
    <row r="166" spans="1:17" x14ac:dyDescent="0.25">
      <c r="A166" s="1">
        <v>20.25</v>
      </c>
      <c r="B166" s="1">
        <f>AVERAGE('ID-19'!B173,'ID-46'!B173,'ID-56'!B173,'ID-60'!B173,'ID-63'!B173,'ID-64'!B173,'ID-68'!B173,'ID-69'!B173,'ID-76'!B173,'ID-78'!B173,'ID-79'!B173,'ID-80'!B173,'ID-81'!B173)</f>
        <v>1.6403442145673424</v>
      </c>
      <c r="C166" s="1">
        <f t="shared" si="12"/>
        <v>2.7328134614691923E-4</v>
      </c>
      <c r="D166" s="1">
        <f>AVERAGE('ID-19'!C173,'ID-56'!C173,'ID-61'!B173,'ID-64'!C173,'ID-68'!C173,'ID-69'!C173,'ID-76'!C173,'ID-78'!C173,'ID-79'!C173,'ID-80'!C173,'ID-81'!C173)</f>
        <v>1.6948525182812282</v>
      </c>
      <c r="E166" s="1">
        <f t="shared" si="13"/>
        <v>2.8236242954565266E-4</v>
      </c>
      <c r="G166" s="1">
        <v>20.25</v>
      </c>
      <c r="H166" s="1">
        <f>ABS(B166-MAX('ID-19'!B173,'ID-46'!B173,'ID-56'!B173,'ID-60'!B173,'ID-63'!B173,'ID-64'!B173,'ID-68'!B173,'ID-69'!B173,'ID-76'!B173,'ID-78'!B173,'ID-79'!B173,'ID-80'!B173,'ID-81'!B173))</f>
        <v>3.2998627625481278</v>
      </c>
      <c r="I166" s="1">
        <f t="shared" si="14"/>
        <v>5.4975713624051811E-4</v>
      </c>
      <c r="J166" s="1">
        <f>ABS(D166-MAX('ID-19'!C173,'ID-56'!C173,'ID-61'!B173,'ID-64'!C173,'ID-68'!C173,'ID-69'!C173,'ID-76'!C173,'ID-78'!C173,'ID-79'!C173,'ID-80'!C173,'ID-81'!C173))</f>
        <v>2.7101806823036516</v>
      </c>
      <c r="K166" s="1">
        <f t="shared" si="15"/>
        <v>4.515161016717884E-4</v>
      </c>
      <c r="M166" s="1">
        <v>20.25</v>
      </c>
      <c r="N166" s="1">
        <f>ABS(B166-MIN('ID-19'!B173,'ID-46'!B173,'ID-56'!B173,'ID-60'!B173,'ID-63'!B173,'ID-64'!B173,'ID-68'!B173,'ID-69'!B173,'ID-76'!B173,'ID-78'!B173,'ID-79'!B173,'ID-80'!B173,'ID-81'!B173))</f>
        <v>1.5671012355618992</v>
      </c>
      <c r="O166" s="1">
        <f t="shared" si="16"/>
        <v>2.6107906584461242E-4</v>
      </c>
      <c r="P166" s="1">
        <f>ABS(D166-MIN('ID-19'!C173,'ID-56'!C173,'ID-61'!B173,'ID-64'!C173,'ID-68'!C173,'ID-69'!C173,'ID-76'!C173,'ID-78'!C173,'ID-79'!C173,'ID-80'!C173,'ID-81'!C173))</f>
        <v>1.6189920616403162</v>
      </c>
      <c r="Q166" s="1">
        <f t="shared" si="17"/>
        <v>2.697240774692767E-4</v>
      </c>
    </row>
    <row r="167" spans="1:17" x14ac:dyDescent="0.25">
      <c r="A167" s="1">
        <v>20.375</v>
      </c>
      <c r="B167" s="1">
        <f>AVERAGE('ID-19'!B174,'ID-46'!B174,'ID-56'!B174,'ID-60'!B174,'ID-63'!B174,'ID-64'!B174,'ID-68'!B174,'ID-69'!B174,'ID-76'!B174,'ID-78'!B174,'ID-79'!B174,'ID-80'!B174,'ID-81'!B174)</f>
        <v>1.6359601132839297</v>
      </c>
      <c r="C167" s="1">
        <f t="shared" si="12"/>
        <v>2.7255095487310272E-4</v>
      </c>
      <c r="D167" s="1">
        <f>AVERAGE('ID-19'!C174,'ID-56'!C174,'ID-61'!B174,'ID-64'!C174,'ID-68'!C174,'ID-69'!C174,'ID-76'!C174,'ID-78'!C174,'ID-79'!C174,'ID-80'!C174,'ID-81'!C174)</f>
        <v>1.682752977442211</v>
      </c>
      <c r="E167" s="1">
        <f t="shared" si="13"/>
        <v>2.8034664604187234E-4</v>
      </c>
      <c r="G167" s="1">
        <v>20.375</v>
      </c>
      <c r="H167" s="1">
        <f>ABS(B167-MAX('ID-19'!B174,'ID-46'!B174,'ID-56'!B174,'ID-60'!B174,'ID-63'!B174,'ID-64'!B174,'ID-68'!B174,'ID-69'!B174,'ID-76'!B174,'ID-78'!B174,'ID-79'!B174,'ID-80'!B174,'ID-81'!B174))</f>
        <v>3.2651745533763004</v>
      </c>
      <c r="I167" s="1">
        <f t="shared" si="14"/>
        <v>5.4397808059249164E-4</v>
      </c>
      <c r="J167" s="1">
        <f>ABS(D167-MAX('ID-19'!C174,'ID-56'!C174,'ID-61'!B174,'ID-64'!C174,'ID-68'!C174,'ID-69'!C174,'ID-76'!C174,'ID-78'!C174,'ID-79'!C174,'ID-80'!C174,'ID-81'!C174))</f>
        <v>2.723850150713329</v>
      </c>
      <c r="K167" s="1">
        <f t="shared" si="15"/>
        <v>4.5379343510884064E-4</v>
      </c>
      <c r="M167" s="1">
        <v>20.375</v>
      </c>
      <c r="N167" s="1">
        <f>ABS(B167-MIN('ID-19'!B174,'ID-46'!B174,'ID-56'!B174,'ID-60'!B174,'ID-63'!B174,'ID-64'!B174,'ID-68'!B174,'ID-69'!B174,'ID-76'!B174,'ID-78'!B174,'ID-79'!B174,'ID-80'!B174,'ID-81'!B174))</f>
        <v>1.5606456501020576</v>
      </c>
      <c r="O167" s="1">
        <f t="shared" si="16"/>
        <v>2.6000356530700279E-4</v>
      </c>
      <c r="P167" s="1">
        <f>ABS(D167-MIN('ID-19'!C174,'ID-56'!C174,'ID-61'!B174,'ID-64'!C174,'ID-68'!C174,'ID-69'!C174,'ID-76'!C174,'ID-78'!C174,'ID-79'!C174,'ID-80'!C174,'ID-81'!C174))</f>
        <v>1.6085848899612207</v>
      </c>
      <c r="Q167" s="1">
        <f t="shared" si="17"/>
        <v>2.679902426675394E-4</v>
      </c>
    </row>
    <row r="168" spans="1:17" x14ac:dyDescent="0.25">
      <c r="A168" s="1">
        <v>20.5</v>
      </c>
      <c r="B168" s="1">
        <f>AVERAGE('ID-19'!B175,'ID-46'!B175,'ID-56'!B175,'ID-60'!B175,'ID-63'!B175,'ID-64'!B175,'ID-68'!B175,'ID-69'!B175,'ID-76'!B175,'ID-78'!B175,'ID-79'!B175,'ID-80'!B175,'ID-81'!B175)</f>
        <v>1.6331773020256211</v>
      </c>
      <c r="C168" s="1">
        <f t="shared" si="12"/>
        <v>2.7208733851746846E-4</v>
      </c>
      <c r="D168" s="1">
        <f>AVERAGE('ID-19'!C175,'ID-56'!C175,'ID-61'!B175,'ID-64'!C175,'ID-68'!C175,'ID-69'!C175,'ID-76'!C175,'ID-78'!C175,'ID-79'!C175,'ID-80'!C175,'ID-81'!C175)</f>
        <v>1.6801532875555047</v>
      </c>
      <c r="E168" s="1">
        <f t="shared" si="13"/>
        <v>2.7991353770674709E-4</v>
      </c>
      <c r="G168" s="1">
        <v>20.5</v>
      </c>
      <c r="H168" s="1">
        <f>ABS(B168-MAX('ID-19'!B175,'ID-46'!B175,'ID-56'!B175,'ID-60'!B175,'ID-63'!B175,'ID-64'!B175,'ID-68'!B175,'ID-69'!B175,'ID-76'!B175,'ID-78'!B175,'ID-79'!B175,'ID-80'!B175,'ID-81'!B175))</f>
        <v>3.3069463928727592</v>
      </c>
      <c r="I168" s="1">
        <f t="shared" si="14"/>
        <v>5.5093726905260175E-4</v>
      </c>
      <c r="J168" s="1">
        <f>ABS(D168-MAX('ID-19'!C175,'ID-56'!C175,'ID-61'!B175,'ID-64'!C175,'ID-68'!C175,'ID-69'!C175,'ID-76'!C175,'ID-78'!C175,'ID-79'!C175,'ID-80'!C175,'ID-81'!C175))</f>
        <v>2.7188323988759056</v>
      </c>
      <c r="K168" s="1">
        <f t="shared" si="15"/>
        <v>4.5295747765272589E-4</v>
      </c>
      <c r="M168" s="1">
        <v>20.5</v>
      </c>
      <c r="N168" s="1">
        <f>ABS(B168-MIN('ID-19'!B175,'ID-46'!B175,'ID-56'!B175,'ID-60'!B175,'ID-63'!B175,'ID-64'!B175,'ID-68'!B175,'ID-69'!B175,'ID-76'!B175,'ID-78'!B175,'ID-79'!B175,'ID-80'!B175,'ID-81'!B175))</f>
        <v>1.5578449412851543</v>
      </c>
      <c r="O168" s="1">
        <f t="shared" si="16"/>
        <v>2.595369672181067E-4</v>
      </c>
      <c r="P168" s="1">
        <f>ABS(D168-MIN('ID-19'!C175,'ID-56'!C175,'ID-61'!B175,'ID-64'!C175,'ID-68'!C175,'ID-69'!C175,'ID-76'!C175,'ID-78'!C175,'ID-79'!C175,'ID-80'!C175,'ID-81'!C175))</f>
        <v>1.605763525159988</v>
      </c>
      <c r="Q168" s="1">
        <f t="shared" si="17"/>
        <v>2.6752020329165401E-4</v>
      </c>
    </row>
    <row r="169" spans="1:17" x14ac:dyDescent="0.25">
      <c r="A169" s="1">
        <v>20.625</v>
      </c>
      <c r="B169" s="1">
        <f>AVERAGE('ID-19'!B176,'ID-46'!B176,'ID-56'!B176,'ID-60'!B176,'ID-63'!B176,'ID-64'!B176,'ID-68'!B176,'ID-69'!B176,'ID-76'!B176,'ID-78'!B176,'ID-79'!B176,'ID-80'!B176,'ID-81'!B176)</f>
        <v>1.6094644456505245</v>
      </c>
      <c r="C169" s="1">
        <f t="shared" si="12"/>
        <v>2.6813677664537739E-4</v>
      </c>
      <c r="D169" s="1">
        <f>AVERAGE('ID-19'!C176,'ID-56'!C176,'ID-61'!B176,'ID-64'!C176,'ID-68'!C176,'ID-69'!C176,'ID-76'!C176,'ID-78'!C176,'ID-79'!C176,'ID-80'!C176,'ID-81'!C176)</f>
        <v>1.6630711264063203</v>
      </c>
      <c r="E169" s="1">
        <f t="shared" si="13"/>
        <v>2.7706764965929298E-4</v>
      </c>
      <c r="G169" s="1">
        <v>20.625</v>
      </c>
      <c r="H169" s="1">
        <f>ABS(B169-MAX('ID-19'!B176,'ID-46'!B176,'ID-56'!B176,'ID-60'!B176,'ID-63'!B176,'ID-64'!B176,'ID-68'!B176,'ID-69'!B176,'ID-76'!B176,'ID-78'!B176,'ID-79'!B176,'ID-80'!B176,'ID-81'!B176))</f>
        <v>3.3361702197183156</v>
      </c>
      <c r="I169" s="1">
        <f t="shared" si="14"/>
        <v>5.5580595860507144E-4</v>
      </c>
      <c r="J169" s="1">
        <f>ABS(D169-MAX('ID-19'!C176,'ID-56'!C176,'ID-61'!B176,'ID-64'!C176,'ID-68'!C176,'ID-69'!C176,'ID-76'!C176,'ID-78'!C176,'ID-79'!C176,'ID-80'!C176,'ID-81'!C176))</f>
        <v>2.7276262354072394</v>
      </c>
      <c r="K169" s="1">
        <f t="shared" si="15"/>
        <v>4.5442253081884613E-4</v>
      </c>
      <c r="M169" s="1">
        <v>20.625</v>
      </c>
      <c r="N169" s="1">
        <f>ABS(B169-MIN('ID-19'!B176,'ID-46'!B176,'ID-56'!B176,'ID-60'!B176,'ID-63'!B176,'ID-64'!B176,'ID-68'!B176,'ID-69'!B176,'ID-76'!B176,'ID-78'!B176,'ID-79'!B176,'ID-80'!B176,'ID-81'!B176))</f>
        <v>1.5334505597733157</v>
      </c>
      <c r="O169" s="1">
        <f t="shared" si="16"/>
        <v>2.554728632582344E-4</v>
      </c>
      <c r="P169" s="1">
        <f>ABS(D169-MIN('ID-19'!C176,'ID-56'!C176,'ID-61'!B176,'ID-64'!C176,'ID-68'!C176,'ID-69'!C176,'ID-76'!C176,'ID-78'!C176,'ID-79'!C176,'ID-80'!C176,'ID-81'!C176))</f>
        <v>1.5879348643140196</v>
      </c>
      <c r="Q169" s="1">
        <f t="shared" si="17"/>
        <v>2.6454994839471567E-4</v>
      </c>
    </row>
    <row r="170" spans="1:17" x14ac:dyDescent="0.25">
      <c r="A170" s="1">
        <v>20.75</v>
      </c>
      <c r="B170" s="1">
        <f>AVERAGE('ID-19'!B177,'ID-46'!B177,'ID-56'!B177,'ID-60'!B177,'ID-63'!B177,'ID-64'!B177,'ID-68'!B177,'ID-69'!B177,'ID-76'!B177,'ID-78'!B177,'ID-79'!B177,'ID-80'!B177,'ID-81'!B177)</f>
        <v>1.6041206349194472</v>
      </c>
      <c r="C170" s="1">
        <f t="shared" si="12"/>
        <v>2.6724649777757991E-4</v>
      </c>
      <c r="D170" s="1">
        <f>AVERAGE('ID-19'!C177,'ID-56'!C177,'ID-61'!B177,'ID-64'!C177,'ID-68'!C177,'ID-69'!C177,'ID-76'!C177,'ID-78'!C177,'ID-79'!C177,'ID-80'!C177,'ID-81'!C177)</f>
        <v>1.6548883962910921</v>
      </c>
      <c r="E170" s="1">
        <f t="shared" si="13"/>
        <v>2.7570440682209596E-4</v>
      </c>
      <c r="G170" s="1">
        <v>20.75</v>
      </c>
      <c r="H170" s="1">
        <f>ABS(B170-MAX('ID-19'!B177,'ID-46'!B177,'ID-56'!B177,'ID-60'!B177,'ID-63'!B177,'ID-64'!B177,'ID-68'!B177,'ID-69'!B177,'ID-76'!B177,'ID-78'!B177,'ID-79'!B177,'ID-80'!B177,'ID-81'!B177))</f>
        <v>3.3678800971743832</v>
      </c>
      <c r="I170" s="1">
        <f t="shared" si="14"/>
        <v>5.6108882418925228E-4</v>
      </c>
      <c r="J170" s="1">
        <f>ABS(D170-MAX('ID-19'!C177,'ID-56'!C177,'ID-61'!B177,'ID-64'!C177,'ID-68'!C177,'ID-69'!C177,'ID-76'!C177,'ID-78'!C177,'ID-79'!C177,'ID-80'!C177,'ID-81'!C177))</f>
        <v>2.7258350637987583</v>
      </c>
      <c r="K170" s="1">
        <f t="shared" si="15"/>
        <v>4.5412412162887318E-4</v>
      </c>
      <c r="M170" s="1">
        <v>20.75</v>
      </c>
      <c r="N170" s="1">
        <f>ABS(B170-MIN('ID-19'!B177,'ID-46'!B177,'ID-56'!B177,'ID-60'!B177,'ID-63'!B177,'ID-64'!B177,'ID-68'!B177,'ID-69'!B177,'ID-76'!B177,'ID-78'!B177,'ID-79'!B177,'ID-80'!B177,'ID-81'!B177))</f>
        <v>1.5266070045394073</v>
      </c>
      <c r="O170" s="1">
        <f t="shared" si="16"/>
        <v>2.5433272695626528E-4</v>
      </c>
      <c r="P170" s="1">
        <f>ABS(D170-MIN('ID-19'!C177,'ID-56'!C177,'ID-61'!B177,'ID-64'!C177,'ID-68'!C177,'ID-69'!C177,'ID-76'!C177,'ID-78'!C177,'ID-79'!C177,'ID-80'!C177,'ID-81'!C177))</f>
        <v>1.5794083736896909</v>
      </c>
      <c r="Q170" s="1">
        <f t="shared" si="17"/>
        <v>2.6312943505670254E-4</v>
      </c>
    </row>
    <row r="171" spans="1:17" x14ac:dyDescent="0.25">
      <c r="A171" s="1">
        <v>20.875</v>
      </c>
      <c r="B171" s="1">
        <f>AVERAGE('ID-19'!B178,'ID-46'!B178,'ID-56'!B178,'ID-60'!B178,'ID-63'!B178,'ID-64'!B178,'ID-68'!B178,'ID-69'!B178,'ID-76'!B178,'ID-78'!B178,'ID-79'!B178,'ID-80'!B178,'ID-81'!B178)</f>
        <v>1.6102758079880648</v>
      </c>
      <c r="C171" s="1">
        <f t="shared" si="12"/>
        <v>2.6827194961081164E-4</v>
      </c>
      <c r="D171" s="1">
        <f>AVERAGE('ID-19'!C178,'ID-56'!C178,'ID-61'!B178,'ID-64'!C178,'ID-68'!C178,'ID-69'!C178,'ID-76'!C178,'ID-78'!C178,'ID-79'!C178,'ID-80'!C178,'ID-81'!C178)</f>
        <v>1.6588686790423515</v>
      </c>
      <c r="E171" s="1">
        <f t="shared" si="13"/>
        <v>2.7636752192845577E-4</v>
      </c>
      <c r="G171" s="1">
        <v>20.875</v>
      </c>
      <c r="H171" s="1">
        <f>ABS(B171-MAX('ID-19'!B178,'ID-46'!B178,'ID-56'!B178,'ID-60'!B178,'ID-63'!B178,'ID-64'!B178,'ID-68'!B178,'ID-69'!B178,'ID-76'!B178,'ID-78'!B178,'ID-79'!B178,'ID-80'!B178,'ID-81'!B178))</f>
        <v>3.3816406604402252</v>
      </c>
      <c r="I171" s="1">
        <f t="shared" si="14"/>
        <v>5.6338133402934157E-4</v>
      </c>
      <c r="J171" s="1">
        <f>ABS(D171-MAX('ID-19'!C178,'ID-56'!C178,'ID-61'!B178,'ID-64'!C178,'ID-68'!C178,'ID-69'!C178,'ID-76'!C178,'ID-78'!C178,'ID-79'!C178,'ID-80'!C178,'ID-81'!C178))</f>
        <v>2.729479911755079</v>
      </c>
      <c r="K171" s="1">
        <f t="shared" si="15"/>
        <v>4.5473135329839617E-4</v>
      </c>
      <c r="M171" s="1">
        <v>20.875</v>
      </c>
      <c r="N171" s="1">
        <f>ABS(B171-MIN('ID-19'!B178,'ID-46'!B178,'ID-56'!B178,'ID-60'!B178,'ID-63'!B178,'ID-64'!B178,'ID-68'!B178,'ID-69'!B178,'ID-76'!B178,'ID-78'!B178,'ID-79'!B178,'ID-80'!B178,'ID-81'!B178))</f>
        <v>1.5139787743725361</v>
      </c>
      <c r="O171" s="1">
        <f t="shared" si="16"/>
        <v>2.5222886381046452E-4</v>
      </c>
      <c r="P171" s="1">
        <f>ABS(D171-MIN('ID-19'!C178,'ID-56'!C178,'ID-61'!B178,'ID-64'!C178,'ID-68'!C178,'ID-69'!C178,'ID-76'!C178,'ID-78'!C178,'ID-79'!C178,'ID-80'!C178,'ID-81'!C178))</f>
        <v>1.5838370451872648</v>
      </c>
      <c r="Q171" s="1">
        <f t="shared" si="17"/>
        <v>2.6386725172819833E-4</v>
      </c>
    </row>
    <row r="172" spans="1:17" x14ac:dyDescent="0.25">
      <c r="A172" s="1">
        <v>21</v>
      </c>
      <c r="B172" s="1">
        <f>AVERAGE('ID-19'!B179,'ID-46'!B179,'ID-56'!B179,'ID-60'!B179,'ID-63'!B179,'ID-64'!B179,'ID-68'!B179,'ID-69'!B179,'ID-76'!B179,'ID-78'!B179,'ID-79'!B179,'ID-80'!B179,'ID-81'!B179)</f>
        <v>1.606671405556982</v>
      </c>
      <c r="C172" s="1">
        <f t="shared" si="12"/>
        <v>2.6767145616579321E-4</v>
      </c>
      <c r="D172" s="1">
        <f>AVERAGE('ID-19'!C179,'ID-56'!C179,'ID-61'!B179,'ID-64'!C179,'ID-68'!C179,'ID-69'!C179,'ID-76'!C179,'ID-78'!C179,'ID-79'!C179,'ID-80'!C179,'ID-81'!C179)</f>
        <v>1.6508003162334881</v>
      </c>
      <c r="E172" s="1">
        <f t="shared" si="13"/>
        <v>2.7502333268449914E-4</v>
      </c>
      <c r="G172" s="1">
        <v>21</v>
      </c>
      <c r="H172" s="1">
        <f>ABS(B172-MAX('ID-19'!B179,'ID-46'!B179,'ID-56'!B179,'ID-60'!B179,'ID-63'!B179,'ID-64'!B179,'ID-68'!B179,'ID-69'!B179,'ID-76'!B179,'ID-78'!B179,'ID-79'!B179,'ID-80'!B179,'ID-81'!B179))</f>
        <v>3.3835229476057878</v>
      </c>
      <c r="I172" s="1">
        <f t="shared" si="14"/>
        <v>5.6369492307112431E-4</v>
      </c>
      <c r="J172" s="1">
        <f>ABS(D172-MAX('ID-19'!C179,'ID-56'!C179,'ID-61'!B179,'ID-64'!C179,'ID-68'!C179,'ID-69'!C179,'ID-76'!C179,'ID-78'!C179,'ID-79'!C179,'ID-80'!C179,'ID-81'!C179))</f>
        <v>2.6890698784778322</v>
      </c>
      <c r="K172" s="1">
        <f t="shared" si="15"/>
        <v>4.4799904175440688E-4</v>
      </c>
      <c r="M172" s="1">
        <v>21</v>
      </c>
      <c r="N172" s="1">
        <f>ABS(B172-MIN('ID-19'!B179,'ID-46'!B179,'ID-56'!B179,'ID-60'!B179,'ID-63'!B179,'ID-64'!B179,'ID-68'!B179,'ID-69'!B179,'ID-76'!B179,'ID-78'!B179,'ID-79'!B179,'ID-80'!B179,'ID-81'!B179))</f>
        <v>1.5110385919173328</v>
      </c>
      <c r="O172" s="1">
        <f t="shared" si="16"/>
        <v>2.5173902941342765E-4</v>
      </c>
      <c r="P172" s="1">
        <f>ABS(D172-MIN('ID-19'!C179,'ID-56'!C179,'ID-61'!B179,'ID-64'!C179,'ID-68'!C179,'ID-69'!C179,'ID-76'!C179,'ID-78'!C179,'ID-79'!C179,'ID-80'!C179,'ID-81'!C179))</f>
        <v>1.5758958188977934</v>
      </c>
      <c r="Q172" s="1">
        <f t="shared" si="17"/>
        <v>2.6254424342837237E-4</v>
      </c>
    </row>
    <row r="173" spans="1:17" x14ac:dyDescent="0.25">
      <c r="A173" s="1">
        <v>21.125</v>
      </c>
      <c r="B173" s="1">
        <f>AVERAGE('ID-19'!B180,'ID-46'!B180,'ID-56'!B180,'ID-60'!B180,'ID-63'!B180,'ID-64'!B180,'ID-68'!B180,'ID-69'!B180,'ID-76'!B180,'ID-78'!B180,'ID-79'!B180,'ID-80'!B180,'ID-81'!B180)</f>
        <v>1.6006957199034841</v>
      </c>
      <c r="C173" s="1">
        <f t="shared" si="12"/>
        <v>2.6667590693592048E-4</v>
      </c>
      <c r="D173" s="1">
        <f>AVERAGE('ID-19'!C180,'ID-56'!C180,'ID-61'!B180,'ID-64'!C180,'ID-68'!C180,'ID-69'!C180,'ID-76'!C180,'ID-78'!C180,'ID-79'!C180,'ID-80'!C180,'ID-81'!C180)</f>
        <v>1.6445219546777239</v>
      </c>
      <c r="E173" s="1">
        <f t="shared" si="13"/>
        <v>2.7397735764930883E-4</v>
      </c>
      <c r="G173" s="1">
        <v>21.125</v>
      </c>
      <c r="H173" s="1">
        <f>ABS(B173-MAX('ID-19'!B180,'ID-46'!B180,'ID-56'!B180,'ID-60'!B180,'ID-63'!B180,'ID-64'!B180,'ID-68'!B180,'ID-69'!B180,'ID-76'!B180,'ID-78'!B180,'ID-79'!B180,'ID-80'!B180,'ID-81'!B180))</f>
        <v>3.4165733256788453</v>
      </c>
      <c r="I173" s="1">
        <f t="shared" si="14"/>
        <v>5.6920111605809562E-4</v>
      </c>
      <c r="J173" s="1">
        <f>ABS(D173-MAX('ID-19'!C180,'ID-56'!C180,'ID-61'!B180,'ID-64'!C180,'ID-68'!C180,'ID-69'!C180,'ID-76'!C180,'ID-78'!C180,'ID-79'!C180,'ID-80'!C180,'ID-81'!C180))</f>
        <v>2.7015934755763364</v>
      </c>
      <c r="K173" s="1">
        <f t="shared" si="15"/>
        <v>4.500854730310177E-4</v>
      </c>
      <c r="M173" s="1">
        <v>21.125</v>
      </c>
      <c r="N173" s="1">
        <f>ABS(B173-MIN('ID-19'!B180,'ID-46'!B180,'ID-56'!B180,'ID-60'!B180,'ID-63'!B180,'ID-64'!B180,'ID-68'!B180,'ID-69'!B180,'ID-76'!B180,'ID-78'!B180,'ID-79'!B180,'ID-80'!B180,'ID-81'!B180))</f>
        <v>1.4995397595507942</v>
      </c>
      <c r="O173" s="1">
        <f t="shared" si="16"/>
        <v>2.4982332394116234E-4</v>
      </c>
      <c r="P173" s="1">
        <f>ABS(D173-MIN('ID-19'!C180,'ID-56'!C180,'ID-61'!B180,'ID-64'!C180,'ID-68'!C180,'ID-69'!C180,'ID-76'!C180,'ID-78'!C180,'ID-79'!C180,'ID-80'!C180,'ID-81'!C180))</f>
        <v>1.5712978957086008</v>
      </c>
      <c r="Q173" s="1">
        <f t="shared" si="17"/>
        <v>2.617782294250529E-4</v>
      </c>
    </row>
    <row r="174" spans="1:17" x14ac:dyDescent="0.25">
      <c r="A174" s="1">
        <v>21.25</v>
      </c>
      <c r="B174" s="1">
        <f>AVERAGE('ID-19'!B181,'ID-46'!B181,'ID-56'!B181,'ID-60'!B181,'ID-63'!B181,'ID-64'!B181,'ID-68'!B181,'ID-69'!B181,'ID-76'!B181,'ID-78'!B181,'ID-79'!B181,'ID-80'!B181,'ID-81'!B181)</f>
        <v>1.6036974887372231</v>
      </c>
      <c r="C174" s="1">
        <f t="shared" si="12"/>
        <v>2.6717600162362137E-4</v>
      </c>
      <c r="D174" s="1">
        <f>AVERAGE('ID-19'!C181,'ID-56'!C181,'ID-61'!B181,'ID-64'!C181,'ID-68'!C181,'ID-69'!C181,'ID-76'!C181,'ID-78'!C181,'ID-79'!C181,'ID-80'!C181,'ID-81'!C181)</f>
        <v>1.6428573835695746</v>
      </c>
      <c r="E174" s="1">
        <f t="shared" si="13"/>
        <v>2.7370004010269112E-4</v>
      </c>
      <c r="G174" s="1">
        <v>21.25</v>
      </c>
      <c r="H174" s="1">
        <f>ABS(B174-MAX('ID-19'!B181,'ID-46'!B181,'ID-56'!B181,'ID-60'!B181,'ID-63'!B181,'ID-64'!B181,'ID-68'!B181,'ID-69'!B181,'ID-76'!B181,'ID-78'!B181,'ID-79'!B181,'ID-80'!B181,'ID-81'!B181))</f>
        <v>3.4727186875525669</v>
      </c>
      <c r="I174" s="1">
        <f t="shared" si="14"/>
        <v>5.7855493334625771E-4</v>
      </c>
      <c r="J174" s="1">
        <f>ABS(D174-MAX('ID-19'!C181,'ID-56'!C181,'ID-61'!B181,'ID-64'!C181,'ID-68'!C181,'ID-69'!C181,'ID-76'!C181,'ID-78'!C181,'ID-79'!C181,'ID-80'!C181,'ID-81'!C181))</f>
        <v>2.6843303952441255</v>
      </c>
      <c r="K174" s="1">
        <f t="shared" si="15"/>
        <v>4.4720944384767135E-4</v>
      </c>
      <c r="M174" s="1">
        <v>21.25</v>
      </c>
      <c r="N174" s="1">
        <f>ABS(B174-MIN('ID-19'!B181,'ID-46'!B181,'ID-56'!B181,'ID-60'!B181,'ID-63'!B181,'ID-64'!B181,'ID-68'!B181,'ID-69'!B181,'ID-76'!B181,'ID-78'!B181,'ID-79'!B181,'ID-80'!B181,'ID-81'!B181))</f>
        <v>1.50036258087121</v>
      </c>
      <c r="O174" s="1">
        <f t="shared" si="16"/>
        <v>2.4996040597314358E-4</v>
      </c>
      <c r="P174" s="1">
        <f>ABS(D174-MIN('ID-19'!C181,'ID-56'!C181,'ID-61'!B181,'ID-64'!C181,'ID-68'!C181,'ID-69'!C181,'ID-76'!C181,'ID-78'!C181,'ID-79'!C181,'ID-80'!C181,'ID-81'!C181))</f>
        <v>1.5668161303550565</v>
      </c>
      <c r="Q174" s="1">
        <f t="shared" si="17"/>
        <v>2.6103156731715246E-4</v>
      </c>
    </row>
    <row r="175" spans="1:17" x14ac:dyDescent="0.25">
      <c r="A175" s="1">
        <v>21.375</v>
      </c>
      <c r="B175" s="1">
        <f>AVERAGE('ID-19'!B182,'ID-46'!B182,'ID-56'!B182,'ID-60'!B182,'ID-63'!B182,'ID-64'!B182,'ID-68'!B182,'ID-69'!B182,'ID-76'!B182,'ID-78'!B182,'ID-79'!B182,'ID-80'!B182,'ID-81'!B182)</f>
        <v>1.5955070608554023</v>
      </c>
      <c r="C175" s="1">
        <f t="shared" si="12"/>
        <v>2.6581147633851005E-4</v>
      </c>
      <c r="D175" s="1">
        <f>AVERAGE('ID-19'!C182,'ID-56'!C182,'ID-61'!B182,'ID-64'!C182,'ID-68'!C182,'ID-69'!C182,'ID-76'!C182,'ID-78'!C182,'ID-79'!C182,'ID-80'!C182,'ID-81'!C182)</f>
        <v>1.6331987284430114</v>
      </c>
      <c r="E175" s="1">
        <f t="shared" si="13"/>
        <v>2.7209090815860572E-4</v>
      </c>
      <c r="G175" s="1">
        <v>21.375</v>
      </c>
      <c r="H175" s="1">
        <f>ABS(B175-MAX('ID-19'!B182,'ID-46'!B182,'ID-56'!B182,'ID-60'!B182,'ID-63'!B182,'ID-64'!B182,'ID-68'!B182,'ID-69'!B182,'ID-76'!B182,'ID-78'!B182,'ID-79'!B182,'ID-80'!B182,'ID-81'!B182))</f>
        <v>3.4504679627566075</v>
      </c>
      <c r="I175" s="1">
        <f t="shared" si="14"/>
        <v>5.7484796259525087E-4</v>
      </c>
      <c r="J175" s="1">
        <f>ABS(D175-MAX('ID-19'!C182,'ID-56'!C182,'ID-61'!B182,'ID-64'!C182,'ID-68'!C182,'ID-69'!C182,'ID-76'!C182,'ID-78'!C182,'ID-79'!C182,'ID-80'!C182,'ID-81'!C182))</f>
        <v>2.656497616559069</v>
      </c>
      <c r="K175" s="1">
        <f t="shared" si="15"/>
        <v>4.425725029187409E-4</v>
      </c>
      <c r="M175" s="1">
        <v>21.375</v>
      </c>
      <c r="N175" s="1">
        <f>ABS(B175-MIN('ID-19'!B182,'ID-46'!B182,'ID-56'!B182,'ID-60'!B182,'ID-63'!B182,'ID-64'!B182,'ID-68'!B182,'ID-69'!B182,'ID-76'!B182,'ID-78'!B182,'ID-79'!B182,'ID-80'!B182,'ID-81'!B182))</f>
        <v>1.4927980750883043</v>
      </c>
      <c r="O175" s="1">
        <f t="shared" si="16"/>
        <v>2.487001593097115E-4</v>
      </c>
      <c r="P175" s="1">
        <f>ABS(D175-MIN('ID-19'!C182,'ID-56'!C182,'ID-61'!B182,'ID-64'!C182,'ID-68'!C182,'ID-69'!C182,'ID-76'!C182,'ID-78'!C182,'ID-79'!C182,'ID-80'!C182,'ID-81'!C182))</f>
        <v>1.5548080992942521</v>
      </c>
      <c r="Q175" s="1">
        <f t="shared" si="17"/>
        <v>2.5903102934242243E-4</v>
      </c>
    </row>
    <row r="176" spans="1:17" x14ac:dyDescent="0.25">
      <c r="A176" s="1">
        <v>21.5</v>
      </c>
      <c r="B176" s="1">
        <f>AVERAGE('ID-19'!B183,'ID-46'!B183,'ID-56'!B183,'ID-60'!B183,'ID-63'!B183,'ID-64'!B183,'ID-68'!B183,'ID-69'!B183,'ID-76'!B183,'ID-78'!B183,'ID-79'!B183,'ID-80'!B183,'ID-81'!B183)</f>
        <v>1.5873704025028028</v>
      </c>
      <c r="C176" s="1">
        <f t="shared" si="12"/>
        <v>2.6445590905696699E-4</v>
      </c>
      <c r="D176" s="1">
        <f>AVERAGE('ID-19'!C183,'ID-56'!C183,'ID-61'!B183,'ID-64'!C183,'ID-68'!C183,'ID-69'!C183,'ID-76'!C183,'ID-78'!C183,'ID-79'!C183,'ID-80'!C183,'ID-81'!C183)</f>
        <v>1.6363061948119146</v>
      </c>
      <c r="E176" s="1">
        <f t="shared" si="13"/>
        <v>2.7260861205566502E-4</v>
      </c>
      <c r="G176" s="1">
        <v>21.5</v>
      </c>
      <c r="H176" s="1">
        <f>ABS(B176-MAX('ID-19'!B183,'ID-46'!B183,'ID-56'!B183,'ID-60'!B183,'ID-63'!B183,'ID-64'!B183,'ID-68'!B183,'ID-69'!B183,'ID-76'!B183,'ID-78'!B183,'ID-79'!B183,'ID-80'!B183,'ID-81'!B183))</f>
        <v>3.4555110591474572</v>
      </c>
      <c r="I176" s="1">
        <f t="shared" si="14"/>
        <v>5.7568814245396636E-4</v>
      </c>
      <c r="J176" s="1">
        <f>ABS(D176-MAX('ID-19'!C183,'ID-56'!C183,'ID-61'!B183,'ID-64'!C183,'ID-68'!C183,'ID-69'!C183,'ID-76'!C183,'ID-78'!C183,'ID-79'!C183,'ID-80'!C183,'ID-81'!C183))</f>
        <v>2.674872117000306</v>
      </c>
      <c r="K176" s="1">
        <f t="shared" si="15"/>
        <v>4.4563369469225101E-4</v>
      </c>
      <c r="M176" s="1">
        <v>21.5</v>
      </c>
      <c r="N176" s="1">
        <f>ABS(B176-MIN('ID-19'!B183,'ID-46'!B183,'ID-56'!B183,'ID-60'!B183,'ID-63'!B183,'ID-64'!B183,'ID-68'!B183,'ID-69'!B183,'ID-76'!B183,'ID-78'!B183,'ID-79'!B183,'ID-80'!B183,'ID-81'!B183))</f>
        <v>1.4867293394026129</v>
      </c>
      <c r="O176" s="1">
        <f t="shared" si="16"/>
        <v>2.4768910794447535E-4</v>
      </c>
      <c r="P176" s="1">
        <f>ABS(D176-MIN('ID-19'!C183,'ID-56'!C183,'ID-61'!B183,'ID-64'!C183,'ID-68'!C183,'ID-69'!C183,'ID-76'!C183,'ID-78'!C183,'ID-79'!C183,'ID-80'!C183,'ID-81'!C183))</f>
        <v>1.557233664448664</v>
      </c>
      <c r="Q176" s="1">
        <f t="shared" si="17"/>
        <v>2.5943512849714741E-4</v>
      </c>
    </row>
    <row r="177" spans="1:17" x14ac:dyDescent="0.25">
      <c r="A177" s="1">
        <v>21.625</v>
      </c>
      <c r="B177" s="1">
        <f>AVERAGE('ID-19'!B184,'ID-46'!B184,'ID-56'!B184,'ID-60'!B184,'ID-63'!B184,'ID-64'!B184,'ID-68'!B184,'ID-69'!B184,'ID-76'!B184,'ID-78'!B184,'ID-79'!B184,'ID-80'!B184,'ID-81'!B184)</f>
        <v>1.5842005923301961</v>
      </c>
      <c r="C177" s="1">
        <f t="shared" si="12"/>
        <v>2.6392781868221068E-4</v>
      </c>
      <c r="D177" s="1">
        <f>AVERAGE('ID-19'!C184,'ID-56'!C184,'ID-61'!B184,'ID-64'!C184,'ID-68'!C184,'ID-69'!C184,'ID-76'!C184,'ID-78'!C184,'ID-79'!C184,'ID-80'!C184,'ID-81'!C184)</f>
        <v>1.6314911599860762</v>
      </c>
      <c r="E177" s="1">
        <f t="shared" si="13"/>
        <v>2.7180642725368033E-4</v>
      </c>
      <c r="G177" s="1">
        <v>21.625</v>
      </c>
      <c r="H177" s="1">
        <f>ABS(B177-MAX('ID-19'!B184,'ID-46'!B184,'ID-56'!B184,'ID-60'!B184,'ID-63'!B184,'ID-64'!B184,'ID-68'!B184,'ID-69'!B184,'ID-76'!B184,'ID-78'!B184,'ID-79'!B184,'ID-80'!B184,'ID-81'!B184))</f>
        <v>3.4749792851220538</v>
      </c>
      <c r="I177" s="1">
        <f t="shared" si="14"/>
        <v>5.7893154890133419E-4</v>
      </c>
      <c r="J177" s="1">
        <f>ABS(D177-MAX('ID-19'!C184,'ID-56'!C184,'ID-61'!B184,'ID-64'!C184,'ID-68'!C184,'ID-69'!C184,'ID-76'!C184,'ID-78'!C184,'ID-79'!C184,'ID-80'!C184,'ID-81'!C184))</f>
        <v>2.6721219971645338</v>
      </c>
      <c r="K177" s="1">
        <f t="shared" si="15"/>
        <v>4.4517552472761137E-4</v>
      </c>
      <c r="M177" s="1">
        <v>21.625</v>
      </c>
      <c r="N177" s="1">
        <f>ABS(B177-MIN('ID-19'!B184,'ID-46'!B184,'ID-56'!B184,'ID-60'!B184,'ID-63'!B184,'ID-64'!B184,'ID-68'!B184,'ID-69'!B184,'ID-76'!B184,'ID-78'!B184,'ID-79'!B184,'ID-80'!B184,'ID-81'!B184))</f>
        <v>1.4823443025195371</v>
      </c>
      <c r="O177" s="1">
        <f t="shared" si="16"/>
        <v>2.4695856079975492E-4</v>
      </c>
      <c r="P177" s="1">
        <f>ABS(D177-MIN('ID-19'!C184,'ID-56'!C184,'ID-61'!B184,'ID-64'!C184,'ID-68'!C184,'ID-69'!C184,'ID-76'!C184,'ID-78'!C184,'ID-79'!C184,'ID-80'!C184,'ID-81'!C184))</f>
        <v>1.5520445399532685</v>
      </c>
      <c r="Q177" s="1">
        <f t="shared" si="17"/>
        <v>2.5857062035621454E-4</v>
      </c>
    </row>
    <row r="178" spans="1:17" x14ac:dyDescent="0.25">
      <c r="A178" s="1">
        <v>21.75</v>
      </c>
      <c r="B178" s="1">
        <f>AVERAGE('ID-19'!B185,'ID-46'!B185,'ID-56'!B185,'ID-60'!B185,'ID-63'!B185,'ID-64'!B185,'ID-68'!B185,'ID-69'!B185,'ID-76'!B185,'ID-78'!B185,'ID-79'!B185,'ID-80'!B185,'ID-81'!B185)</f>
        <v>1.5757332194414095</v>
      </c>
      <c r="C178" s="1">
        <f t="shared" si="12"/>
        <v>2.6251715435893886E-4</v>
      </c>
      <c r="D178" s="1">
        <f>AVERAGE('ID-19'!C185,'ID-56'!C185,'ID-61'!B185,'ID-64'!C185,'ID-68'!C185,'ID-69'!C185,'ID-76'!C185,'ID-78'!C185,'ID-79'!C185,'ID-80'!C185,'ID-81'!C185)</f>
        <v>1.6243918067806609</v>
      </c>
      <c r="E178" s="1">
        <f t="shared" si="13"/>
        <v>2.7062367500965814E-4</v>
      </c>
      <c r="G178" s="1">
        <v>21.75</v>
      </c>
      <c r="H178" s="1">
        <f>ABS(B178-MAX('ID-19'!B185,'ID-46'!B185,'ID-56'!B185,'ID-60'!B185,'ID-63'!B185,'ID-64'!B185,'ID-68'!B185,'ID-69'!B185,'ID-76'!B185,'ID-78'!B185,'ID-79'!B185,'ID-80'!B185,'ID-81'!B185))</f>
        <v>3.4071186855623505</v>
      </c>
      <c r="I178" s="1">
        <f t="shared" si="14"/>
        <v>5.6762597301468769E-4</v>
      </c>
      <c r="J178" s="1">
        <f>ABS(D178-MAX('ID-19'!C185,'ID-56'!C185,'ID-61'!B185,'ID-64'!C185,'ID-68'!C185,'ID-69'!C185,'ID-76'!C185,'ID-78'!C185,'ID-79'!C185,'ID-80'!C185,'ID-81'!C185))</f>
        <v>2.675347299748899</v>
      </c>
      <c r="K178" s="1">
        <f t="shared" si="15"/>
        <v>4.457128601381666E-4</v>
      </c>
      <c r="M178" s="1">
        <v>21.75</v>
      </c>
      <c r="N178" s="1">
        <f>ABS(B178-MIN('ID-19'!B185,'ID-46'!B185,'ID-56'!B185,'ID-60'!B185,'ID-63'!B185,'ID-64'!B185,'ID-68'!B185,'ID-69'!B185,'ID-76'!B185,'ID-78'!B185,'ID-79'!B185,'ID-80'!B185,'ID-81'!B185))</f>
        <v>1.4734167714061035</v>
      </c>
      <c r="O178" s="1">
        <f t="shared" si="16"/>
        <v>2.4547123411625685E-4</v>
      </c>
      <c r="P178" s="1">
        <f>ABS(D178-MIN('ID-19'!C185,'ID-56'!C185,'ID-61'!B185,'ID-64'!C185,'ID-68'!C185,'ID-69'!C185,'ID-76'!C185,'ID-78'!C185,'ID-79'!C185,'ID-80'!C185,'ID-81'!C185))</f>
        <v>1.5451239885887929</v>
      </c>
      <c r="Q178" s="1">
        <f t="shared" si="17"/>
        <v>2.5741765649889292E-4</v>
      </c>
    </row>
    <row r="179" spans="1:17" x14ac:dyDescent="0.25">
      <c r="A179" s="1">
        <v>21.875</v>
      </c>
      <c r="B179" s="1">
        <f>AVERAGE('ID-19'!B186,'ID-46'!B186,'ID-56'!B186,'ID-60'!B186,'ID-63'!B186,'ID-64'!B186,'ID-68'!B186,'ID-69'!B186,'ID-76'!B186,'ID-78'!B186,'ID-79'!B186,'ID-80'!B186,'ID-81'!B186)</f>
        <v>1.5676752706786989</v>
      </c>
      <c r="C179" s="1">
        <f t="shared" si="12"/>
        <v>2.6117470009507125E-4</v>
      </c>
      <c r="D179" s="1">
        <f>AVERAGE('ID-19'!C186,'ID-56'!C186,'ID-61'!B186,'ID-64'!C186,'ID-68'!C186,'ID-69'!C186,'ID-76'!C186,'ID-78'!C186,'ID-79'!C186,'ID-80'!C186,'ID-81'!C186)</f>
        <v>1.6103384589919658</v>
      </c>
      <c r="E179" s="1">
        <f t="shared" si="13"/>
        <v>2.6828238726806154E-4</v>
      </c>
      <c r="G179" s="1">
        <v>21.875</v>
      </c>
      <c r="H179" s="1">
        <f>ABS(B179-MAX('ID-19'!B186,'ID-46'!B186,'ID-56'!B186,'ID-60'!B186,'ID-63'!B186,'ID-64'!B186,'ID-68'!B186,'ID-69'!B186,'ID-76'!B186,'ID-78'!B186,'ID-79'!B186,'ID-80'!B186,'ID-81'!B186))</f>
        <v>3.3439735471427015</v>
      </c>
      <c r="I179" s="1">
        <f t="shared" si="14"/>
        <v>5.5710599295397405E-4</v>
      </c>
      <c r="J179" s="1">
        <f>ABS(D179-MAX('ID-19'!C186,'ID-56'!C186,'ID-61'!B186,'ID-64'!C186,'ID-68'!C186,'ID-69'!C186,'ID-76'!C186,'ID-78'!C186,'ID-79'!C186,'ID-80'!C186,'ID-81'!C186))</f>
        <v>2.6607629779217943</v>
      </c>
      <c r="K179" s="1">
        <f t="shared" si="15"/>
        <v>4.4328311212177095E-4</v>
      </c>
      <c r="M179" s="1">
        <v>21.875</v>
      </c>
      <c r="N179" s="1">
        <f>ABS(B179-MIN('ID-19'!B186,'ID-46'!B186,'ID-56'!B186,'ID-60'!B186,'ID-63'!B186,'ID-64'!B186,'ID-68'!B186,'ID-69'!B186,'ID-76'!B186,'ID-78'!B186,'ID-79'!B186,'ID-80'!B186,'ID-81'!B186))</f>
        <v>1.4659544236351461</v>
      </c>
      <c r="O179" s="1">
        <f t="shared" si="16"/>
        <v>2.4422800697761535E-4</v>
      </c>
      <c r="P179" s="1">
        <f>ABS(D179-MIN('ID-19'!C186,'ID-56'!C186,'ID-61'!B186,'ID-64'!C186,'ID-68'!C186,'ID-69'!C186,'ID-76'!C186,'ID-78'!C186,'ID-79'!C186,'ID-80'!C186,'ID-81'!C186))</f>
        <v>1.5333014020224789</v>
      </c>
      <c r="Q179" s="1">
        <f t="shared" si="17"/>
        <v>2.5544801357694499E-4</v>
      </c>
    </row>
    <row r="180" spans="1:17" x14ac:dyDescent="0.25">
      <c r="A180" s="1">
        <v>22</v>
      </c>
      <c r="B180" s="1">
        <f>AVERAGE('ID-19'!B187,'ID-46'!B187,'ID-56'!B187,'ID-60'!B187,'ID-63'!B187,'ID-64'!B187,'ID-68'!B187,'ID-69'!B187,'ID-76'!B187,'ID-78'!B187,'ID-79'!B187,'ID-80'!B187,'ID-81'!B187)</f>
        <v>1.5674535000576428</v>
      </c>
      <c r="C180" s="1">
        <f t="shared" si="12"/>
        <v>2.6113775310960332E-4</v>
      </c>
      <c r="D180" s="1">
        <f>AVERAGE('ID-19'!C187,'ID-56'!C187,'ID-61'!B187,'ID-64'!C187,'ID-68'!C187,'ID-69'!C187,'ID-76'!C187,'ID-78'!C187,'ID-79'!C187,'ID-80'!C187,'ID-81'!C187)</f>
        <v>1.6021133678933717</v>
      </c>
      <c r="E180" s="1">
        <f t="shared" si="13"/>
        <v>2.6691208709103573E-4</v>
      </c>
      <c r="G180" s="1">
        <v>22</v>
      </c>
      <c r="H180" s="1">
        <f>ABS(B180-MAX('ID-19'!B187,'ID-46'!B187,'ID-56'!B187,'ID-60'!B187,'ID-63'!B187,'ID-64'!B187,'ID-68'!B187,'ID-69'!B187,'ID-76'!B187,'ID-78'!B187,'ID-79'!B187,'ID-80'!B187,'ID-81'!B187))</f>
        <v>3.3409325798216676</v>
      </c>
      <c r="I180" s="1">
        <f t="shared" si="14"/>
        <v>5.5659936779828983E-4</v>
      </c>
      <c r="J180" s="1">
        <f>ABS(D180-MAX('ID-19'!C187,'ID-56'!C187,'ID-61'!B187,'ID-64'!C187,'ID-68'!C187,'ID-69'!C187,'ID-76'!C187,'ID-78'!C187,'ID-79'!C187,'ID-80'!C187,'ID-81'!C187))</f>
        <v>2.6549915929698278</v>
      </c>
      <c r="K180" s="1">
        <f t="shared" si="15"/>
        <v>4.4232159938877334E-4</v>
      </c>
      <c r="M180" s="1">
        <v>22</v>
      </c>
      <c r="N180" s="1">
        <f>ABS(B180-MIN('ID-19'!B187,'ID-46'!B187,'ID-56'!B187,'ID-60'!B187,'ID-63'!B187,'ID-64'!B187,'ID-68'!B187,'ID-69'!B187,'ID-76'!B187,'ID-78'!B187,'ID-79'!B187,'ID-80'!B187,'ID-81'!B187))</f>
        <v>1.4662801907624978</v>
      </c>
      <c r="O180" s="1">
        <f t="shared" si="16"/>
        <v>2.4428227978103218E-4</v>
      </c>
      <c r="P180" s="1">
        <f>ABS(D180-MIN('ID-19'!C187,'ID-56'!C187,'ID-61'!B187,'ID-64'!C187,'ID-68'!C187,'ID-69'!C187,'ID-76'!C187,'ID-78'!C187,'ID-79'!C187,'ID-80'!C187,'ID-81'!C187))</f>
        <v>1.5217936880566636</v>
      </c>
      <c r="Q180" s="1">
        <f t="shared" si="17"/>
        <v>2.5353082843024017E-4</v>
      </c>
    </row>
    <row r="181" spans="1:17" x14ac:dyDescent="0.25">
      <c r="A181" s="1">
        <v>22.125</v>
      </c>
      <c r="B181" s="1">
        <f>AVERAGE('ID-19'!B188,'ID-46'!B188,'ID-56'!B188,'ID-60'!B188,'ID-63'!B188,'ID-64'!B188,'ID-68'!B188,'ID-69'!B188,'ID-76'!B188,'ID-78'!B188,'ID-79'!B188,'ID-80'!B188,'ID-81'!B188)</f>
        <v>1.5648676784835562</v>
      </c>
      <c r="C181" s="1">
        <f t="shared" si="12"/>
        <v>2.6070695523536046E-4</v>
      </c>
      <c r="D181" s="1">
        <f>AVERAGE('ID-19'!C188,'ID-56'!C188,'ID-61'!B188,'ID-64'!C188,'ID-68'!C188,'ID-69'!C188,'ID-76'!C188,'ID-78'!C188,'ID-79'!C188,'ID-80'!C188,'ID-81'!C188)</f>
        <v>1.5998602643041091</v>
      </c>
      <c r="E181" s="1">
        <f t="shared" si="13"/>
        <v>2.6653672003306458E-4</v>
      </c>
      <c r="G181" s="1">
        <v>22.125</v>
      </c>
      <c r="H181" s="1">
        <f>ABS(B181-MAX('ID-19'!B188,'ID-46'!B188,'ID-56'!B188,'ID-60'!B188,'ID-63'!B188,'ID-64'!B188,'ID-68'!B188,'ID-69'!B188,'ID-76'!B188,'ID-78'!B188,'ID-79'!B188,'ID-80'!B188,'ID-81'!B188))</f>
        <v>3.3328912202026038</v>
      </c>
      <c r="I181" s="1">
        <f t="shared" si="14"/>
        <v>5.5525967728575385E-4</v>
      </c>
      <c r="J181" s="1">
        <f>ABS(D181-MAX('ID-19'!C188,'ID-56'!C188,'ID-61'!B188,'ID-64'!C188,'ID-68'!C188,'ID-69'!C188,'ID-76'!C188,'ID-78'!C188,'ID-79'!C188,'ID-80'!C188,'ID-81'!C188))</f>
        <v>2.6493790849178511</v>
      </c>
      <c r="K181" s="1">
        <f t="shared" si="15"/>
        <v>4.4138655554731404E-4</v>
      </c>
      <c r="M181" s="1">
        <v>22.125</v>
      </c>
      <c r="N181" s="1">
        <f>ABS(B181-MIN('ID-19'!B188,'ID-46'!B188,'ID-56'!B188,'ID-60'!B188,'ID-63'!B188,'ID-64'!B188,'ID-68'!B188,'ID-69'!B188,'ID-76'!B188,'ID-78'!B188,'ID-79'!B188,'ID-80'!B188,'ID-81'!B188))</f>
        <v>1.4647386061002963</v>
      </c>
      <c r="O181" s="1">
        <f t="shared" si="16"/>
        <v>2.4402545177630938E-4</v>
      </c>
      <c r="P181" s="1">
        <f>ABS(D181-MIN('ID-19'!C188,'ID-56'!C188,'ID-61'!B188,'ID-64'!C188,'ID-68'!C188,'ID-69'!C188,'ID-76'!C188,'ID-78'!C188,'ID-79'!C188,'ID-80'!C188,'ID-81'!C188))</f>
        <v>1.5088543522594269</v>
      </c>
      <c r="Q181" s="1">
        <f t="shared" si="17"/>
        <v>2.5137513508642054E-4</v>
      </c>
    </row>
    <row r="182" spans="1:17" x14ac:dyDescent="0.25">
      <c r="A182" s="1">
        <v>22.25</v>
      </c>
      <c r="B182" s="1">
        <f>AVERAGE('ID-19'!B189,'ID-46'!B189,'ID-56'!B189,'ID-60'!B189,'ID-63'!B189,'ID-64'!B189,'ID-68'!B189,'ID-69'!B189,'ID-76'!B189,'ID-78'!B189,'ID-79'!B189,'ID-80'!B189,'ID-81'!B189)</f>
        <v>1.5639683409493228</v>
      </c>
      <c r="C182" s="1">
        <f t="shared" si="12"/>
        <v>2.6055712560215722E-4</v>
      </c>
      <c r="D182" s="1">
        <f>AVERAGE('ID-19'!C189,'ID-56'!C189,'ID-61'!B189,'ID-64'!C189,'ID-68'!C189,'ID-69'!C189,'ID-76'!C189,'ID-78'!C189,'ID-79'!C189,'ID-80'!C189,'ID-81'!C189)</f>
        <v>1.5568830391437765</v>
      </c>
      <c r="E182" s="1">
        <f t="shared" si="13"/>
        <v>2.5937671432135317E-4</v>
      </c>
      <c r="G182" s="1">
        <v>22.25</v>
      </c>
      <c r="H182" s="1">
        <f>ABS(B182-MAX('ID-19'!B189,'ID-46'!B189,'ID-56'!B189,'ID-60'!B189,'ID-63'!B189,'ID-64'!B189,'ID-68'!B189,'ID-69'!B189,'ID-76'!B189,'ID-78'!B189,'ID-79'!B189,'ID-80'!B189,'ID-81'!B189))</f>
        <v>3.3408487103225566</v>
      </c>
      <c r="I182" s="1">
        <f t="shared" si="14"/>
        <v>5.5658539513973794E-4</v>
      </c>
      <c r="J182" s="1">
        <f>ABS(D182-MAX('ID-19'!C189,'ID-56'!C189,'ID-61'!B189,'ID-64'!C189,'ID-68'!C189,'ID-69'!C189,'ID-76'!C189,'ID-78'!C189,'ID-79'!C189,'ID-80'!C189,'ID-81'!C189))</f>
        <v>2.2859976886942439</v>
      </c>
      <c r="K182" s="1">
        <f t="shared" si="15"/>
        <v>3.8084721493646107E-4</v>
      </c>
      <c r="M182" s="1">
        <v>22.25</v>
      </c>
      <c r="N182" s="1">
        <f>ABS(B182-MIN('ID-19'!B189,'ID-46'!B189,'ID-56'!B189,'ID-60'!B189,'ID-63'!B189,'ID-64'!B189,'ID-68'!B189,'ID-69'!B189,'ID-76'!B189,'ID-78'!B189,'ID-79'!B189,'ID-80'!B189,'ID-81'!B189))</f>
        <v>1.4639274563589848</v>
      </c>
      <c r="O182" s="1">
        <f t="shared" si="16"/>
        <v>2.438903142294069E-4</v>
      </c>
      <c r="P182" s="1">
        <f>ABS(D182-MIN('ID-19'!C189,'ID-56'!C189,'ID-61'!B189,'ID-64'!C189,'ID-68'!C189,'ID-69'!C189,'ID-76'!C189,'ID-78'!C189,'ID-79'!C189,'ID-80'!C189,'ID-81'!C189))</f>
        <v>1.464715627539265</v>
      </c>
      <c r="Q182" s="1">
        <f t="shared" si="17"/>
        <v>2.4402162354804157E-4</v>
      </c>
    </row>
    <row r="183" spans="1:17" x14ac:dyDescent="0.25">
      <c r="A183" s="1">
        <v>22.375</v>
      </c>
      <c r="B183" s="1">
        <f>AVERAGE('ID-19'!B190,'ID-46'!B190,'ID-56'!B190,'ID-60'!B190,'ID-63'!B190,'ID-64'!B190,'ID-68'!B190,'ID-69'!B190,'ID-76'!B190,'ID-78'!B190,'ID-79'!B190,'ID-80'!B190,'ID-81'!B190)</f>
        <v>1.5674212326812926</v>
      </c>
      <c r="C183" s="1">
        <f t="shared" si="12"/>
        <v>2.6113237736470336E-4</v>
      </c>
      <c r="D183" s="1">
        <f>AVERAGE('ID-19'!C190,'ID-56'!C190,'ID-61'!B190,'ID-64'!C190,'ID-68'!C190,'ID-69'!C190,'ID-76'!C190,'ID-78'!C190,'ID-79'!C190,'ID-80'!C190,'ID-81'!C190)</f>
        <v>1.5527733235759151</v>
      </c>
      <c r="E183" s="1">
        <f t="shared" si="13"/>
        <v>2.5869203570774745E-4</v>
      </c>
      <c r="G183" s="1">
        <v>22.375</v>
      </c>
      <c r="H183" s="1">
        <f>ABS(B183-MAX('ID-19'!B190,'ID-46'!B190,'ID-56'!B190,'ID-60'!B190,'ID-63'!B190,'ID-64'!B190,'ID-68'!B190,'ID-69'!B190,'ID-76'!B190,'ID-78'!B190,'ID-79'!B190,'ID-80'!B190,'ID-81'!B190))</f>
        <v>3.3399639217554773</v>
      </c>
      <c r="I183" s="1">
        <f t="shared" si="14"/>
        <v>5.5643798936446255E-4</v>
      </c>
      <c r="J183" s="1">
        <f>ABS(D183-MAX('ID-19'!C190,'ID-56'!C190,'ID-61'!B190,'ID-64'!C190,'ID-68'!C190,'ID-69'!C190,'ID-76'!C190,'ID-78'!C190,'ID-79'!C190,'ID-80'!C190,'ID-81'!C190))</f>
        <v>2.2759872720340648</v>
      </c>
      <c r="K183" s="1">
        <f t="shared" si="15"/>
        <v>3.7917947952087521E-4</v>
      </c>
      <c r="M183" s="1">
        <v>22.375</v>
      </c>
      <c r="N183" s="1">
        <f>ABS(B183-MIN('ID-19'!B190,'ID-46'!B190,'ID-56'!B190,'ID-60'!B190,'ID-63'!B190,'ID-64'!B190,'ID-68'!B190,'ID-69'!B190,'ID-76'!B190,'ID-78'!B190,'ID-79'!B190,'ID-80'!B190,'ID-81'!B190))</f>
        <v>1.4528356075556366</v>
      </c>
      <c r="O183" s="1">
        <f t="shared" si="16"/>
        <v>2.4204241221876906E-4</v>
      </c>
      <c r="P183" s="1">
        <f>ABS(D183-MIN('ID-19'!C190,'ID-56'!C190,'ID-61'!B190,'ID-64'!C190,'ID-68'!C190,'ID-69'!C190,'ID-76'!C190,'ID-78'!C190,'ID-79'!C190,'ID-80'!C190,'ID-81'!C190))</f>
        <v>1.4613129445262036</v>
      </c>
      <c r="Q183" s="1">
        <f t="shared" si="17"/>
        <v>2.4345473655806553E-4</v>
      </c>
    </row>
    <row r="184" spans="1:17" x14ac:dyDescent="0.25">
      <c r="A184" s="1">
        <v>22.5</v>
      </c>
      <c r="B184" s="1">
        <f>AVERAGE('ID-19'!B191,'ID-46'!B191,'ID-56'!B191,'ID-60'!B191,'ID-63'!B191,'ID-64'!B191,'ID-68'!B191,'ID-69'!B191,'ID-76'!B191,'ID-78'!B191,'ID-79'!B191,'ID-80'!B191,'ID-81'!B191)</f>
        <v>1.564621984486458</v>
      </c>
      <c r="C184" s="1">
        <f t="shared" si="12"/>
        <v>2.6066602261544392E-4</v>
      </c>
      <c r="D184" s="1">
        <f>AVERAGE('ID-19'!C191,'ID-56'!C191,'ID-61'!B191,'ID-64'!C191,'ID-68'!C191,'ID-69'!C191,'ID-76'!C191,'ID-78'!C191,'ID-79'!C191,'ID-80'!C191,'ID-81'!C191)</f>
        <v>1.5493344822791959</v>
      </c>
      <c r="E184" s="1">
        <f t="shared" si="13"/>
        <v>2.5811912474771407E-4</v>
      </c>
      <c r="G184" s="1">
        <v>22.5</v>
      </c>
      <c r="H184" s="1">
        <f>ABS(B184-MAX('ID-19'!B191,'ID-46'!B191,'ID-56'!B191,'ID-60'!B191,'ID-63'!B191,'ID-64'!B191,'ID-68'!B191,'ID-69'!B191,'ID-76'!B191,'ID-78'!B191,'ID-79'!B191,'ID-80'!B191,'ID-81'!B191))</f>
        <v>3.3327781934449621</v>
      </c>
      <c r="I184" s="1">
        <f t="shared" si="14"/>
        <v>5.5524084702793068E-4</v>
      </c>
      <c r="J184" s="1">
        <f>ABS(D184-MAX('ID-19'!C191,'ID-56'!C191,'ID-61'!B191,'ID-64'!C191,'ID-68'!C191,'ID-69'!C191,'ID-76'!C191,'ID-78'!C191,'ID-79'!C191,'ID-80'!C191,'ID-81'!C191))</f>
        <v>2.2775461421938443</v>
      </c>
      <c r="K184" s="1">
        <f t="shared" si="15"/>
        <v>3.7943918728949448E-4</v>
      </c>
      <c r="M184" s="1">
        <v>22.5</v>
      </c>
      <c r="N184" s="1">
        <f>ABS(B184-MIN('ID-19'!B191,'ID-46'!B191,'ID-56'!B191,'ID-60'!B191,'ID-63'!B191,'ID-64'!B191,'ID-68'!B191,'ID-69'!B191,'ID-76'!B191,'ID-78'!B191,'ID-79'!B191,'ID-80'!B191,'ID-81'!B191))</f>
        <v>1.451659033583286</v>
      </c>
      <c r="O184" s="1">
        <f t="shared" si="16"/>
        <v>2.4184639499497546E-4</v>
      </c>
      <c r="P184" s="1">
        <f>ABS(D184-MIN('ID-19'!C191,'ID-56'!C191,'ID-61'!B191,'ID-64'!C191,'ID-68'!C191,'ID-69'!C191,'ID-76'!C191,'ID-78'!C191,'ID-79'!C191,'ID-80'!C191,'ID-81'!C191))</f>
        <v>1.4593571358556423</v>
      </c>
      <c r="Q184" s="1">
        <f t="shared" si="17"/>
        <v>2.4312889883355002E-4</v>
      </c>
    </row>
    <row r="185" spans="1:17" x14ac:dyDescent="0.25">
      <c r="A185" s="1">
        <v>22.625</v>
      </c>
      <c r="B185" s="1">
        <f>AVERAGE('ID-19'!B192,'ID-46'!B192,'ID-56'!B192,'ID-60'!B192,'ID-63'!B192,'ID-64'!B192,'ID-68'!B192,'ID-69'!B192,'ID-76'!B192,'ID-78'!B192,'ID-79'!B192,'ID-80'!B192,'ID-81'!B192)</f>
        <v>1.5681615756864682</v>
      </c>
      <c r="C185" s="1">
        <f t="shared" si="12"/>
        <v>2.6125571850936562E-4</v>
      </c>
      <c r="D185" s="1">
        <f>AVERAGE('ID-19'!C192,'ID-56'!C192,'ID-61'!B192,'ID-64'!C192,'ID-68'!C192,'ID-69'!C192,'ID-76'!C192,'ID-78'!C192,'ID-79'!C192,'ID-80'!C192,'ID-81'!C192)</f>
        <v>1.5464365805449689</v>
      </c>
      <c r="E185" s="1">
        <f t="shared" si="13"/>
        <v>2.5763633431879183E-4</v>
      </c>
      <c r="G185" s="1">
        <v>22.625</v>
      </c>
      <c r="H185" s="1">
        <f>ABS(B185-MAX('ID-19'!B192,'ID-46'!B192,'ID-56'!B192,'ID-60'!B192,'ID-63'!B192,'ID-64'!B192,'ID-68'!B192,'ID-69'!B192,'ID-76'!B192,'ID-78'!B192,'ID-79'!B192,'ID-80'!B192,'ID-81'!B192))</f>
        <v>3.384282500477612</v>
      </c>
      <c r="I185" s="1">
        <f t="shared" si="14"/>
        <v>5.6382146457957018E-4</v>
      </c>
      <c r="J185" s="1">
        <f>ABS(D185-MAX('ID-19'!C192,'ID-56'!C192,'ID-61'!B192,'ID-64'!C192,'ID-68'!C192,'ID-69'!C192,'ID-76'!C192,'ID-78'!C192,'ID-79'!C192,'ID-80'!C192,'ID-81'!C192))</f>
        <v>2.2898293341703413</v>
      </c>
      <c r="K185" s="1">
        <f t="shared" si="15"/>
        <v>3.8148556707277891E-4</v>
      </c>
      <c r="M185" s="1">
        <v>22.625</v>
      </c>
      <c r="N185" s="1">
        <f>ABS(B185-MIN('ID-19'!B192,'ID-46'!B192,'ID-56'!B192,'ID-60'!B192,'ID-63'!B192,'ID-64'!B192,'ID-68'!B192,'ID-69'!B192,'ID-76'!B192,'ID-78'!B192,'ID-79'!B192,'ID-80'!B192,'ID-81'!B192))</f>
        <v>1.4524702245697552</v>
      </c>
      <c r="O185" s="1">
        <f t="shared" si="16"/>
        <v>2.4198153941332122E-4</v>
      </c>
      <c r="P185" s="1">
        <f>ABS(D185-MIN('ID-19'!C192,'ID-56'!C192,'ID-61'!B192,'ID-64'!C192,'ID-68'!C192,'ID-69'!C192,'ID-76'!C192,'ID-78'!C192,'ID-79'!C192,'ID-80'!C192,'ID-81'!C192))</f>
        <v>1.4653488245590172</v>
      </c>
      <c r="Q185" s="1">
        <f t="shared" si="17"/>
        <v>2.4412711417153227E-4</v>
      </c>
    </row>
    <row r="186" spans="1:17" x14ac:dyDescent="0.25">
      <c r="A186" s="1">
        <v>22.75</v>
      </c>
      <c r="B186" s="1">
        <f>AVERAGE('ID-19'!B193,'ID-46'!B193,'ID-56'!B193,'ID-60'!B193,'ID-63'!B193,'ID-64'!B193,'ID-68'!B193,'ID-69'!B193,'ID-76'!B193,'ID-78'!B193,'ID-79'!B193,'ID-80'!B193,'ID-81'!B193)</f>
        <v>1.566052950106714</v>
      </c>
      <c r="C186" s="1">
        <f t="shared" si="12"/>
        <v>2.6090442148777855E-4</v>
      </c>
      <c r="D186" s="1">
        <f>AVERAGE('ID-19'!C193,'ID-56'!C193,'ID-61'!B193,'ID-64'!C193,'ID-68'!C193,'ID-69'!C193,'ID-76'!C193,'ID-78'!C193,'ID-79'!C193,'ID-80'!C193,'ID-81'!C193)</f>
        <v>1.553088718434311</v>
      </c>
      <c r="E186" s="1">
        <f t="shared" si="13"/>
        <v>2.5874458049115622E-4</v>
      </c>
      <c r="G186" s="1">
        <v>22.75</v>
      </c>
      <c r="H186" s="1">
        <f>ABS(B186-MAX('ID-19'!B193,'ID-46'!B193,'ID-56'!B193,'ID-60'!B193,'ID-63'!B193,'ID-64'!B193,'ID-68'!B193,'ID-69'!B193,'ID-76'!B193,'ID-78'!B193,'ID-79'!B193,'ID-80'!B193,'ID-81'!B193))</f>
        <v>3.3435789897129462</v>
      </c>
      <c r="I186" s="1">
        <f t="shared" si="14"/>
        <v>5.5704025968617682E-4</v>
      </c>
      <c r="J186" s="1">
        <f>ABS(D186-MAX('ID-19'!C193,'ID-56'!C193,'ID-61'!B193,'ID-64'!C193,'ID-68'!C193,'ID-69'!C193,'ID-76'!C193,'ID-78'!C193,'ID-79'!C193,'ID-80'!C193,'ID-81'!C193))</f>
        <v>2.3234962004760988</v>
      </c>
      <c r="K186" s="1">
        <f t="shared" si="15"/>
        <v>3.8709446699931811E-4</v>
      </c>
      <c r="M186" s="1">
        <v>22.75</v>
      </c>
      <c r="N186" s="1">
        <f>ABS(B186-MIN('ID-19'!B193,'ID-46'!B193,'ID-56'!B193,'ID-60'!B193,'ID-63'!B193,'ID-64'!B193,'ID-68'!B193,'ID-69'!B193,'ID-76'!B193,'ID-78'!B193,'ID-79'!B193,'ID-80'!B193,'ID-81'!B193))</f>
        <v>1.445514691687914</v>
      </c>
      <c r="O186" s="1">
        <f t="shared" si="16"/>
        <v>2.408227476352065E-4</v>
      </c>
      <c r="P186" s="1">
        <f>ABS(D186-MIN('ID-19'!C193,'ID-56'!C193,'ID-61'!B193,'ID-64'!C193,'ID-68'!C193,'ID-69'!C193,'ID-76'!C193,'ID-78'!C193,'ID-79'!C193,'ID-80'!C193,'ID-81'!C193))</f>
        <v>1.4732328861630362</v>
      </c>
      <c r="Q186" s="1">
        <f t="shared" si="17"/>
        <v>2.4544059883476182E-4</v>
      </c>
    </row>
    <row r="187" spans="1:17" x14ac:dyDescent="0.25">
      <c r="A187" s="1">
        <v>22.875</v>
      </c>
      <c r="B187" s="1">
        <f>AVERAGE('ID-19'!B194,'ID-46'!B194,'ID-56'!B194,'ID-60'!B194,'ID-63'!B194,'ID-64'!B194,'ID-68'!B194,'ID-69'!B194,'ID-76'!B194,'ID-78'!B194,'ID-79'!B194,'ID-80'!B194,'ID-81'!B194)</f>
        <v>1.5745125055897957</v>
      </c>
      <c r="C187" s="1">
        <f t="shared" si="12"/>
        <v>2.6231378343125999E-4</v>
      </c>
      <c r="D187" s="1">
        <f>AVERAGE('ID-19'!C194,'ID-56'!C194,'ID-61'!B194,'ID-64'!C194,'ID-68'!C194,'ID-69'!C194,'ID-76'!C194,'ID-78'!C194,'ID-79'!C194,'ID-80'!C194,'ID-81'!C194)</f>
        <v>1.5641573677865876</v>
      </c>
      <c r="E187" s="1">
        <f t="shared" si="13"/>
        <v>2.6058861747324551E-4</v>
      </c>
      <c r="G187" s="1">
        <v>22.875</v>
      </c>
      <c r="H187" s="1">
        <f>ABS(B187-MAX('ID-19'!B194,'ID-46'!B194,'ID-56'!B194,'ID-60'!B194,'ID-63'!B194,'ID-64'!B194,'ID-68'!B194,'ID-69'!B194,'ID-76'!B194,'ID-78'!B194,'ID-79'!B194,'ID-80'!B194,'ID-81'!B194))</f>
        <v>3.3789247894549042</v>
      </c>
      <c r="I187" s="1">
        <f t="shared" si="14"/>
        <v>5.6292886992318706E-4</v>
      </c>
      <c r="J187" s="1">
        <f>ABS(D187-MAX('ID-19'!C194,'ID-56'!C194,'ID-61'!B194,'ID-64'!C194,'ID-68'!C194,'ID-69'!C194,'ID-76'!C194,'ID-78'!C194,'ID-79'!C194,'ID-80'!C194,'ID-81'!C194))</f>
        <v>2.4548012182769927</v>
      </c>
      <c r="K187" s="1">
        <f t="shared" si="15"/>
        <v>4.08969882964947E-4</v>
      </c>
      <c r="M187" s="1">
        <v>22.875</v>
      </c>
      <c r="N187" s="1">
        <f>ABS(B187-MIN('ID-19'!B194,'ID-46'!B194,'ID-56'!B194,'ID-60'!B194,'ID-63'!B194,'ID-64'!B194,'ID-68'!B194,'ID-69'!B194,'ID-76'!B194,'ID-78'!B194,'ID-79'!B194,'ID-80'!B194,'ID-81'!B194))</f>
        <v>1.4423745847576248</v>
      </c>
      <c r="O187" s="1">
        <f t="shared" si="16"/>
        <v>2.4029960582062031E-4</v>
      </c>
      <c r="P187" s="1">
        <f>ABS(D187-MIN('ID-19'!C194,'ID-56'!C194,'ID-61'!B194,'ID-64'!C194,'ID-68'!C194,'ID-69'!C194,'ID-76'!C194,'ID-78'!C194,'ID-79'!C194,'ID-80'!C194,'ID-81'!C194))</f>
        <v>1.4859296657464589</v>
      </c>
      <c r="Q187" s="1">
        <f t="shared" si="17"/>
        <v>2.4755588231336007E-4</v>
      </c>
    </row>
    <row r="188" spans="1:17" x14ac:dyDescent="0.25">
      <c r="A188" s="1">
        <v>23</v>
      </c>
      <c r="B188" s="1">
        <f>AVERAGE('ID-19'!B195,'ID-46'!B195,'ID-56'!B195,'ID-60'!B195,'ID-63'!B195,'ID-64'!B195,'ID-68'!B195,'ID-69'!B195,'ID-76'!B195,'ID-78'!B195,'ID-79'!B195,'ID-80'!B195,'ID-81'!B195)</f>
        <v>1.5793548043396304</v>
      </c>
      <c r="C188" s="1">
        <f t="shared" si="12"/>
        <v>2.6312051040298245E-4</v>
      </c>
      <c r="D188" s="1">
        <f>AVERAGE('ID-19'!C195,'ID-56'!C195,'ID-61'!B195,'ID-64'!C195,'ID-68'!C195,'ID-69'!C195,'ID-76'!C195,'ID-78'!C195,'ID-79'!C195,'ID-80'!C195,'ID-81'!C195)</f>
        <v>1.5653342495893119</v>
      </c>
      <c r="E188" s="1">
        <f t="shared" si="13"/>
        <v>2.6078468598157939E-4</v>
      </c>
      <c r="G188" s="1">
        <v>23</v>
      </c>
      <c r="H188" s="1">
        <f>ABS(B188-MAX('ID-19'!B195,'ID-46'!B195,'ID-56'!B195,'ID-60'!B195,'ID-63'!B195,'ID-64'!B195,'ID-68'!B195,'ID-69'!B195,'ID-76'!B195,'ID-78'!B195,'ID-79'!B195,'ID-80'!B195,'ID-81'!B195))</f>
        <v>3.4081012367610994</v>
      </c>
      <c r="I188" s="1">
        <f t="shared" si="14"/>
        <v>5.6778966604439918E-4</v>
      </c>
      <c r="J188" s="1">
        <f>ABS(D188-MAX('ID-19'!C195,'ID-56'!C195,'ID-61'!B195,'ID-64'!C195,'ID-68'!C195,'ID-69'!C195,'ID-76'!C195,'ID-78'!C195,'ID-79'!C195,'ID-80'!C195,'ID-81'!C195))</f>
        <v>2.5354227983302282</v>
      </c>
      <c r="K188" s="1">
        <f t="shared" si="15"/>
        <v>4.2240143820181607E-4</v>
      </c>
      <c r="M188" s="1">
        <v>23</v>
      </c>
      <c r="N188" s="1">
        <f>ABS(B188-MIN('ID-19'!B195,'ID-46'!B195,'ID-56'!B195,'ID-60'!B195,'ID-63'!B195,'ID-64'!B195,'ID-68'!B195,'ID-69'!B195,'ID-76'!B195,'ID-78'!B195,'ID-79'!B195,'ID-80'!B195,'ID-81'!B195))</f>
        <v>1.4480517174043075</v>
      </c>
      <c r="O188" s="1">
        <f t="shared" si="16"/>
        <v>2.4124541611955763E-4</v>
      </c>
      <c r="P188" s="1">
        <f>ABS(D188-MIN('ID-19'!C195,'ID-56'!C195,'ID-61'!B195,'ID-64'!C195,'ID-68'!C195,'ID-69'!C195,'ID-76'!C195,'ID-78'!C195,'ID-79'!C195,'ID-80'!C195,'ID-81'!C195))</f>
        <v>1.4870809031953047</v>
      </c>
      <c r="Q188" s="1">
        <f t="shared" si="17"/>
        <v>2.4774767847233776E-4</v>
      </c>
    </row>
    <row r="189" spans="1:17" x14ac:dyDescent="0.25">
      <c r="A189" s="1">
        <v>23.125</v>
      </c>
      <c r="B189" s="1">
        <f>AVERAGE('ID-19'!B196,'ID-46'!B196,'ID-56'!B196,'ID-60'!B196,'ID-63'!B196,'ID-64'!B196,'ID-68'!B196,'ID-69'!B196,'ID-76'!B196,'ID-78'!B196,'ID-79'!B196,'ID-80'!B196,'ID-81'!B196)</f>
        <v>1.5735795496083287</v>
      </c>
      <c r="C189" s="1">
        <f t="shared" si="12"/>
        <v>2.6215835296474756E-4</v>
      </c>
      <c r="D189" s="1">
        <f>AVERAGE('ID-19'!C196,'ID-56'!C196,'ID-61'!B196,'ID-64'!C196,'ID-68'!C196,'ID-69'!C196,'ID-76'!C196,'ID-78'!C196,'ID-79'!C196,'ID-80'!C196,'ID-81'!C196)</f>
        <v>1.5528453329516798</v>
      </c>
      <c r="E189" s="1">
        <f t="shared" si="13"/>
        <v>2.5870403246974988E-4</v>
      </c>
      <c r="G189" s="1">
        <v>23.125</v>
      </c>
      <c r="H189" s="1">
        <f>ABS(B189-MAX('ID-19'!B196,'ID-46'!B196,'ID-56'!B196,'ID-60'!B196,'ID-63'!B196,'ID-64'!B196,'ID-68'!B196,'ID-69'!B196,'ID-76'!B196,'ID-78'!B196,'ID-79'!B196,'ID-80'!B196,'ID-81'!B196))</f>
        <v>3.4136592336393012</v>
      </c>
      <c r="I189" s="1">
        <f t="shared" si="14"/>
        <v>5.6871562832430764E-4</v>
      </c>
      <c r="J189" s="1">
        <f>ABS(D189-MAX('ID-19'!C196,'ID-56'!C196,'ID-61'!B196,'ID-64'!C196,'ID-68'!C196,'ID-69'!C196,'ID-76'!C196,'ID-78'!C196,'ID-79'!C196,'ID-80'!C196,'ID-81'!C196))</f>
        <v>2.5555209157700496</v>
      </c>
      <c r="K189" s="1">
        <f t="shared" si="15"/>
        <v>4.2574978456729026E-4</v>
      </c>
      <c r="M189" s="1">
        <v>23.125</v>
      </c>
      <c r="N189" s="1">
        <f>ABS(B189-MIN('ID-19'!B196,'ID-46'!B196,'ID-56'!B196,'ID-60'!B196,'ID-63'!B196,'ID-64'!B196,'ID-68'!B196,'ID-69'!B196,'ID-76'!B196,'ID-78'!B196,'ID-79'!B196,'ID-80'!B196,'ID-81'!B196))</f>
        <v>1.4500079660157137</v>
      </c>
      <c r="O189" s="1">
        <f t="shared" si="16"/>
        <v>2.415713271382179E-4</v>
      </c>
      <c r="P189" s="1">
        <f>ABS(D189-MIN('ID-19'!C196,'ID-56'!C196,'ID-61'!B196,'ID-64'!C196,'ID-68'!C196,'ID-69'!C196,'ID-76'!C196,'ID-78'!C196,'ID-79'!C196,'ID-80'!C196,'ID-81'!C196))</f>
        <v>1.4767814081077046</v>
      </c>
      <c r="Q189" s="1">
        <f t="shared" si="17"/>
        <v>2.4603178259074364E-4</v>
      </c>
    </row>
    <row r="190" spans="1:17" x14ac:dyDescent="0.25">
      <c r="A190" s="1">
        <v>23.25</v>
      </c>
      <c r="B190" s="1">
        <f>AVERAGE('ID-19'!B197,'ID-46'!B197,'ID-56'!B197,'ID-60'!B197,'ID-63'!B197,'ID-64'!B197,'ID-68'!B197,'ID-69'!B197,'ID-76'!B197,'ID-78'!B197,'ID-79'!B197,'ID-80'!B197,'ID-81'!B197)</f>
        <v>1.5763644601890465</v>
      </c>
      <c r="C190" s="1">
        <f t="shared" si="12"/>
        <v>2.6262231906749514E-4</v>
      </c>
      <c r="D190" s="1">
        <f>AVERAGE('ID-19'!C197,'ID-56'!C197,'ID-61'!B197,'ID-64'!C197,'ID-68'!C197,'ID-69'!C197,'ID-76'!C197,'ID-78'!C197,'ID-79'!C197,'ID-80'!C197,'ID-81'!C197)</f>
        <v>1.5422144755956806</v>
      </c>
      <c r="E190" s="1">
        <f t="shared" si="13"/>
        <v>2.5693293163424043E-4</v>
      </c>
      <c r="G190" s="1">
        <v>23.25</v>
      </c>
      <c r="H190" s="1">
        <f>ABS(B190-MAX('ID-19'!B197,'ID-46'!B197,'ID-56'!B197,'ID-60'!B197,'ID-63'!B197,'ID-64'!B197,'ID-68'!B197,'ID-69'!B197,'ID-76'!B197,'ID-78'!B197,'ID-79'!B197,'ID-80'!B197,'ID-81'!B197))</f>
        <v>3.393613561635183</v>
      </c>
      <c r="I190" s="1">
        <f t="shared" si="14"/>
        <v>5.653760193684215E-4</v>
      </c>
      <c r="J190" s="1">
        <f>ABS(D190-MAX('ID-19'!C197,'ID-56'!C197,'ID-61'!B197,'ID-64'!C197,'ID-68'!C197,'ID-69'!C197,'ID-76'!C197,'ID-78'!C197,'ID-79'!C197,'ID-80'!C197,'ID-81'!C197))</f>
        <v>2.5704891283925395</v>
      </c>
      <c r="K190" s="1">
        <f t="shared" si="15"/>
        <v>4.2824348879019709E-4</v>
      </c>
      <c r="M190" s="1">
        <v>23.25</v>
      </c>
      <c r="N190" s="1">
        <f>ABS(B190-MIN('ID-19'!B197,'ID-46'!B197,'ID-56'!B197,'ID-60'!B197,'ID-63'!B197,'ID-64'!B197,'ID-68'!B197,'ID-69'!B197,'ID-76'!B197,'ID-78'!B197,'ID-79'!B197,'ID-80'!B197,'ID-81'!B197))</f>
        <v>1.4541006334188955</v>
      </c>
      <c r="O190" s="1">
        <f t="shared" si="16"/>
        <v>2.42253165527588E-4</v>
      </c>
      <c r="P190" s="1">
        <f>ABS(D190-MIN('ID-19'!C197,'ID-56'!C197,'ID-61'!B197,'ID-64'!C197,'ID-68'!C197,'ID-69'!C197,'ID-76'!C197,'ID-78'!C197,'ID-79'!C197,'ID-80'!C197,'ID-81'!C197))</f>
        <v>1.4687856474868655</v>
      </c>
      <c r="Q190" s="1">
        <f t="shared" si="17"/>
        <v>2.446996888713118E-4</v>
      </c>
    </row>
    <row r="191" spans="1:17" x14ac:dyDescent="0.25">
      <c r="A191" s="1">
        <v>23.375</v>
      </c>
      <c r="B191" s="1">
        <f>AVERAGE('ID-19'!B198,'ID-46'!B198,'ID-56'!B198,'ID-60'!B198,'ID-63'!B198,'ID-64'!B198,'ID-68'!B198,'ID-69'!B198,'ID-76'!B198,'ID-78'!B198,'ID-79'!B198,'ID-80'!B198,'ID-81'!B198)</f>
        <v>1.5737029806214173</v>
      </c>
      <c r="C191" s="1">
        <f t="shared" si="12"/>
        <v>2.6217891657152816E-4</v>
      </c>
      <c r="D191" s="1">
        <f>AVERAGE('ID-19'!C198,'ID-56'!C198,'ID-61'!B198,'ID-64'!C198,'ID-68'!C198,'ID-69'!C198,'ID-76'!C198,'ID-78'!C198,'ID-79'!C198,'ID-80'!C198,'ID-81'!C198)</f>
        <v>1.5475868571456788</v>
      </c>
      <c r="E191" s="1">
        <f t="shared" si="13"/>
        <v>2.5782797040047013E-4</v>
      </c>
      <c r="G191" s="1">
        <v>23.375</v>
      </c>
      <c r="H191" s="1">
        <f>ABS(B191-MAX('ID-19'!B198,'ID-46'!B198,'ID-56'!B198,'ID-60'!B198,'ID-63'!B198,'ID-64'!B198,'ID-68'!B198,'ID-69'!B198,'ID-76'!B198,'ID-78'!B198,'ID-79'!B198,'ID-80'!B198,'ID-81'!B198))</f>
        <v>3.3824179388641924</v>
      </c>
      <c r="I191" s="1">
        <f t="shared" si="14"/>
        <v>5.6351082861477448E-4</v>
      </c>
      <c r="J191" s="1">
        <f>ABS(D191-MAX('ID-19'!C198,'ID-56'!C198,'ID-61'!B198,'ID-64'!C198,'ID-68'!C198,'ID-69'!C198,'ID-76'!C198,'ID-78'!C198,'ID-79'!C198,'ID-80'!C198,'ID-81'!C198))</f>
        <v>2.6382807967632713</v>
      </c>
      <c r="K191" s="1">
        <f t="shared" si="15"/>
        <v>4.3953758074076103E-4</v>
      </c>
      <c r="M191" s="1">
        <v>23.375</v>
      </c>
      <c r="N191" s="1">
        <f>ABS(B191-MIN('ID-19'!B198,'ID-46'!B198,'ID-56'!B198,'ID-60'!B198,'ID-63'!B198,'ID-64'!B198,'ID-68'!B198,'ID-69'!B198,'ID-76'!B198,'ID-78'!B198,'ID-79'!B198,'ID-80'!B198,'ID-81'!B198))</f>
        <v>1.4517411933689623</v>
      </c>
      <c r="O191" s="1">
        <f t="shared" si="16"/>
        <v>2.4186008281526915E-4</v>
      </c>
      <c r="P191" s="1">
        <f>ABS(D191-MIN('ID-19'!C198,'ID-56'!C198,'ID-61'!B198,'ID-64'!C198,'ID-68'!C198,'ID-69'!C198,'ID-76'!C198,'ID-78'!C198,'ID-79'!C198,'ID-80'!C198,'ID-81'!C198))</f>
        <v>1.4784654109094382</v>
      </c>
      <c r="Q191" s="1">
        <f t="shared" si="17"/>
        <v>2.463123374575124E-4</v>
      </c>
    </row>
    <row r="192" spans="1:17" x14ac:dyDescent="0.25">
      <c r="A192" s="1">
        <v>23.5</v>
      </c>
      <c r="B192" s="1">
        <f>AVERAGE('ID-19'!B199,'ID-46'!B199,'ID-56'!B199,'ID-60'!B199,'ID-63'!B199,'ID-64'!B199,'ID-68'!B199,'ID-69'!B199,'ID-76'!B199,'ID-78'!B199,'ID-79'!B199,'ID-80'!B199,'ID-81'!B199)</f>
        <v>1.57213319572194</v>
      </c>
      <c r="C192" s="1">
        <f t="shared" si="12"/>
        <v>2.6191739040727521E-4</v>
      </c>
      <c r="D192" s="1">
        <f>AVERAGE('ID-19'!C199,'ID-56'!C199,'ID-61'!B199,'ID-64'!C199,'ID-68'!C199,'ID-69'!C199,'ID-76'!C199,'ID-78'!C199,'ID-79'!C199,'ID-80'!C199,'ID-81'!C199)</f>
        <v>1.5457053274572643</v>
      </c>
      <c r="E192" s="1">
        <f t="shared" si="13"/>
        <v>2.5751450755438023E-4</v>
      </c>
      <c r="G192" s="1">
        <v>23.5</v>
      </c>
      <c r="H192" s="1">
        <f>ABS(B192-MAX('ID-19'!B199,'ID-46'!B199,'ID-56'!B199,'ID-60'!B199,'ID-63'!B199,'ID-64'!B199,'ID-68'!B199,'ID-69'!B199,'ID-76'!B199,'ID-78'!B199,'ID-79'!B199,'ID-80'!B199,'ID-81'!B199))</f>
        <v>3.3933165409378603</v>
      </c>
      <c r="I192" s="1">
        <f t="shared" si="14"/>
        <v>5.6532653572024757E-4</v>
      </c>
      <c r="J192" s="1">
        <f>ABS(D192-MAX('ID-19'!C199,'ID-56'!C199,'ID-61'!B199,'ID-64'!C199,'ID-68'!C199,'ID-69'!C199,'ID-76'!C199,'ID-78'!C199,'ID-79'!C199,'ID-80'!C199,'ID-81'!C199))</f>
        <v>2.7374822359243356</v>
      </c>
      <c r="K192" s="1">
        <f t="shared" si="15"/>
        <v>4.5606454050499433E-4</v>
      </c>
      <c r="M192" s="1">
        <v>23.5</v>
      </c>
      <c r="N192" s="1">
        <f>ABS(B192-MIN('ID-19'!B199,'ID-46'!B199,'ID-56'!B199,'ID-60'!B199,'ID-63'!B199,'ID-64'!B199,'ID-68'!B199,'ID-69'!B199,'ID-76'!B199,'ID-78'!B199,'ID-79'!B199,'ID-80'!B199,'ID-81'!B199))</f>
        <v>1.4579825678639811</v>
      </c>
      <c r="O192" s="1">
        <f t="shared" si="16"/>
        <v>2.4289989580613926E-4</v>
      </c>
      <c r="P192" s="1">
        <f>ABS(D192-MIN('ID-19'!C199,'ID-56'!C199,'ID-61'!B199,'ID-64'!C199,'ID-68'!C199,'ID-69'!C199,'ID-76'!C199,'ID-78'!C199,'ID-79'!C199,'ID-80'!C199,'ID-81'!C199))</f>
        <v>1.4750103099534011</v>
      </c>
      <c r="Q192" s="1">
        <f t="shared" si="17"/>
        <v>2.4573671763823663E-4</v>
      </c>
    </row>
    <row r="193" spans="1:17" x14ac:dyDescent="0.25">
      <c r="A193" s="1">
        <v>23.625</v>
      </c>
      <c r="B193" s="1">
        <f>AVERAGE('ID-19'!B200,'ID-46'!B200,'ID-56'!B200,'ID-60'!B200,'ID-63'!B200,'ID-64'!B200,'ID-68'!B200,'ID-69'!B200,'ID-76'!B200,'ID-78'!B200,'ID-79'!B200,'ID-80'!B200,'ID-81'!B200)</f>
        <v>1.5725678000746017</v>
      </c>
      <c r="C193" s="1">
        <f t="shared" si="12"/>
        <v>2.6198979549242867E-4</v>
      </c>
      <c r="D193" s="1">
        <f>AVERAGE('ID-19'!C200,'ID-56'!C200,'ID-61'!B200,'ID-64'!C200,'ID-68'!C200,'ID-69'!C200,'ID-76'!C200,'ID-78'!C200,'ID-79'!C200,'ID-80'!C200,'ID-81'!C200)</f>
        <v>1.5418705612237338</v>
      </c>
      <c r="E193" s="1">
        <f t="shared" si="13"/>
        <v>2.5687563549987407E-4</v>
      </c>
      <c r="G193" s="1">
        <v>23.625</v>
      </c>
      <c r="H193" s="1">
        <f>ABS(B193-MAX('ID-19'!B200,'ID-46'!B200,'ID-56'!B200,'ID-60'!B200,'ID-63'!B200,'ID-64'!B200,'ID-68'!B200,'ID-69'!B200,'ID-76'!B200,'ID-78'!B200,'ID-79'!B200,'ID-80'!B200,'ID-81'!B200))</f>
        <v>3.3955045999632789</v>
      </c>
      <c r="I193" s="1">
        <f t="shared" si="14"/>
        <v>5.6569106635388235E-4</v>
      </c>
      <c r="J193" s="1">
        <f>ABS(D193-MAX('ID-19'!C200,'ID-56'!C200,'ID-61'!B200,'ID-64'!C200,'ID-68'!C200,'ID-69'!C200,'ID-76'!C200,'ID-78'!C200,'ID-79'!C200,'ID-80'!C200,'ID-81'!C200))</f>
        <v>2.7828955966195164</v>
      </c>
      <c r="K193" s="1">
        <f t="shared" si="15"/>
        <v>4.6363040639681147E-4</v>
      </c>
      <c r="M193" s="1">
        <v>23.625</v>
      </c>
      <c r="N193" s="1">
        <f>ABS(B193-MIN('ID-19'!B200,'ID-46'!B200,'ID-56'!B200,'ID-60'!B200,'ID-63'!B200,'ID-64'!B200,'ID-68'!B200,'ID-69'!B200,'ID-76'!B200,'ID-78'!B200,'ID-79'!B200,'ID-80'!B200,'ID-81'!B200))</f>
        <v>1.4620462318016048</v>
      </c>
      <c r="O193" s="1">
        <f t="shared" si="16"/>
        <v>2.4357690221814737E-4</v>
      </c>
      <c r="P193" s="1">
        <f>ABS(D193-MIN('ID-19'!C200,'ID-56'!C200,'ID-61'!B200,'ID-64'!C200,'ID-68'!C200,'ID-69'!C200,'ID-76'!C200,'ID-78'!C200,'ID-79'!C200,'ID-80'!C200,'ID-81'!C200))</f>
        <v>1.4708069324386965</v>
      </c>
      <c r="Q193" s="1">
        <f t="shared" si="17"/>
        <v>2.4503643494428688E-4</v>
      </c>
    </row>
    <row r="194" spans="1:17" x14ac:dyDescent="0.25">
      <c r="A194" s="1">
        <v>23.75</v>
      </c>
      <c r="B194" s="1">
        <f>AVERAGE('ID-19'!B201,'ID-46'!B201,'ID-56'!B201,'ID-60'!B201,'ID-63'!B201,'ID-64'!B201,'ID-68'!B201,'ID-69'!B201,'ID-76'!B201,'ID-78'!B201,'ID-79'!B201,'ID-80'!B201,'ID-81'!B201)</f>
        <v>1.5706028989525624</v>
      </c>
      <c r="C194" s="1">
        <f t="shared" si="12"/>
        <v>2.6166244296549693E-4</v>
      </c>
      <c r="D194" s="1">
        <f>AVERAGE('ID-19'!C201,'ID-56'!C201,'ID-61'!B201,'ID-64'!C201,'ID-68'!C201,'ID-69'!C201,'ID-76'!C201,'ID-78'!C201,'ID-79'!C201,'ID-80'!C201,'ID-81'!C201)</f>
        <v>1.5361991726372017</v>
      </c>
      <c r="E194" s="1">
        <f t="shared" si="13"/>
        <v>2.5593078216135784E-4</v>
      </c>
      <c r="G194" s="1">
        <v>23.75</v>
      </c>
      <c r="H194" s="1">
        <f>ABS(B194-MAX('ID-19'!B201,'ID-46'!B201,'ID-56'!B201,'ID-60'!B201,'ID-63'!B201,'ID-64'!B201,'ID-68'!B201,'ID-69'!B201,'ID-76'!B201,'ID-78'!B201,'ID-79'!B201,'ID-80'!B201,'ID-81'!B201))</f>
        <v>3.4031939955140675</v>
      </c>
      <c r="I194" s="1">
        <f t="shared" si="14"/>
        <v>5.669721196526437E-4</v>
      </c>
      <c r="J194" s="1">
        <f>ABS(D194-MAX('ID-19'!C201,'ID-56'!C201,'ID-61'!B201,'ID-64'!C201,'ID-68'!C201,'ID-69'!C201,'ID-76'!C201,'ID-78'!C201,'ID-79'!C201,'ID-80'!C201,'ID-81'!C201))</f>
        <v>2.8157166490018386</v>
      </c>
      <c r="K194" s="1">
        <f t="shared" si="15"/>
        <v>4.6909839372370635E-4</v>
      </c>
      <c r="M194" s="1">
        <v>23.75</v>
      </c>
      <c r="N194" s="1">
        <f>ABS(B194-MIN('ID-19'!B201,'ID-46'!B201,'ID-56'!B201,'ID-60'!B201,'ID-63'!B201,'ID-64'!B201,'ID-68'!B201,'ID-69'!B201,'ID-76'!B201,'ID-78'!B201,'ID-79'!B201,'ID-80'!B201,'ID-81'!B201))</f>
        <v>1.4584169516919194</v>
      </c>
      <c r="O194" s="1">
        <f t="shared" si="16"/>
        <v>2.4297226415187379E-4</v>
      </c>
      <c r="P194" s="1">
        <f>ABS(D194-MIN('ID-19'!C201,'ID-56'!C201,'ID-61'!B201,'ID-64'!C201,'ID-68'!C201,'ID-69'!C201,'ID-76'!C201,'ID-78'!C201,'ID-79'!C201,'ID-80'!C201,'ID-81'!C201))</f>
        <v>1.4654570511442186</v>
      </c>
      <c r="Q194" s="1">
        <f t="shared" si="17"/>
        <v>2.4414514472062684E-4</v>
      </c>
    </row>
    <row r="195" spans="1:17" x14ac:dyDescent="0.25">
      <c r="A195" s="1">
        <v>23.875</v>
      </c>
      <c r="B195" s="1">
        <f>AVERAGE('ID-19'!B202,'ID-46'!B202,'ID-56'!B202,'ID-60'!B202,'ID-63'!B202,'ID-64'!B202,'ID-68'!B202,'ID-69'!B202,'ID-76'!B202,'ID-78'!B202,'ID-79'!B202,'ID-80'!B202,'ID-81'!B202)</f>
        <v>1.5674242031179455</v>
      </c>
      <c r="C195" s="1">
        <f t="shared" si="12"/>
        <v>2.6113287223944974E-4</v>
      </c>
      <c r="D195" s="1">
        <f>AVERAGE('ID-19'!C202,'ID-56'!C202,'ID-61'!B202,'ID-64'!C202,'ID-68'!C202,'ID-69'!C202,'ID-76'!C202,'ID-78'!C202,'ID-79'!C202,'ID-80'!C202,'ID-81'!C202)</f>
        <v>1.5341058238516532</v>
      </c>
      <c r="E195" s="1">
        <f t="shared" si="13"/>
        <v>2.5558203025368543E-4</v>
      </c>
      <c r="G195" s="1">
        <v>23.875</v>
      </c>
      <c r="H195" s="1">
        <f>ABS(B195-MAX('ID-19'!B202,'ID-46'!B202,'ID-56'!B202,'ID-60'!B202,'ID-63'!B202,'ID-64'!B202,'ID-68'!B202,'ID-69'!B202,'ID-76'!B202,'ID-78'!B202,'ID-79'!B202,'ID-80'!B202,'ID-81'!B202))</f>
        <v>3.4013686623658845</v>
      </c>
      <c r="I195" s="1">
        <f t="shared" si="14"/>
        <v>5.6666801915015638E-4</v>
      </c>
      <c r="J195" s="1">
        <f>ABS(D195-MAX('ID-19'!C202,'ID-56'!C202,'ID-61'!B202,'ID-64'!C202,'ID-68'!C202,'ID-69'!C202,'ID-76'!C202,'ID-78'!C202,'ID-79'!C202,'ID-80'!C202,'ID-81'!C202))</f>
        <v>2.7918538083089368</v>
      </c>
      <c r="K195" s="1">
        <f t="shared" si="15"/>
        <v>4.6512284446426891E-4</v>
      </c>
      <c r="M195" s="1">
        <v>23.875</v>
      </c>
      <c r="N195" s="1">
        <f>ABS(B195-MIN('ID-19'!B202,'ID-46'!B202,'ID-56'!B202,'ID-60'!B202,'ID-63'!B202,'ID-64'!B202,'ID-68'!B202,'ID-69'!B202,'ID-76'!B202,'ID-78'!B202,'ID-79'!B202,'ID-80'!B202,'ID-81'!B202))</f>
        <v>1.4595514118834534</v>
      </c>
      <c r="O195" s="1">
        <f t="shared" si="16"/>
        <v>2.4316126521978335E-4</v>
      </c>
      <c r="P195" s="1">
        <f>ABS(D195-MIN('ID-19'!C202,'ID-56'!C202,'ID-61'!B202,'ID-64'!C202,'ID-68'!C202,'ID-69'!C202,'ID-76'!C202,'ID-78'!C202,'ID-79'!C202,'ID-80'!C202,'ID-81'!C202))</f>
        <v>1.4629350902123166</v>
      </c>
      <c r="Q195" s="1">
        <f t="shared" si="17"/>
        <v>2.4372498602937196E-4</v>
      </c>
    </row>
    <row r="196" spans="1:17" x14ac:dyDescent="0.25">
      <c r="A196" s="1">
        <v>24</v>
      </c>
      <c r="B196" s="1">
        <f>AVERAGE('ID-19'!B203,'ID-46'!B203,'ID-56'!B203,'ID-60'!B203,'ID-63'!B203,'ID-64'!B203,'ID-68'!B203,'ID-69'!B203,'ID-76'!B203,'ID-78'!B203,'ID-79'!B203,'ID-80'!B203,'ID-81'!B203)</f>
        <v>1.5650244907194553</v>
      </c>
      <c r="C196" s="1">
        <f t="shared" si="12"/>
        <v>2.6073308015386128E-4</v>
      </c>
      <c r="D196" s="1">
        <f>AVERAGE('ID-19'!C203,'ID-56'!C203,'ID-61'!B203,'ID-64'!C203,'ID-68'!C203,'ID-69'!C203,'ID-76'!C203,'ID-78'!C203,'ID-79'!C203,'ID-80'!C203,'ID-81'!C203)</f>
        <v>1.513198553949894</v>
      </c>
      <c r="E196" s="1">
        <f t="shared" si="13"/>
        <v>2.5209887908805238E-4</v>
      </c>
      <c r="G196" s="1">
        <v>24</v>
      </c>
      <c r="H196" s="1">
        <f>ABS(B196-MAX('ID-19'!B203,'ID-46'!B203,'ID-56'!B203,'ID-60'!B203,'ID-63'!B203,'ID-64'!B203,'ID-68'!B203,'ID-69'!B203,'ID-76'!B203,'ID-78'!B203,'ID-79'!B203,'ID-80'!B203,'ID-81'!B203))</f>
        <v>3.3980644354553844</v>
      </c>
      <c r="I196" s="1">
        <f t="shared" si="14"/>
        <v>5.6611753494686706E-4</v>
      </c>
      <c r="J196" s="1">
        <f>ABS(D196-MAX('ID-19'!C203,'ID-56'!C203,'ID-61'!B203,'ID-64'!C203,'ID-68'!C203,'ID-69'!C203,'ID-76'!C203,'ID-78'!C203,'ID-79'!C203,'ID-80'!C203,'ID-81'!C203))</f>
        <v>2.6856437827201356</v>
      </c>
      <c r="K196" s="1">
        <f t="shared" si="15"/>
        <v>4.4742825420117464E-4</v>
      </c>
      <c r="M196" s="1">
        <v>24</v>
      </c>
      <c r="N196" s="1">
        <f>ABS(B196-MIN('ID-19'!B203,'ID-46'!B203,'ID-56'!B203,'ID-60'!B203,'ID-63'!B203,'ID-64'!B203,'ID-68'!B203,'ID-69'!B203,'ID-76'!B203,'ID-78'!B203,'ID-79'!B203,'ID-80'!B203,'ID-81'!B203))</f>
        <v>1.4690227955725457</v>
      </c>
      <c r="O196" s="1">
        <f t="shared" si="16"/>
        <v>2.4473919774238611E-4</v>
      </c>
      <c r="P196" s="1">
        <f>ABS(D196-MIN('ID-19'!C203,'ID-56'!C203,'ID-61'!B203,'ID-64'!C203,'ID-68'!C203,'ID-69'!C203,'ID-76'!C203,'ID-78'!C203,'ID-79'!C203,'ID-80'!C203,'ID-81'!C203))</f>
        <v>1.4360779263719685</v>
      </c>
      <c r="Q196" s="1">
        <f t="shared" si="17"/>
        <v>2.3925058253356998E-4</v>
      </c>
    </row>
    <row r="197" spans="1:17" x14ac:dyDescent="0.25">
      <c r="A197" s="1">
        <v>24.125</v>
      </c>
      <c r="B197" s="1">
        <f>AVERAGE('ID-19'!B204,'ID-46'!B204,'ID-56'!B204,'ID-60'!B204,'ID-63'!B204,'ID-64'!B204,'ID-68'!B204,'ID-69'!B204,'ID-76'!B204,'ID-78'!B204,'ID-79'!B204,'ID-80'!B204,'ID-81'!B204)</f>
        <v>1.5594685914291695</v>
      </c>
      <c r="C197" s="1">
        <f t="shared" ref="C197:C244" si="18">B197*(0.1666*0.001)</f>
        <v>2.5980746733209964E-4</v>
      </c>
      <c r="D197" s="1">
        <f>AVERAGE('ID-19'!C204,'ID-56'!C204,'ID-61'!B204,'ID-64'!C204,'ID-68'!C204,'ID-69'!C204,'ID-76'!C204,'ID-78'!C204,'ID-79'!C204,'ID-80'!C204,'ID-81'!C204)</f>
        <v>1.5177337606111558</v>
      </c>
      <c r="E197" s="1">
        <f t="shared" ref="E197:E244" si="19">D197*(0.1666*0.001)</f>
        <v>2.5285444451781855E-4</v>
      </c>
      <c r="G197" s="1">
        <v>24.125</v>
      </c>
      <c r="H197" s="1">
        <f>ABS(B197-MAX('ID-19'!B204,'ID-46'!B204,'ID-56'!B204,'ID-60'!B204,'ID-63'!B204,'ID-64'!B204,'ID-68'!B204,'ID-69'!B204,'ID-76'!B204,'ID-78'!B204,'ID-79'!B204,'ID-80'!B204,'ID-81'!B204))</f>
        <v>3.3876912153460506</v>
      </c>
      <c r="I197" s="1">
        <f t="shared" ref="I197:I244" si="20">H197*(0.1666*0.001)</f>
        <v>5.6438935647665201E-4</v>
      </c>
      <c r="J197" s="1">
        <f>ABS(D197-MAX('ID-19'!C204,'ID-56'!C204,'ID-61'!B204,'ID-64'!C204,'ID-68'!C204,'ID-69'!C204,'ID-76'!C204,'ID-78'!C204,'ID-79'!C204,'ID-80'!C204,'ID-81'!C204))</f>
        <v>2.695789108257884</v>
      </c>
      <c r="K197" s="1">
        <f t="shared" ref="K197:K244" si="21">J197*(0.1666*0.001)</f>
        <v>4.4911846543576348E-4</v>
      </c>
      <c r="M197" s="1">
        <v>24.125</v>
      </c>
      <c r="N197" s="1">
        <f>ABS(B197-MIN('ID-19'!B204,'ID-46'!B204,'ID-56'!B204,'ID-60'!B204,'ID-63'!B204,'ID-64'!B204,'ID-68'!B204,'ID-69'!B204,'ID-76'!B204,'ID-78'!B204,'ID-79'!B204,'ID-80'!B204,'ID-81'!B204))</f>
        <v>1.4818012081147813</v>
      </c>
      <c r="O197" s="1">
        <f t="shared" ref="O197:O244" si="22">N197*(0.1666*0.001)</f>
        <v>2.4686808127192259E-4</v>
      </c>
      <c r="P197" s="1">
        <f>ABS(D197-MIN('ID-19'!C204,'ID-56'!C204,'ID-61'!B204,'ID-64'!C204,'ID-68'!C204,'ID-69'!C204,'ID-76'!C204,'ID-78'!C204,'ID-79'!C204,'ID-80'!C204,'ID-81'!C204))</f>
        <v>1.4404721815648156</v>
      </c>
      <c r="Q197" s="1">
        <f t="shared" ref="Q197:Q244" si="23">P197*(0.1666*0.001)</f>
        <v>2.3998266544869828E-4</v>
      </c>
    </row>
    <row r="198" spans="1:17" x14ac:dyDescent="0.25">
      <c r="A198" s="1">
        <v>24.25</v>
      </c>
      <c r="B198" s="1">
        <f>AVERAGE('ID-19'!B205,'ID-46'!B205,'ID-56'!B205,'ID-60'!B205,'ID-63'!B205,'ID-64'!B205,'ID-68'!B205,'ID-69'!B205,'ID-76'!B205,'ID-78'!B205,'ID-79'!B205,'ID-80'!B205,'ID-81'!B205)</f>
        <v>1.5642485242220081</v>
      </c>
      <c r="C198" s="1">
        <f t="shared" si="18"/>
        <v>2.6060380413538657E-4</v>
      </c>
      <c r="D198" s="1">
        <f>AVERAGE('ID-19'!C205,'ID-56'!C205,'ID-61'!B205,'ID-64'!C205,'ID-68'!C205,'ID-69'!C205,'ID-76'!C205,'ID-78'!C205,'ID-79'!C205,'ID-80'!C205,'ID-81'!C205)</f>
        <v>1.5149697145736303</v>
      </c>
      <c r="E198" s="1">
        <f t="shared" si="19"/>
        <v>2.5239395444796679E-4</v>
      </c>
      <c r="G198" s="1">
        <v>24.25</v>
      </c>
      <c r="H198" s="1">
        <f>ABS(B198-MAX('ID-19'!B205,'ID-46'!B205,'ID-56'!B205,'ID-60'!B205,'ID-63'!B205,'ID-64'!B205,'ID-68'!B205,'ID-69'!B205,'ID-76'!B205,'ID-78'!B205,'ID-79'!B205,'ID-80'!B205,'ID-81'!B205))</f>
        <v>3.3786949503792219</v>
      </c>
      <c r="I198" s="1">
        <f t="shared" si="20"/>
        <v>5.6289057873317838E-4</v>
      </c>
      <c r="J198" s="1">
        <f>ABS(D198-MAX('ID-19'!C205,'ID-56'!C205,'ID-61'!B205,'ID-64'!C205,'ID-68'!C205,'ID-69'!C205,'ID-76'!C205,'ID-78'!C205,'ID-79'!C205,'ID-80'!C205,'ID-81'!C205))</f>
        <v>2.6886234014843096</v>
      </c>
      <c r="K198" s="1">
        <f t="shared" si="21"/>
        <v>4.4792465868728602E-4</v>
      </c>
      <c r="M198" s="1">
        <v>24.25</v>
      </c>
      <c r="N198" s="1">
        <f>ABS(B198-MIN('ID-19'!B205,'ID-46'!B205,'ID-56'!B205,'ID-60'!B205,'ID-63'!B205,'ID-64'!B205,'ID-68'!B205,'ID-69'!B205,'ID-76'!B205,'ID-78'!B205,'ID-79'!B205,'ID-80'!B205,'ID-81'!B205))</f>
        <v>1.4809168904153496</v>
      </c>
      <c r="O198" s="1">
        <f t="shared" si="22"/>
        <v>2.4672075394319723E-4</v>
      </c>
      <c r="P198" s="1">
        <f>ABS(D198-MIN('ID-19'!C205,'ID-56'!C205,'ID-61'!B205,'ID-64'!C205,'ID-68'!C205,'ID-69'!C205,'ID-76'!C205,'ID-78'!C205,'ID-79'!C205,'ID-80'!C205,'ID-81'!C205))</f>
        <v>1.4375961510051429</v>
      </c>
      <c r="Q198" s="1">
        <f t="shared" si="23"/>
        <v>2.3950351875745682E-4</v>
      </c>
    </row>
    <row r="199" spans="1:17" x14ac:dyDescent="0.25">
      <c r="A199" s="1">
        <v>24.375</v>
      </c>
      <c r="B199" s="1">
        <f>AVERAGE('ID-19'!B206,'ID-46'!B206,'ID-56'!B206,'ID-60'!B206,'ID-63'!B206,'ID-64'!B206,'ID-68'!B206,'ID-69'!B206,'ID-76'!B206,'ID-78'!B206,'ID-79'!B206,'ID-80'!B206,'ID-81'!B206)</f>
        <v>1.5597497882493339</v>
      </c>
      <c r="C199" s="1">
        <f t="shared" si="18"/>
        <v>2.5985431472233902E-4</v>
      </c>
      <c r="D199" s="1">
        <f>AVERAGE('ID-19'!C206,'ID-56'!C206,'ID-61'!B206,'ID-64'!C206,'ID-68'!C206,'ID-69'!C206,'ID-76'!C206,'ID-78'!C206,'ID-79'!C206,'ID-80'!C206,'ID-81'!C206)</f>
        <v>1.5091096620281783</v>
      </c>
      <c r="E199" s="1">
        <f t="shared" si="19"/>
        <v>2.5141766969389451E-4</v>
      </c>
      <c r="G199" s="1">
        <v>24.375</v>
      </c>
      <c r="H199" s="1">
        <f>ABS(B199-MAX('ID-19'!B206,'ID-46'!B206,'ID-56'!B206,'ID-60'!B206,'ID-63'!B206,'ID-64'!B206,'ID-68'!B206,'ID-69'!B206,'ID-76'!B206,'ID-78'!B206,'ID-79'!B206,'ID-80'!B206,'ID-81'!B206))</f>
        <v>3.3780992237260459</v>
      </c>
      <c r="I199" s="1">
        <f t="shared" si="20"/>
        <v>5.6279133067275923E-4</v>
      </c>
      <c r="J199" s="1">
        <f>ABS(D199-MAX('ID-19'!C206,'ID-56'!C206,'ID-61'!B206,'ID-64'!C206,'ID-68'!C206,'ID-69'!C206,'ID-76'!C206,'ID-78'!C206,'ID-79'!C206,'ID-80'!C206,'ID-81'!C206))</f>
        <v>2.6806203391516519</v>
      </c>
      <c r="K199" s="1">
        <f t="shared" si="21"/>
        <v>4.4659134850266524E-4</v>
      </c>
      <c r="M199" s="1">
        <v>24.375</v>
      </c>
      <c r="N199" s="1">
        <f>ABS(B199-MIN('ID-19'!B206,'ID-46'!B206,'ID-56'!B206,'ID-60'!B206,'ID-63'!B206,'ID-64'!B206,'ID-68'!B206,'ID-69'!B206,'ID-76'!B206,'ID-78'!B206,'ID-79'!B206,'ID-80'!B206,'ID-81'!B206))</f>
        <v>1.4756697899300883</v>
      </c>
      <c r="O199" s="1">
        <f t="shared" si="22"/>
        <v>2.4584658700235274E-4</v>
      </c>
      <c r="P199" s="1">
        <f>ABS(D199-MIN('ID-19'!C206,'ID-56'!C206,'ID-61'!B206,'ID-64'!C206,'ID-68'!C206,'ID-69'!C206,'ID-76'!C206,'ID-78'!C206,'ID-79'!C206,'ID-80'!C206,'ID-81'!C206))</f>
        <v>1.4312105957846402</v>
      </c>
      <c r="Q199" s="1">
        <f t="shared" si="23"/>
        <v>2.3843968525772108E-4</v>
      </c>
    </row>
    <row r="200" spans="1:17" x14ac:dyDescent="0.25">
      <c r="A200" s="1">
        <v>24.5</v>
      </c>
      <c r="B200" s="1">
        <f>AVERAGE('ID-19'!B207,'ID-46'!B207,'ID-56'!B207,'ID-60'!B207,'ID-63'!B207,'ID-64'!B207,'ID-68'!B207,'ID-69'!B207,'ID-76'!B207,'ID-78'!B207,'ID-79'!B207,'ID-80'!B207,'ID-81'!B207)</f>
        <v>1.5489292197943019</v>
      </c>
      <c r="C200" s="1">
        <f t="shared" si="18"/>
        <v>2.580516080177307E-4</v>
      </c>
      <c r="D200" s="1">
        <f>AVERAGE('ID-19'!C207,'ID-56'!C207,'ID-61'!B207,'ID-64'!C207,'ID-68'!C207,'ID-69'!C207,'ID-76'!C207,'ID-78'!C207,'ID-79'!C207,'ID-80'!C207,'ID-81'!C207)</f>
        <v>1.5043582675299305</v>
      </c>
      <c r="E200" s="1">
        <f t="shared" si="19"/>
        <v>2.5062608737048644E-4</v>
      </c>
      <c r="G200" s="1">
        <v>24.5</v>
      </c>
      <c r="H200" s="1">
        <f>ABS(B200-MAX('ID-19'!B207,'ID-46'!B207,'ID-56'!B207,'ID-60'!B207,'ID-63'!B207,'ID-64'!B207,'ID-68'!B207,'ID-69'!B207,'ID-76'!B207,'ID-78'!B207,'ID-79'!B207,'ID-80'!B207,'ID-81'!B207))</f>
        <v>3.3957230151707583</v>
      </c>
      <c r="I200" s="1">
        <f t="shared" si="20"/>
        <v>5.6572745432744841E-4</v>
      </c>
      <c r="J200" s="1">
        <f>ABS(D200-MAX('ID-19'!C207,'ID-56'!C207,'ID-61'!B207,'ID-64'!C207,'ID-68'!C207,'ID-69'!C207,'ID-76'!C207,'ID-78'!C207,'ID-79'!C207,'ID-80'!C207,'ID-81'!C207))</f>
        <v>2.6747499450043195</v>
      </c>
      <c r="K200" s="1">
        <f t="shared" si="21"/>
        <v>4.4561334083771968E-4</v>
      </c>
      <c r="M200" s="1">
        <v>24.5</v>
      </c>
      <c r="N200" s="1">
        <f>ABS(B200-MIN('ID-19'!B207,'ID-46'!B207,'ID-56'!B207,'ID-60'!B207,'ID-63'!B207,'ID-64'!B207,'ID-68'!B207,'ID-69'!B207,'ID-76'!B207,'ID-78'!B207,'ID-79'!B207,'ID-80'!B207,'ID-81'!B207))</f>
        <v>1.4654943916053877</v>
      </c>
      <c r="O200" s="1">
        <f t="shared" si="22"/>
        <v>2.4415136564145761E-4</v>
      </c>
      <c r="P200" s="1">
        <f>ABS(D200-MIN('ID-19'!C207,'ID-56'!C207,'ID-61'!B207,'ID-64'!C207,'ID-68'!C207,'ID-69'!C207,'ID-76'!C207,'ID-78'!C207,'ID-79'!C207,'ID-80'!C207,'ID-81'!C207))</f>
        <v>1.4272141055841843</v>
      </c>
      <c r="Q200" s="1">
        <f t="shared" si="23"/>
        <v>2.377738699903251E-4</v>
      </c>
    </row>
    <row r="201" spans="1:17" x14ac:dyDescent="0.25">
      <c r="A201" s="1">
        <v>24.625</v>
      </c>
      <c r="B201" s="1">
        <f>AVERAGE('ID-19'!B208,'ID-46'!B208,'ID-56'!B208,'ID-60'!B208,'ID-63'!B208,'ID-64'!B208,'ID-68'!B208,'ID-69'!B208,'ID-76'!B208,'ID-78'!B208,'ID-79'!B208,'ID-80'!B208,'ID-81'!B208)</f>
        <v>1.5428603259183025</v>
      </c>
      <c r="C201" s="1">
        <f t="shared" si="18"/>
        <v>2.5704053029798922E-4</v>
      </c>
      <c r="D201" s="1">
        <f>AVERAGE('ID-19'!C208,'ID-56'!C208,'ID-61'!B208,'ID-64'!C208,'ID-68'!C208,'ID-69'!C208,'ID-76'!C208,'ID-78'!C208,'ID-79'!C208,'ID-80'!C208,'ID-81'!C208)</f>
        <v>1.4976691920207761</v>
      </c>
      <c r="E201" s="1">
        <f t="shared" si="19"/>
        <v>2.4951168739066132E-4</v>
      </c>
      <c r="G201" s="1">
        <v>24.625</v>
      </c>
      <c r="H201" s="1">
        <f>ABS(B201-MAX('ID-19'!B208,'ID-46'!B208,'ID-56'!B208,'ID-60'!B208,'ID-63'!B208,'ID-64'!B208,'ID-68'!B208,'ID-69'!B208,'ID-76'!B208,'ID-78'!B208,'ID-79'!B208,'ID-80'!B208,'ID-81'!B208))</f>
        <v>3.4318031385677479</v>
      </c>
      <c r="I201" s="1">
        <f t="shared" si="20"/>
        <v>5.7173840288538686E-4</v>
      </c>
      <c r="J201" s="1">
        <f>ABS(D201-MAX('ID-19'!C208,'ID-56'!C208,'ID-61'!B208,'ID-64'!C208,'ID-68'!C208,'ID-69'!C208,'ID-76'!C208,'ID-78'!C208,'ID-79'!C208,'ID-80'!C208,'ID-81'!C208))</f>
        <v>2.6952308063734733</v>
      </c>
      <c r="K201" s="1">
        <f t="shared" si="21"/>
        <v>4.4902545234182066E-4</v>
      </c>
      <c r="M201" s="1">
        <v>24.625</v>
      </c>
      <c r="N201" s="1">
        <f>ABS(B201-MIN('ID-19'!B208,'ID-46'!B208,'ID-56'!B208,'ID-60'!B208,'ID-63'!B208,'ID-64'!B208,'ID-68'!B208,'ID-69'!B208,'ID-76'!B208,'ID-78'!B208,'ID-79'!B208,'ID-80'!B208,'ID-81'!B208))</f>
        <v>1.4604404134084334</v>
      </c>
      <c r="O201" s="1">
        <f t="shared" si="22"/>
        <v>2.4330937287384504E-4</v>
      </c>
      <c r="P201" s="1">
        <f>ABS(D201-MIN('ID-19'!C208,'ID-56'!C208,'ID-61'!B208,'ID-64'!C208,'ID-68'!C208,'ID-69'!C208,'ID-76'!C208,'ID-78'!C208,'ID-79'!C208,'ID-80'!C208,'ID-81'!C208))</f>
        <v>1.4200028919988485</v>
      </c>
      <c r="Q201" s="1">
        <f t="shared" si="23"/>
        <v>2.3657248180700819E-4</v>
      </c>
    </row>
    <row r="202" spans="1:17" x14ac:dyDescent="0.25">
      <c r="A202" s="1">
        <v>24.75</v>
      </c>
      <c r="B202" s="1">
        <f>AVERAGE('ID-19'!B209,'ID-46'!B209,'ID-56'!B209,'ID-60'!B209,'ID-63'!B209,'ID-64'!B209,'ID-68'!B209,'ID-69'!B209,'ID-76'!B209,'ID-78'!B209,'ID-79'!B209,'ID-80'!B209,'ID-81'!B209)</f>
        <v>1.5477314256342405</v>
      </c>
      <c r="C202" s="1">
        <f t="shared" si="18"/>
        <v>2.5785205551066446E-4</v>
      </c>
      <c r="D202" s="1">
        <f>AVERAGE('ID-19'!C209,'ID-56'!C209,'ID-61'!B209,'ID-64'!C209,'ID-68'!C209,'ID-69'!C209,'ID-76'!C209,'ID-78'!C209,'ID-79'!C209,'ID-80'!C209,'ID-81'!C209)</f>
        <v>1.5038958537601217</v>
      </c>
      <c r="E202" s="1">
        <f t="shared" si="19"/>
        <v>2.505490492364363E-4</v>
      </c>
      <c r="G202" s="1">
        <v>24.75</v>
      </c>
      <c r="H202" s="1">
        <f>ABS(B202-MAX('ID-19'!B209,'ID-46'!B209,'ID-56'!B209,'ID-60'!B209,'ID-63'!B209,'ID-64'!B209,'ID-68'!B209,'ID-69'!B209,'ID-76'!B209,'ID-78'!B209,'ID-79'!B209,'ID-80'!B209,'ID-81'!B209))</f>
        <v>3.5564560302295991</v>
      </c>
      <c r="I202" s="1">
        <f t="shared" si="20"/>
        <v>5.9250557463625124E-4</v>
      </c>
      <c r="J202" s="1">
        <f>ABS(D202-MAX('ID-19'!C209,'ID-56'!C209,'ID-61'!B209,'ID-64'!C209,'ID-68'!C209,'ID-69'!C209,'ID-76'!C209,'ID-78'!C209,'ID-79'!C209,'ID-80'!C209,'ID-81'!C209))</f>
        <v>2.7058336886433687</v>
      </c>
      <c r="K202" s="1">
        <f t="shared" si="21"/>
        <v>4.5079189252798525E-4</v>
      </c>
      <c r="M202" s="1">
        <v>24.75</v>
      </c>
      <c r="N202" s="1">
        <f>ABS(B202-MIN('ID-19'!B209,'ID-46'!B209,'ID-56'!B209,'ID-60'!B209,'ID-63'!B209,'ID-64'!B209,'ID-68'!B209,'ID-69'!B209,'ID-76'!B209,'ID-78'!B209,'ID-79'!B209,'ID-80'!B209,'ID-81'!B209))</f>
        <v>1.4663951852712958</v>
      </c>
      <c r="O202" s="1">
        <f t="shared" si="22"/>
        <v>2.4430143786619788E-4</v>
      </c>
      <c r="P202" s="1">
        <f>ABS(D202-MIN('ID-19'!C209,'ID-56'!C209,'ID-61'!B209,'ID-64'!C209,'ID-68'!C209,'ID-69'!C209,'ID-76'!C209,'ID-78'!C209,'ID-79'!C209,'ID-80'!C209,'ID-81'!C209))</f>
        <v>1.424959474967612</v>
      </c>
      <c r="Q202" s="1">
        <f t="shared" si="23"/>
        <v>2.3739824852960417E-4</v>
      </c>
    </row>
    <row r="203" spans="1:17" x14ac:dyDescent="0.25">
      <c r="A203" s="1">
        <v>24.875</v>
      </c>
      <c r="B203" s="1">
        <f>AVERAGE('ID-19'!B210,'ID-46'!B210,'ID-56'!B210,'ID-60'!B210,'ID-63'!B210,'ID-64'!B210,'ID-68'!B210,'ID-69'!B210,'ID-76'!B210,'ID-78'!B210,'ID-79'!B210,'ID-80'!B210,'ID-81'!B210)</f>
        <v>1.5506904803360047</v>
      </c>
      <c r="C203" s="1">
        <f t="shared" si="18"/>
        <v>2.583450340239784E-4</v>
      </c>
      <c r="D203" s="1">
        <f>AVERAGE('ID-19'!C210,'ID-56'!C210,'ID-61'!B210,'ID-64'!C210,'ID-68'!C210,'ID-69'!C210,'ID-76'!C210,'ID-78'!C210,'ID-79'!C210,'ID-80'!C210,'ID-81'!C210)</f>
        <v>1.5023768825303891</v>
      </c>
      <c r="E203" s="1">
        <f t="shared" si="19"/>
        <v>2.5029598862956286E-4</v>
      </c>
      <c r="G203" s="1">
        <v>24.875</v>
      </c>
      <c r="H203" s="1">
        <f>ABS(B203-MAX('ID-19'!B210,'ID-46'!B210,'ID-56'!B210,'ID-60'!B210,'ID-63'!B210,'ID-64'!B210,'ID-68'!B210,'ID-69'!B210,'ID-76'!B210,'ID-78'!B210,'ID-79'!B210,'ID-80'!B210,'ID-81'!B210))</f>
        <v>3.5703390007374751</v>
      </c>
      <c r="I203" s="1">
        <f t="shared" si="20"/>
        <v>5.9481847752286337E-4</v>
      </c>
      <c r="J203" s="1">
        <f>ABS(D203-MAX('ID-19'!C210,'ID-56'!C210,'ID-61'!B210,'ID-64'!C210,'ID-68'!C210,'ID-69'!C210,'ID-76'!C210,'ID-78'!C210,'ID-79'!C210,'ID-80'!C210,'ID-81'!C210))</f>
        <v>2.6924212323500711</v>
      </c>
      <c r="K203" s="1">
        <f t="shared" si="21"/>
        <v>4.4855737730952188E-4</v>
      </c>
      <c r="M203" s="1">
        <v>24.875</v>
      </c>
      <c r="N203" s="1">
        <f>ABS(B203-MIN('ID-19'!B210,'ID-46'!B210,'ID-56'!B210,'ID-60'!B210,'ID-63'!B210,'ID-64'!B210,'ID-68'!B210,'ID-69'!B210,'ID-76'!B210,'ID-78'!B210,'ID-79'!B210,'ID-80'!B210,'ID-81'!B210))</f>
        <v>1.4696404280818263</v>
      </c>
      <c r="O203" s="1">
        <f t="shared" si="22"/>
        <v>2.4484209531843229E-4</v>
      </c>
      <c r="P203" s="1">
        <f>ABS(D203-MIN('ID-19'!C210,'ID-56'!C210,'ID-61'!B210,'ID-64'!C210,'ID-68'!C210,'ID-69'!C210,'ID-76'!C210,'ID-78'!C210,'ID-79'!C210,'ID-80'!C210,'ID-81'!C210))</f>
        <v>1.4250116426505286</v>
      </c>
      <c r="Q203" s="1">
        <f t="shared" si="23"/>
        <v>2.3740693966557808E-4</v>
      </c>
    </row>
    <row r="204" spans="1:17" x14ac:dyDescent="0.25">
      <c r="A204" s="1">
        <v>25</v>
      </c>
      <c r="B204" s="1">
        <f>AVERAGE('ID-19'!B211,'ID-46'!B211,'ID-56'!B211,'ID-60'!B211,'ID-63'!B211,'ID-64'!B211,'ID-68'!B211,'ID-69'!B211,'ID-76'!B211,'ID-78'!B211,'ID-79'!B211,'ID-80'!B211,'ID-81'!B211)</f>
        <v>1.5502092282948223</v>
      </c>
      <c r="C204" s="1">
        <f t="shared" si="18"/>
        <v>2.582648574339174E-4</v>
      </c>
      <c r="D204" s="1">
        <f>AVERAGE('ID-19'!C211,'ID-56'!C211,'ID-61'!B211,'ID-64'!C211,'ID-68'!C211,'ID-69'!C211,'ID-76'!C211,'ID-78'!C211,'ID-79'!C211,'ID-80'!C211,'ID-81'!C211)</f>
        <v>1.4985836513568387</v>
      </c>
      <c r="E204" s="1">
        <f t="shared" si="19"/>
        <v>2.4966403631604932E-4</v>
      </c>
      <c r="G204" s="1">
        <v>25</v>
      </c>
      <c r="H204" s="1">
        <f>ABS(B204-MAX('ID-19'!B211,'ID-46'!B211,'ID-56'!B211,'ID-60'!B211,'ID-63'!B211,'ID-64'!B211,'ID-68'!B211,'ID-69'!B211,'ID-76'!B211,'ID-78'!B211,'ID-79'!B211,'ID-80'!B211,'ID-81'!B211))</f>
        <v>3.5884103533282077</v>
      </c>
      <c r="I204" s="1">
        <f t="shared" si="20"/>
        <v>5.9782916486447941E-4</v>
      </c>
      <c r="J204" s="1">
        <f>ABS(D204-MAX('ID-19'!C211,'ID-56'!C211,'ID-61'!B211,'ID-64'!C211,'ID-68'!C211,'ID-69'!C211,'ID-76'!C211,'ID-78'!C211,'ID-79'!C211,'ID-80'!C211,'ID-81'!C211))</f>
        <v>2.6522652831735716</v>
      </c>
      <c r="K204" s="1">
        <f t="shared" si="21"/>
        <v>4.4186739617671706E-4</v>
      </c>
      <c r="M204" s="1">
        <v>25</v>
      </c>
      <c r="N204" s="1">
        <f>ABS(B204-MIN('ID-19'!B211,'ID-46'!B211,'ID-56'!B211,'ID-60'!B211,'ID-63'!B211,'ID-64'!B211,'ID-68'!B211,'ID-69'!B211,'ID-76'!B211,'ID-78'!B211,'ID-79'!B211,'ID-80'!B211,'ID-81'!B211))</f>
        <v>1.4648224185208312</v>
      </c>
      <c r="O204" s="1">
        <f t="shared" si="22"/>
        <v>2.4403941492557048E-4</v>
      </c>
      <c r="P204" s="1">
        <f>ABS(D204-MIN('ID-19'!C211,'ID-56'!C211,'ID-61'!B211,'ID-64'!C211,'ID-68'!C211,'ID-69'!C211,'ID-76'!C211,'ID-78'!C211,'ID-79'!C211,'ID-80'!C211,'ID-81'!C211))</f>
        <v>1.4189817767248509</v>
      </c>
      <c r="Q204" s="1">
        <f t="shared" si="23"/>
        <v>2.3640236400236019E-4</v>
      </c>
    </row>
    <row r="205" spans="1:17" x14ac:dyDescent="0.25">
      <c r="A205" s="1">
        <v>25.125</v>
      </c>
      <c r="B205" s="1">
        <f>AVERAGE('ID-19'!B212,'ID-46'!B212,'ID-56'!B212,'ID-60'!B212,'ID-63'!B212,'ID-64'!B212,'ID-68'!B212,'ID-69'!B212,'ID-76'!B212,'ID-78'!B212,'ID-79'!B212,'ID-80'!B212,'ID-81'!B212)</f>
        <v>1.5506794855298442</v>
      </c>
      <c r="C205" s="1">
        <f t="shared" si="18"/>
        <v>2.5834320228927205E-4</v>
      </c>
      <c r="D205" s="1">
        <f>AVERAGE('ID-19'!C212,'ID-56'!C212,'ID-61'!B212,'ID-64'!C212,'ID-68'!C212,'ID-69'!C212,'ID-76'!C212,'ID-78'!C212,'ID-79'!C212,'ID-80'!C212,'ID-81'!C212)</f>
        <v>1.4931678765255414</v>
      </c>
      <c r="E205" s="1">
        <f t="shared" si="19"/>
        <v>2.4876176822915522E-4</v>
      </c>
      <c r="G205" s="1">
        <v>25.125</v>
      </c>
      <c r="H205" s="1">
        <f>ABS(B205-MAX('ID-19'!B212,'ID-46'!B212,'ID-56'!B212,'ID-60'!B212,'ID-63'!B212,'ID-64'!B212,'ID-68'!B212,'ID-69'!B212,'ID-76'!B212,'ID-78'!B212,'ID-79'!B212,'ID-80'!B212,'ID-81'!B212))</f>
        <v>3.6202745971028252</v>
      </c>
      <c r="I205" s="1">
        <f t="shared" si="20"/>
        <v>6.0313774787733071E-4</v>
      </c>
      <c r="J205" s="1">
        <f>ABS(D205-MAX('ID-19'!C212,'ID-56'!C212,'ID-61'!B212,'ID-64'!C212,'ID-68'!C212,'ID-69'!C212,'ID-76'!C212,'ID-78'!C212,'ID-79'!C212,'ID-80'!C212,'ID-81'!C212))</f>
        <v>2.6423236027657486</v>
      </c>
      <c r="K205" s="1">
        <f t="shared" si="21"/>
        <v>4.4021111222077377E-4</v>
      </c>
      <c r="M205" s="1">
        <v>25.125</v>
      </c>
      <c r="N205" s="1">
        <f>ABS(B205-MIN('ID-19'!B212,'ID-46'!B212,'ID-56'!B212,'ID-60'!B212,'ID-63'!B212,'ID-64'!B212,'ID-68'!B212,'ID-69'!B212,'ID-76'!B212,'ID-78'!B212,'ID-79'!B212,'ID-80'!B212,'ID-81'!B212))</f>
        <v>1.4613252954652336</v>
      </c>
      <c r="O205" s="1">
        <f t="shared" si="22"/>
        <v>2.4345679422450793E-4</v>
      </c>
      <c r="P205" s="1">
        <f>ABS(D205-MIN('ID-19'!C212,'ID-56'!C212,'ID-61'!B212,'ID-64'!C212,'ID-68'!C212,'ID-69'!C212,'ID-76'!C212,'ID-78'!C212,'ID-79'!C212,'ID-80'!C212,'ID-81'!C212))</f>
        <v>1.4129867968105125</v>
      </c>
      <c r="Q205" s="1">
        <f t="shared" si="23"/>
        <v>2.354036003486314E-4</v>
      </c>
    </row>
    <row r="206" spans="1:17" x14ac:dyDescent="0.25">
      <c r="A206" s="1">
        <v>25.25</v>
      </c>
      <c r="B206" s="1">
        <f>AVERAGE('ID-19'!B213,'ID-46'!B213,'ID-56'!B213,'ID-60'!B213,'ID-63'!B213,'ID-64'!B213,'ID-68'!B213,'ID-69'!B213,'ID-76'!B213,'ID-78'!B213,'ID-79'!B213,'ID-80'!B213,'ID-81'!B213)</f>
        <v>1.5562255834870675</v>
      </c>
      <c r="C206" s="1">
        <f t="shared" si="18"/>
        <v>2.5926718220894545E-4</v>
      </c>
      <c r="D206" s="1">
        <f>AVERAGE('ID-19'!C213,'ID-56'!C213,'ID-61'!B213,'ID-64'!C213,'ID-68'!C213,'ID-69'!C213,'ID-76'!C213,'ID-78'!C213,'ID-79'!C213,'ID-80'!C213,'ID-81'!C213)</f>
        <v>1.4786363600332455</v>
      </c>
      <c r="E206" s="1">
        <f t="shared" si="19"/>
        <v>2.4634081758153871E-4</v>
      </c>
      <c r="G206" s="1">
        <v>25.25</v>
      </c>
      <c r="H206" s="1">
        <f>ABS(B206-MAX('ID-19'!B213,'ID-46'!B213,'ID-56'!B213,'ID-60'!B213,'ID-63'!B213,'ID-64'!B213,'ID-68'!B213,'ID-69'!B213,'ID-76'!B213,'ID-78'!B213,'ID-79'!B213,'ID-80'!B213,'ID-81'!B213))</f>
        <v>3.6646088115896327</v>
      </c>
      <c r="I206" s="1">
        <f t="shared" si="20"/>
        <v>6.1052382801083283E-4</v>
      </c>
      <c r="J206" s="1">
        <f>ABS(D206-MAX('ID-19'!C213,'ID-56'!C213,'ID-61'!B213,'ID-64'!C213,'ID-68'!C213,'ID-69'!C213,'ID-76'!C213,'ID-78'!C213,'ID-79'!C213,'ID-80'!C213,'ID-81'!C213))</f>
        <v>2.5953174198961939</v>
      </c>
      <c r="K206" s="1">
        <f t="shared" si="21"/>
        <v>4.3237988215470593E-4</v>
      </c>
      <c r="M206" s="1">
        <v>25.25</v>
      </c>
      <c r="N206" s="1">
        <f>ABS(B206-MIN('ID-19'!B213,'ID-46'!B213,'ID-56'!B213,'ID-60'!B213,'ID-63'!B213,'ID-64'!B213,'ID-68'!B213,'ID-69'!B213,'ID-76'!B213,'ID-78'!B213,'ID-79'!B213,'ID-80'!B213,'ID-81'!B213))</f>
        <v>1.4665180927515375</v>
      </c>
      <c r="O206" s="1">
        <f t="shared" si="22"/>
        <v>2.4432191425240618E-4</v>
      </c>
      <c r="P206" s="1">
        <f>ABS(D206-MIN('ID-19'!C213,'ID-56'!C213,'ID-61'!B213,'ID-64'!C213,'ID-68'!C213,'ID-69'!C213,'ID-76'!C213,'ID-78'!C213,'ID-79'!C213,'ID-80'!C213,'ID-81'!C213))</f>
        <v>1.398804760351789</v>
      </c>
      <c r="Q206" s="1">
        <f t="shared" si="23"/>
        <v>2.3304087307460806E-4</v>
      </c>
    </row>
    <row r="207" spans="1:17" x14ac:dyDescent="0.25">
      <c r="A207" s="1">
        <v>25.375</v>
      </c>
      <c r="B207" s="1">
        <f>AVERAGE('ID-19'!B214,'ID-46'!B214,'ID-56'!B214,'ID-60'!B214,'ID-63'!B214,'ID-64'!B214,'ID-68'!B214,'ID-69'!B214,'ID-76'!B214,'ID-78'!B214,'ID-79'!B214,'ID-80'!B214,'ID-81'!B214)</f>
        <v>1.5544878368328732</v>
      </c>
      <c r="C207" s="1">
        <f t="shared" si="18"/>
        <v>2.5897767361635668E-4</v>
      </c>
      <c r="D207" s="1">
        <f>AVERAGE('ID-19'!C214,'ID-56'!C214,'ID-61'!B214,'ID-64'!C214,'ID-68'!C214,'ID-69'!C214,'ID-76'!C214,'ID-78'!C214,'ID-79'!C214,'ID-80'!C214,'ID-81'!C214)</f>
        <v>1.4687047594339644</v>
      </c>
      <c r="E207" s="1">
        <f t="shared" si="19"/>
        <v>2.4468621292169848E-4</v>
      </c>
      <c r="G207" s="1">
        <v>25.375</v>
      </c>
      <c r="H207" s="1">
        <f>ABS(B207-MAX('ID-19'!B214,'ID-46'!B214,'ID-56'!B214,'ID-60'!B214,'ID-63'!B214,'ID-64'!B214,'ID-68'!B214,'ID-69'!B214,'ID-76'!B214,'ID-78'!B214,'ID-79'!B214,'ID-80'!B214,'ID-81'!B214))</f>
        <v>3.6601167965248864</v>
      </c>
      <c r="I207" s="1">
        <f t="shared" si="20"/>
        <v>6.097754583010461E-4</v>
      </c>
      <c r="J207" s="1">
        <f>ABS(D207-MAX('ID-19'!C214,'ID-56'!C214,'ID-61'!B214,'ID-64'!C214,'ID-68'!C214,'ID-69'!C214,'ID-76'!C214,'ID-78'!C214,'ID-79'!C214,'ID-80'!C214,'ID-81'!C214))</f>
        <v>2.5833098612145955</v>
      </c>
      <c r="K207" s="1">
        <f t="shared" si="21"/>
        <v>4.3037942287835163E-4</v>
      </c>
      <c r="M207" s="1">
        <v>25.375</v>
      </c>
      <c r="N207" s="1">
        <f>ABS(B207-MIN('ID-19'!B214,'ID-46'!B214,'ID-56'!B214,'ID-60'!B214,'ID-63'!B214,'ID-64'!B214,'ID-68'!B214,'ID-69'!B214,'ID-76'!B214,'ID-78'!B214,'ID-79'!B214,'ID-80'!B214,'ID-81'!B214))</f>
        <v>1.4648648297363285</v>
      </c>
      <c r="O207" s="1">
        <f t="shared" si="22"/>
        <v>2.4404648063407235E-4</v>
      </c>
      <c r="P207" s="1">
        <f>ABS(D207-MIN('ID-19'!C214,'ID-56'!C214,'ID-61'!B214,'ID-64'!C214,'ID-68'!C214,'ID-69'!C214,'ID-76'!C214,'ID-78'!C214,'ID-79'!C214,'ID-80'!C214,'ID-81'!C214))</f>
        <v>1.3895766193413204</v>
      </c>
      <c r="Q207" s="1">
        <f t="shared" si="23"/>
        <v>2.3150346478226398E-4</v>
      </c>
    </row>
    <row r="208" spans="1:17" x14ac:dyDescent="0.25">
      <c r="A208" s="1">
        <v>25.5</v>
      </c>
      <c r="B208" s="1">
        <f>AVERAGE('ID-19'!B215,'ID-46'!B215,'ID-56'!B215,'ID-60'!B215,'ID-63'!B215,'ID-64'!B215,'ID-68'!B215,'ID-69'!B215,'ID-76'!B215,'ID-78'!B215,'ID-79'!B215,'ID-80'!B215,'ID-81'!B215)</f>
        <v>1.5493877414667863</v>
      </c>
      <c r="C208" s="1">
        <f t="shared" si="18"/>
        <v>2.5812799772836659E-4</v>
      </c>
      <c r="D208" s="1">
        <f>AVERAGE('ID-19'!C215,'ID-56'!C215,'ID-61'!B215,'ID-64'!C215,'ID-68'!C215,'ID-69'!C215,'ID-76'!C215,'ID-78'!C215,'ID-79'!C215,'ID-80'!C215,'ID-81'!C215)</f>
        <v>1.4596438827420628</v>
      </c>
      <c r="E208" s="1">
        <f t="shared" si="19"/>
        <v>2.4317667086482767E-4</v>
      </c>
      <c r="G208" s="1">
        <v>25.5</v>
      </c>
      <c r="H208" s="1">
        <f>ABS(B208-MAX('ID-19'!B215,'ID-46'!B215,'ID-56'!B215,'ID-60'!B215,'ID-63'!B215,'ID-64'!B215,'ID-68'!B215,'ID-69'!B215,'ID-76'!B215,'ID-78'!B215,'ID-79'!B215,'ID-80'!B215,'ID-81'!B215))</f>
        <v>3.6425962186345542</v>
      </c>
      <c r="I208" s="1">
        <f t="shared" si="20"/>
        <v>6.0685653002451681E-4</v>
      </c>
      <c r="J208" s="1">
        <f>ABS(D208-MAX('ID-19'!C215,'ID-56'!C215,'ID-61'!B215,'ID-64'!C215,'ID-68'!C215,'ID-69'!C215,'ID-76'!C215,'ID-78'!C215,'ID-79'!C215,'ID-80'!C215,'ID-81'!C215))</f>
        <v>2.5861013598761073</v>
      </c>
      <c r="K208" s="1">
        <f t="shared" si="21"/>
        <v>4.3084448655535953E-4</v>
      </c>
      <c r="M208" s="1">
        <v>25.5</v>
      </c>
      <c r="N208" s="1">
        <f>ABS(B208-MIN('ID-19'!B215,'ID-46'!B215,'ID-56'!B215,'ID-60'!B215,'ID-63'!B215,'ID-64'!B215,'ID-68'!B215,'ID-69'!B215,'ID-76'!B215,'ID-78'!B215,'ID-79'!B215,'ID-80'!B215,'ID-81'!B215))</f>
        <v>1.4685201343580925</v>
      </c>
      <c r="O208" s="1">
        <f t="shared" si="22"/>
        <v>2.4465545438405825E-4</v>
      </c>
      <c r="P208" s="1">
        <f>ABS(D208-MIN('ID-19'!C215,'ID-56'!C215,'ID-61'!B215,'ID-64'!C215,'ID-68'!C215,'ID-69'!C215,'ID-76'!C215,'ID-78'!C215,'ID-79'!C215,'ID-80'!C215,'ID-81'!C215))</f>
        <v>1.3836034287964849</v>
      </c>
      <c r="Q208" s="1">
        <f t="shared" si="23"/>
        <v>2.3050833123749439E-4</v>
      </c>
    </row>
    <row r="209" spans="1:17" x14ac:dyDescent="0.25">
      <c r="A209" s="1">
        <v>25.625</v>
      </c>
      <c r="B209" s="1">
        <f>AVERAGE('ID-19'!B216,'ID-46'!B216,'ID-56'!B216,'ID-60'!B216,'ID-63'!B216,'ID-64'!B216,'ID-68'!B216,'ID-69'!B216,'ID-76'!B216,'ID-78'!B216,'ID-79'!B216,'ID-80'!B216,'ID-81'!B216)</f>
        <v>1.6120574556415941</v>
      </c>
      <c r="C209" s="1">
        <f t="shared" si="18"/>
        <v>2.685687721098896E-4</v>
      </c>
      <c r="D209" s="1">
        <f>AVERAGE('ID-19'!C216,'ID-56'!C216,'ID-61'!B216,'ID-64'!C216,'ID-68'!C216,'ID-69'!C216,'ID-76'!C216,'ID-78'!C216,'ID-79'!C216,'ID-80'!C216,'ID-81'!C216)</f>
        <v>1.4580805811763666</v>
      </c>
      <c r="E209" s="1">
        <f t="shared" si="19"/>
        <v>2.429162248239827E-4</v>
      </c>
      <c r="G209" s="1">
        <v>25.625</v>
      </c>
      <c r="H209" s="1">
        <f>ABS(B209-MAX('ID-19'!B216,'ID-46'!B216,'ID-56'!B216,'ID-60'!B216,'ID-63'!B216,'ID-64'!B216,'ID-68'!B216,'ID-69'!B216,'ID-76'!B216,'ID-78'!B216,'ID-79'!B216,'ID-80'!B216,'ID-81'!B216))</f>
        <v>3.553314327406996</v>
      </c>
      <c r="I209" s="1">
        <f t="shared" si="20"/>
        <v>5.9198216694600553E-4</v>
      </c>
      <c r="J209" s="1">
        <f>ABS(D209-MAX('ID-19'!C216,'ID-56'!C216,'ID-61'!B216,'ID-64'!C216,'ID-68'!C216,'ID-69'!C216,'ID-76'!C216,'ID-78'!C216,'ID-79'!C216,'ID-80'!C216,'ID-81'!C216))</f>
        <v>2.6093189077882837</v>
      </c>
      <c r="K209" s="1">
        <f t="shared" si="21"/>
        <v>4.347125300375281E-4</v>
      </c>
      <c r="M209" s="1">
        <v>25.625</v>
      </c>
      <c r="N209" s="1">
        <f>ABS(B209-MIN('ID-19'!B216,'ID-46'!B216,'ID-56'!B216,'ID-60'!B216,'ID-63'!B216,'ID-64'!B216,'ID-68'!B216,'ID-69'!B216,'ID-76'!B216,'ID-78'!B216,'ID-79'!B216,'ID-80'!B216,'ID-81'!B216))</f>
        <v>1.530466791012411</v>
      </c>
      <c r="O209" s="1">
        <f t="shared" si="22"/>
        <v>2.5497576738266767E-4</v>
      </c>
      <c r="P209" s="1">
        <f>ABS(D209-MIN('ID-19'!C216,'ID-56'!C216,'ID-61'!B216,'ID-64'!C216,'ID-68'!C216,'ID-69'!C216,'ID-76'!C216,'ID-78'!C216,'ID-79'!C216,'ID-80'!C216,'ID-81'!C216))</f>
        <v>1.3821906727587174</v>
      </c>
      <c r="Q209" s="1">
        <f t="shared" si="23"/>
        <v>2.3027296608160234E-4</v>
      </c>
    </row>
    <row r="210" spans="1:17" x14ac:dyDescent="0.25">
      <c r="A210" s="1">
        <v>25.75</v>
      </c>
      <c r="B210" s="1">
        <f>AVERAGE('ID-19'!B217,'ID-46'!B217,'ID-56'!B217,'ID-60'!B217,'ID-63'!B217,'ID-64'!B217,'ID-68'!B217,'ID-69'!B217,'ID-76'!B217,'ID-78'!B217,'ID-79'!B217,'ID-80'!B217,'ID-81'!B217)</f>
        <v>1.6168667989368659</v>
      </c>
      <c r="C210" s="1">
        <f t="shared" si="18"/>
        <v>2.693700087028819E-4</v>
      </c>
      <c r="D210" s="1">
        <f>AVERAGE('ID-19'!C217,'ID-56'!C217,'ID-61'!B217,'ID-64'!C217,'ID-68'!C217,'ID-69'!C217,'ID-76'!C217,'ID-78'!C217,'ID-79'!C217,'ID-80'!C217,'ID-81'!C217)</f>
        <v>1.4612550094837415</v>
      </c>
      <c r="E210" s="1">
        <f t="shared" si="19"/>
        <v>2.4344508457999135E-4</v>
      </c>
      <c r="G210" s="1">
        <v>25.75</v>
      </c>
      <c r="H210" s="1">
        <f>ABS(B210-MAX('ID-19'!B217,'ID-46'!B217,'ID-56'!B217,'ID-60'!B217,'ID-63'!B217,'ID-64'!B217,'ID-68'!B217,'ID-69'!B217,'ID-76'!B217,'ID-78'!B217,'ID-79'!B217,'ID-80'!B217,'ID-81'!B217))</f>
        <v>3.5415350124368139</v>
      </c>
      <c r="I210" s="1">
        <f t="shared" si="20"/>
        <v>5.9001973307197325E-4</v>
      </c>
      <c r="J210" s="1">
        <f>ABS(D210-MAX('ID-19'!C217,'ID-56'!C217,'ID-61'!B217,'ID-64'!C217,'ID-68'!C217,'ID-69'!C217,'ID-76'!C217,'ID-78'!C217,'ID-79'!C217,'ID-80'!C217,'ID-81'!C217))</f>
        <v>2.6684427633928687</v>
      </c>
      <c r="K210" s="1">
        <f t="shared" si="21"/>
        <v>4.4456256438125193E-4</v>
      </c>
      <c r="M210" s="1">
        <v>25.75</v>
      </c>
      <c r="N210" s="1">
        <f>ABS(B210-MIN('ID-19'!B217,'ID-46'!B217,'ID-56'!B217,'ID-60'!B217,'ID-63'!B217,'ID-64'!B217,'ID-68'!B217,'ID-69'!B217,'ID-76'!B217,'ID-78'!B217,'ID-79'!B217,'ID-80'!B217,'ID-81'!B217))</f>
        <v>1.5395441503240115</v>
      </c>
      <c r="O210" s="1">
        <f t="shared" si="22"/>
        <v>2.5648805544398033E-4</v>
      </c>
      <c r="P210" s="1">
        <f>ABS(D210-MIN('ID-19'!C217,'ID-56'!C217,'ID-61'!B217,'ID-64'!C217,'ID-68'!C217,'ID-69'!C217,'ID-76'!C217,'ID-78'!C217,'ID-79'!C217,'ID-80'!C217,'ID-81'!C217))</f>
        <v>1.3861060429264278</v>
      </c>
      <c r="Q210" s="1">
        <f t="shared" si="23"/>
        <v>2.3092526675154288E-4</v>
      </c>
    </row>
    <row r="211" spans="1:17" x14ac:dyDescent="0.25">
      <c r="A211" s="1">
        <v>25.875</v>
      </c>
      <c r="B211" s="1">
        <f>AVERAGE('ID-19'!B218,'ID-46'!B218,'ID-56'!B218,'ID-60'!B218,'ID-63'!B218,'ID-64'!B218,'ID-68'!B218,'ID-69'!B218,'ID-76'!B218,'ID-78'!B218,'ID-79'!B218,'ID-80'!B218,'ID-81'!B218)</f>
        <v>1.6254692898847316</v>
      </c>
      <c r="C211" s="1">
        <f t="shared" si="18"/>
        <v>2.7080318369479631E-4</v>
      </c>
      <c r="D211" s="1">
        <f>AVERAGE('ID-19'!C218,'ID-56'!C218,'ID-61'!B218,'ID-64'!C218,'ID-68'!C218,'ID-69'!C218,'ID-76'!C218,'ID-78'!C218,'ID-79'!C218,'ID-80'!C218,'ID-81'!C218)</f>
        <v>1.4646189638693932</v>
      </c>
      <c r="E211" s="1">
        <f t="shared" si="19"/>
        <v>2.4400551938064092E-4</v>
      </c>
      <c r="G211" s="1">
        <v>25.875</v>
      </c>
      <c r="H211" s="1">
        <f>ABS(B211-MAX('ID-19'!B218,'ID-46'!B218,'ID-56'!B218,'ID-60'!B218,'ID-63'!B218,'ID-64'!B218,'ID-68'!B218,'ID-69'!B218,'ID-76'!B218,'ID-78'!B218,'ID-79'!B218,'ID-80'!B218,'ID-81'!B218))</f>
        <v>3.5286574983788284</v>
      </c>
      <c r="I211" s="1">
        <f t="shared" si="20"/>
        <v>5.8787433922991288E-4</v>
      </c>
      <c r="J211" s="1">
        <f>ABS(D211-MAX('ID-19'!C218,'ID-56'!C218,'ID-61'!B218,'ID-64'!C218,'ID-68'!C218,'ID-69'!C218,'ID-76'!C218,'ID-78'!C218,'ID-79'!C218,'ID-80'!C218,'ID-81'!C218))</f>
        <v>2.7240721239821575</v>
      </c>
      <c r="K211" s="1">
        <f t="shared" si="21"/>
        <v>4.5383041585542747E-4</v>
      </c>
      <c r="M211" s="1">
        <v>25.875</v>
      </c>
      <c r="N211" s="1">
        <f>ABS(B211-MIN('ID-19'!B218,'ID-46'!B218,'ID-56'!B218,'ID-60'!B218,'ID-63'!B218,'ID-64'!B218,'ID-68'!B218,'ID-69'!B218,'ID-76'!B218,'ID-78'!B218,'ID-79'!B218,'ID-80'!B218,'ID-81'!B218))</f>
        <v>1.5509188498182691</v>
      </c>
      <c r="O211" s="1">
        <f t="shared" si="22"/>
        <v>2.5838308037972365E-4</v>
      </c>
      <c r="P211" s="1">
        <f>ABS(D211-MIN('ID-19'!C218,'ID-56'!C218,'ID-61'!B218,'ID-64'!C218,'ID-68'!C218,'ID-69'!C218,'ID-76'!C218,'ID-78'!C218,'ID-79'!C218,'ID-80'!C218,'ID-81'!C218))</f>
        <v>1.3889158600539533</v>
      </c>
      <c r="Q211" s="1">
        <f t="shared" si="23"/>
        <v>2.3139338228498864E-4</v>
      </c>
    </row>
    <row r="212" spans="1:17" x14ac:dyDescent="0.25">
      <c r="A212" s="1">
        <v>26</v>
      </c>
      <c r="B212" s="1">
        <f>AVERAGE('ID-19'!B219,'ID-46'!B219,'ID-56'!B219,'ID-60'!B219,'ID-63'!B219,'ID-64'!B219,'ID-68'!B219,'ID-69'!B219,'ID-76'!B219,'ID-78'!B219,'ID-79'!B219,'ID-80'!B219,'ID-81'!B219)</f>
        <v>1.6166322483622118</v>
      </c>
      <c r="C212" s="1">
        <f t="shared" si="18"/>
        <v>2.6933093257714449E-4</v>
      </c>
      <c r="D212" s="1">
        <f>AVERAGE('ID-19'!C219,'ID-56'!C219,'ID-61'!B219,'ID-64'!C219,'ID-68'!C219,'ID-69'!C219,'ID-76'!C219,'ID-78'!C219,'ID-79'!C219,'ID-80'!C219,'ID-81'!C219)</f>
        <v>1.4666299399957732</v>
      </c>
      <c r="E212" s="1">
        <f t="shared" si="19"/>
        <v>2.4434054800329585E-4</v>
      </c>
      <c r="G212" s="1">
        <v>26</v>
      </c>
      <c r="H212" s="1">
        <f>ABS(B212-MAX('ID-19'!B219,'ID-46'!B219,'ID-56'!B219,'ID-60'!B219,'ID-63'!B219,'ID-64'!B219,'ID-68'!B219,'ID-69'!B219,'ID-76'!B219,'ID-78'!B219,'ID-79'!B219,'ID-80'!B219,'ID-81'!B219))</f>
        <v>3.5036001562637082</v>
      </c>
      <c r="I212" s="1">
        <f t="shared" si="20"/>
        <v>5.8369978603353386E-4</v>
      </c>
      <c r="J212" s="1">
        <f>ABS(D212-MAX('ID-19'!C219,'ID-56'!C219,'ID-61'!B219,'ID-64'!C219,'ID-68'!C219,'ID-69'!C219,'ID-76'!C219,'ID-78'!C219,'ID-79'!C219,'ID-80'!C219,'ID-81'!C219))</f>
        <v>2.7281615454213268</v>
      </c>
      <c r="K212" s="1">
        <f t="shared" si="21"/>
        <v>4.5451171346719309E-4</v>
      </c>
      <c r="M212" s="1">
        <v>26</v>
      </c>
      <c r="N212" s="1">
        <f>ABS(B212-MIN('ID-19'!B219,'ID-46'!B219,'ID-56'!B219,'ID-60'!B219,'ID-63'!B219,'ID-64'!B219,'ID-68'!B219,'ID-69'!B219,'ID-76'!B219,'ID-78'!B219,'ID-79'!B219,'ID-80'!B219,'ID-81'!B219))</f>
        <v>1.5426820676149295</v>
      </c>
      <c r="O212" s="1">
        <f t="shared" si="22"/>
        <v>2.570108324646473E-4</v>
      </c>
      <c r="P212" s="1">
        <f>ABS(D212-MIN('ID-19'!C219,'ID-56'!C219,'ID-61'!B219,'ID-64'!C219,'ID-68'!C219,'ID-69'!C219,'ID-76'!C219,'ID-78'!C219,'ID-79'!C219,'ID-80'!C219,'ID-81'!C219))</f>
        <v>1.3914472147456909</v>
      </c>
      <c r="Q212" s="1">
        <f t="shared" si="23"/>
        <v>2.3181510597663211E-4</v>
      </c>
    </row>
    <row r="213" spans="1:17" x14ac:dyDescent="0.25">
      <c r="A213" s="1">
        <v>26.125</v>
      </c>
      <c r="B213" s="1">
        <f>AVERAGE('ID-19'!B220,'ID-46'!B220,'ID-56'!B220,'ID-60'!B220,'ID-63'!B220,'ID-64'!B220,'ID-68'!B220,'ID-69'!B220,'ID-76'!B220,'ID-78'!B220,'ID-79'!B220,'ID-80'!B220,'ID-81'!B220)</f>
        <v>1.6196435026760183</v>
      </c>
      <c r="C213" s="1">
        <f t="shared" si="18"/>
        <v>2.6983260754582464E-4</v>
      </c>
      <c r="D213" s="1">
        <f>AVERAGE('ID-19'!C220,'ID-56'!C220,'ID-61'!B220,'ID-64'!C220,'ID-68'!C220,'ID-69'!C220,'ID-76'!C220,'ID-78'!C220,'ID-79'!C220,'ID-80'!C220,'ID-81'!C220)</f>
        <v>1.4661424052576124</v>
      </c>
      <c r="E213" s="1">
        <f t="shared" si="19"/>
        <v>2.4425932471591825E-4</v>
      </c>
      <c r="G213" s="1">
        <v>26.125</v>
      </c>
      <c r="H213" s="1">
        <f>ABS(B213-MAX('ID-19'!B220,'ID-46'!B220,'ID-56'!B220,'ID-60'!B220,'ID-63'!B220,'ID-64'!B220,'ID-68'!B220,'ID-69'!B220,'ID-76'!B220,'ID-78'!B220,'ID-79'!B220,'ID-80'!B220,'ID-81'!B220))</f>
        <v>3.4907069616776321</v>
      </c>
      <c r="I213" s="1">
        <f t="shared" si="20"/>
        <v>5.8155177981549357E-4</v>
      </c>
      <c r="J213" s="1">
        <f>ABS(D213-MAX('ID-19'!C220,'ID-56'!C220,'ID-61'!B220,'ID-64'!C220,'ID-68'!C220,'ID-69'!C220,'ID-76'!C220,'ID-78'!C220,'ID-79'!C220,'ID-80'!C220,'ID-81'!C220))</f>
        <v>2.7450798489169679</v>
      </c>
      <c r="K213" s="1">
        <f t="shared" si="21"/>
        <v>4.5733030282956686E-4</v>
      </c>
      <c r="M213" s="1">
        <v>26.125</v>
      </c>
      <c r="N213" s="1">
        <f>ABS(B213-MIN('ID-19'!B220,'ID-46'!B220,'ID-56'!B220,'ID-60'!B220,'ID-63'!B220,'ID-64'!B220,'ID-68'!B220,'ID-69'!B220,'ID-76'!B220,'ID-78'!B220,'ID-79'!B220,'ID-80'!B220,'ID-81'!B220))</f>
        <v>1.5471498878361998</v>
      </c>
      <c r="O213" s="1">
        <f t="shared" si="22"/>
        <v>2.5775517131351088E-4</v>
      </c>
      <c r="P213" s="1">
        <f>ABS(D213-MIN('ID-19'!C220,'ID-56'!C220,'ID-61'!B220,'ID-64'!C220,'ID-68'!C220,'ID-69'!C220,'ID-76'!C220,'ID-78'!C220,'ID-79'!C220,'ID-80'!C220,'ID-81'!C220))</f>
        <v>1.3921860400273902</v>
      </c>
      <c r="Q213" s="1">
        <f t="shared" si="23"/>
        <v>2.3193819426856323E-4</v>
      </c>
    </row>
    <row r="214" spans="1:17" x14ac:dyDescent="0.25">
      <c r="A214" s="1">
        <v>26.25</v>
      </c>
      <c r="B214" s="1">
        <f>AVERAGE('ID-19'!B221,'ID-46'!B221,'ID-56'!B221,'ID-60'!B221,'ID-63'!B221,'ID-64'!B221,'ID-68'!B221,'ID-69'!B221,'ID-76'!B221,'ID-78'!B221,'ID-79'!B221,'ID-80'!B221,'ID-81'!B221)</f>
        <v>1.62498357887026</v>
      </c>
      <c r="C214" s="1">
        <f t="shared" si="18"/>
        <v>2.7072226423978531E-4</v>
      </c>
      <c r="D214" s="1">
        <f>AVERAGE('ID-19'!C221,'ID-56'!C221,'ID-61'!B221,'ID-64'!C221,'ID-68'!C221,'ID-69'!C221,'ID-76'!C221,'ID-78'!C221,'ID-79'!C221,'ID-80'!C221,'ID-81'!C221)</f>
        <v>1.4632678332276519</v>
      </c>
      <c r="E214" s="1">
        <f t="shared" si="19"/>
        <v>2.4378042101572681E-4</v>
      </c>
      <c r="G214" s="1">
        <v>26.25</v>
      </c>
      <c r="H214" s="1">
        <f>ABS(B214-MAX('ID-19'!B221,'ID-46'!B221,'ID-56'!B221,'ID-60'!B221,'ID-63'!B221,'ID-64'!B221,'ID-68'!B221,'ID-69'!B221,'ID-76'!B221,'ID-78'!B221,'ID-79'!B221,'ID-80'!B221,'ID-81'!B221))</f>
        <v>3.4888744181048597</v>
      </c>
      <c r="I214" s="1">
        <f t="shared" si="20"/>
        <v>5.812464780562697E-4</v>
      </c>
      <c r="J214" s="1">
        <f>ABS(D214-MAX('ID-19'!C221,'ID-56'!C221,'ID-61'!B221,'ID-64'!C221,'ID-68'!C221,'ID-69'!C221,'ID-76'!C221,'ID-78'!C221,'ID-79'!C221,'ID-80'!C221,'ID-81'!C221))</f>
        <v>2.7568871216746484</v>
      </c>
      <c r="K214" s="1">
        <f t="shared" si="21"/>
        <v>4.5929739447099645E-4</v>
      </c>
      <c r="M214" s="1">
        <v>26.25</v>
      </c>
      <c r="N214" s="1">
        <f>ABS(B214-MIN('ID-19'!B221,'ID-46'!B221,'ID-56'!B221,'ID-60'!B221,'ID-63'!B221,'ID-64'!B221,'ID-68'!B221,'ID-69'!B221,'ID-76'!B221,'ID-78'!B221,'ID-79'!B221,'ID-80'!B221,'ID-81'!B221))</f>
        <v>1.554818420667315</v>
      </c>
      <c r="O214" s="1">
        <f t="shared" si="22"/>
        <v>2.5903274888317468E-4</v>
      </c>
      <c r="P214" s="1">
        <f>ABS(D214-MIN('ID-19'!C221,'ID-56'!C221,'ID-61'!B221,'ID-64'!C221,'ID-68'!C221,'ID-69'!C221,'ID-76'!C221,'ID-78'!C221,'ID-79'!C221,'ID-80'!C221,'ID-81'!C221))</f>
        <v>1.3893757993643239</v>
      </c>
      <c r="Q214" s="1">
        <f t="shared" si="23"/>
        <v>2.3147000817409636E-4</v>
      </c>
    </row>
    <row r="215" spans="1:17" x14ac:dyDescent="0.25">
      <c r="A215" s="1">
        <v>26.375</v>
      </c>
      <c r="B215" s="1">
        <f>AVERAGE('ID-19'!B222,'ID-46'!B222,'ID-56'!B222,'ID-60'!B222,'ID-63'!B222,'ID-64'!B222,'ID-68'!B222,'ID-69'!B222,'ID-76'!B222,'ID-78'!B222,'ID-79'!B222,'ID-80'!B222,'ID-81'!B222)</f>
        <v>1.6208299529846228</v>
      </c>
      <c r="C215" s="1">
        <f t="shared" si="18"/>
        <v>2.7003027016723818E-4</v>
      </c>
      <c r="D215" s="1">
        <f>AVERAGE('ID-19'!C222,'ID-56'!C222,'ID-61'!B222,'ID-64'!C222,'ID-68'!C222,'ID-69'!C222,'ID-76'!C222,'ID-78'!C222,'ID-79'!C222,'ID-80'!C222,'ID-81'!C222)</f>
        <v>1.4327542830369195</v>
      </c>
      <c r="E215" s="1">
        <f t="shared" si="19"/>
        <v>2.3869686355395081E-4</v>
      </c>
      <c r="G215" s="1">
        <v>26.375</v>
      </c>
      <c r="H215" s="1">
        <f>ABS(B215-MAX('ID-19'!B222,'ID-46'!B222,'ID-56'!B222,'ID-60'!B222,'ID-63'!B222,'ID-64'!B222,'ID-68'!B222,'ID-69'!B222,'ID-76'!B222,'ID-78'!B222,'ID-79'!B222,'ID-80'!B222,'ID-81'!B222))</f>
        <v>3.4479945495577371</v>
      </c>
      <c r="I215" s="1">
        <f t="shared" si="20"/>
        <v>5.7443589195631901E-4</v>
      </c>
      <c r="J215" s="1">
        <f>ABS(D215-MAX('ID-19'!C222,'ID-56'!C222,'ID-61'!B222,'ID-64'!C222,'ID-68'!C222,'ID-69'!C222,'ID-76'!C222,'ID-78'!C222,'ID-79'!C222,'ID-80'!C222,'ID-81'!C222))</f>
        <v>2.8112963185346205</v>
      </c>
      <c r="K215" s="1">
        <f t="shared" si="21"/>
        <v>4.6836196666786781E-4</v>
      </c>
      <c r="M215" s="1">
        <v>26.375</v>
      </c>
      <c r="N215" s="1">
        <f>ABS(B215-MIN('ID-19'!B222,'ID-46'!B222,'ID-56'!B222,'ID-60'!B222,'ID-63'!B222,'ID-64'!B222,'ID-68'!B222,'ID-69'!B222,'ID-76'!B222,'ID-78'!B222,'ID-79'!B222,'ID-80'!B222,'ID-81'!B222))</f>
        <v>1.5523424810346669</v>
      </c>
      <c r="O215" s="1">
        <f t="shared" si="22"/>
        <v>2.586202573403755E-4</v>
      </c>
      <c r="P215" s="1">
        <f>ABS(D215-MIN('ID-19'!C222,'ID-56'!C222,'ID-61'!B222,'ID-64'!C222,'ID-68'!C222,'ID-69'!C222,'ID-76'!C222,'ID-78'!C222,'ID-79'!C222,'ID-80'!C222,'ID-81'!C222))</f>
        <v>1.3553097473928528</v>
      </c>
      <c r="Q215" s="1">
        <f t="shared" si="23"/>
        <v>2.2579460391564929E-4</v>
      </c>
    </row>
    <row r="216" spans="1:17" x14ac:dyDescent="0.25">
      <c r="A216" s="1">
        <v>26.5</v>
      </c>
      <c r="B216" s="1">
        <f>AVERAGE('ID-19'!B223,'ID-46'!B223,'ID-56'!B223,'ID-60'!B223,'ID-63'!B223,'ID-64'!B223,'ID-68'!B223,'ID-69'!B223,'ID-76'!B223,'ID-78'!B223,'ID-79'!B223,'ID-80'!B223,'ID-81'!B223)</f>
        <v>1.6192801720934136</v>
      </c>
      <c r="C216" s="1">
        <f t="shared" si="18"/>
        <v>2.6977207667076272E-4</v>
      </c>
      <c r="D216" s="1">
        <f>AVERAGE('ID-19'!C223,'ID-56'!C223,'ID-61'!B223,'ID-64'!C223,'ID-68'!C223,'ID-69'!C223,'ID-76'!C223,'ID-78'!C223,'ID-79'!C223,'ID-80'!C223,'ID-81'!C223)</f>
        <v>1.4322042959048651</v>
      </c>
      <c r="E216" s="1">
        <f t="shared" si="19"/>
        <v>2.3860523569775054E-4</v>
      </c>
      <c r="G216" s="1">
        <v>26.5</v>
      </c>
      <c r="H216" s="1">
        <f>ABS(B216-MAX('ID-19'!B223,'ID-46'!B223,'ID-56'!B223,'ID-60'!B223,'ID-63'!B223,'ID-64'!B223,'ID-68'!B223,'ID-69'!B223,'ID-76'!B223,'ID-78'!B223,'ID-79'!B223,'ID-80'!B223,'ID-81'!B223))</f>
        <v>3.4348939584430567</v>
      </c>
      <c r="I216" s="1">
        <f t="shared" si="20"/>
        <v>5.7225333347661329E-4</v>
      </c>
      <c r="J216" s="1">
        <f>ABS(D216-MAX('ID-19'!C223,'ID-56'!C223,'ID-61'!B223,'ID-64'!C223,'ID-68'!C223,'ID-69'!C223,'ID-76'!C223,'ID-78'!C223,'ID-79'!C223,'ID-80'!C223,'ID-81'!C223))</f>
        <v>2.8830220499510051</v>
      </c>
      <c r="K216" s="1">
        <f t="shared" si="21"/>
        <v>4.8031147352183749E-4</v>
      </c>
      <c r="M216" s="1">
        <v>26.5</v>
      </c>
      <c r="N216" s="1">
        <f>ABS(B216-MIN('ID-19'!B223,'ID-46'!B223,'ID-56'!B223,'ID-60'!B223,'ID-63'!B223,'ID-64'!B223,'ID-68'!B223,'ID-69'!B223,'ID-76'!B223,'ID-78'!B223,'ID-79'!B223,'ID-80'!B223,'ID-81'!B223))</f>
        <v>1.5528007400188204</v>
      </c>
      <c r="O216" s="1">
        <f t="shared" si="22"/>
        <v>2.5869660328713552E-4</v>
      </c>
      <c r="P216" s="1">
        <f>ABS(D216-MIN('ID-19'!C223,'ID-56'!C223,'ID-61'!B223,'ID-64'!C223,'ID-68'!C223,'ID-69'!C223,'ID-76'!C223,'ID-78'!C223,'ID-79'!C223,'ID-80'!C223,'ID-81'!C223))</f>
        <v>1.3500122611237297</v>
      </c>
      <c r="Q216" s="1">
        <f t="shared" si="23"/>
        <v>2.2491204270321338E-4</v>
      </c>
    </row>
    <row r="217" spans="1:17" x14ac:dyDescent="0.25">
      <c r="A217" s="1">
        <v>26.625</v>
      </c>
      <c r="B217" s="1">
        <f>AVERAGE('ID-19'!B224,'ID-46'!B224,'ID-56'!B224,'ID-60'!B224,'ID-63'!B224,'ID-64'!B224,'ID-68'!B224,'ID-69'!B224,'ID-76'!B224,'ID-78'!B224,'ID-79'!B224,'ID-80'!B224,'ID-81'!B224)</f>
        <v>1.6140622561307354</v>
      </c>
      <c r="C217" s="1">
        <f t="shared" si="18"/>
        <v>2.6890277187138051E-4</v>
      </c>
      <c r="D217" s="1">
        <f>AVERAGE('ID-19'!C224,'ID-56'!C224,'ID-61'!B224,'ID-64'!C224,'ID-68'!C224,'ID-69'!C224,'ID-76'!C224,'ID-78'!C224,'ID-79'!C224,'ID-80'!C224,'ID-81'!C224)</f>
        <v>1.4296051742924878</v>
      </c>
      <c r="E217" s="1">
        <f t="shared" si="19"/>
        <v>2.3817222203712849E-4</v>
      </c>
      <c r="G217" s="1">
        <v>26.625</v>
      </c>
      <c r="H217" s="1">
        <f>ABS(B217-MAX('ID-19'!B224,'ID-46'!B224,'ID-56'!B224,'ID-60'!B224,'ID-63'!B224,'ID-64'!B224,'ID-68'!B224,'ID-69'!B224,'ID-76'!B224,'ID-78'!B224,'ID-79'!B224,'ID-80'!B224,'ID-81'!B224))</f>
        <v>3.4248731105324945</v>
      </c>
      <c r="I217" s="1">
        <f t="shared" si="20"/>
        <v>5.7058386021471364E-4</v>
      </c>
      <c r="J217" s="1">
        <f>ABS(D217-MAX('ID-19'!C224,'ID-56'!C224,'ID-61'!B224,'ID-64'!C224,'ID-68'!C224,'ID-69'!C224,'ID-76'!C224,'ID-78'!C224,'ID-79'!C224,'ID-80'!C224,'ID-81'!C224))</f>
        <v>2.9045200775313527</v>
      </c>
      <c r="K217" s="1">
        <f t="shared" si="21"/>
        <v>4.8389304491672339E-4</v>
      </c>
      <c r="M217" s="1">
        <v>26.625</v>
      </c>
      <c r="N217" s="1">
        <f>ABS(B217-MIN('ID-19'!B224,'ID-46'!B224,'ID-56'!B224,'ID-60'!B224,'ID-63'!B224,'ID-64'!B224,'ID-68'!B224,'ID-69'!B224,'ID-76'!B224,'ID-78'!B224,'ID-79'!B224,'ID-80'!B224,'ID-81'!B224))</f>
        <v>1.5452335537484789</v>
      </c>
      <c r="O217" s="1">
        <f t="shared" si="22"/>
        <v>2.5743591005449658E-4</v>
      </c>
      <c r="P217" s="1">
        <f>ABS(D217-MIN('ID-19'!C224,'ID-56'!C224,'ID-61'!B224,'ID-64'!C224,'ID-68'!C224,'ID-69'!C224,'ID-76'!C224,'ID-78'!C224,'ID-79'!C224,'ID-80'!C224,'ID-81'!C224))</f>
        <v>1.3455821474717</v>
      </c>
      <c r="Q217" s="1">
        <f t="shared" si="23"/>
        <v>2.2417398576878524E-4</v>
      </c>
    </row>
    <row r="218" spans="1:17" x14ac:dyDescent="0.25">
      <c r="A218" s="1">
        <v>26.75</v>
      </c>
      <c r="B218" s="1">
        <f>AVERAGE('ID-19'!B225,'ID-46'!B225,'ID-56'!B225,'ID-60'!B225,'ID-63'!B225,'ID-64'!B225,'ID-68'!B225,'ID-69'!B225,'ID-76'!B225,'ID-78'!B225,'ID-79'!B225,'ID-80'!B225,'ID-81'!B225)</f>
        <v>1.6059440877131386</v>
      </c>
      <c r="C218" s="1">
        <f t="shared" si="18"/>
        <v>2.6755028501300888E-4</v>
      </c>
      <c r="D218" s="1">
        <f>AVERAGE('ID-19'!C225,'ID-56'!C225,'ID-61'!B225,'ID-64'!C225,'ID-68'!C225,'ID-69'!C225,'ID-76'!C225,'ID-78'!C225,'ID-79'!C225,'ID-80'!C225,'ID-81'!C225)</f>
        <v>1.4388032931542669</v>
      </c>
      <c r="E218" s="1">
        <f t="shared" si="19"/>
        <v>2.397046286395009E-4</v>
      </c>
      <c r="G218" s="1">
        <v>26.75</v>
      </c>
      <c r="H218" s="1">
        <f>ABS(B218-MAX('ID-19'!B225,'ID-46'!B225,'ID-56'!B225,'ID-60'!B225,'ID-63'!B225,'ID-64'!B225,'ID-68'!B225,'ID-69'!B225,'ID-76'!B225,'ID-78'!B225,'ID-79'!B225,'ID-80'!B225,'ID-81'!B225))</f>
        <v>3.4249618712419116</v>
      </c>
      <c r="I218" s="1">
        <f t="shared" si="20"/>
        <v>5.7059864774890254E-4</v>
      </c>
      <c r="J218" s="1">
        <f>ABS(D218-MAX('ID-19'!C225,'ID-56'!C225,'ID-61'!B225,'ID-64'!C225,'ID-68'!C225,'ID-69'!C225,'ID-76'!C225,'ID-78'!C225,'ID-79'!C225,'ID-80'!C225,'ID-81'!C225))</f>
        <v>2.9746402567613126</v>
      </c>
      <c r="K218" s="1">
        <f t="shared" si="21"/>
        <v>4.9557506677643469E-4</v>
      </c>
      <c r="M218" s="1">
        <v>26.75</v>
      </c>
      <c r="N218" s="1">
        <f>ABS(B218-MIN('ID-19'!B225,'ID-46'!B225,'ID-56'!B225,'ID-60'!B225,'ID-63'!B225,'ID-64'!B225,'ID-68'!B225,'ID-69'!B225,'ID-76'!B225,'ID-78'!B225,'ID-79'!B225,'ID-80'!B225,'ID-81'!B225))</f>
        <v>1.5353304427169883</v>
      </c>
      <c r="O218" s="1">
        <f t="shared" si="22"/>
        <v>2.5578605175665027E-4</v>
      </c>
      <c r="P218" s="1">
        <f>ABS(D218-MIN('ID-19'!C225,'ID-56'!C225,'ID-61'!B225,'ID-64'!C225,'ID-68'!C225,'ID-69'!C225,'ID-76'!C225,'ID-78'!C225,'ID-79'!C225,'ID-80'!C225,'ID-81'!C225))</f>
        <v>1.3520278523468827</v>
      </c>
      <c r="Q218" s="1">
        <f t="shared" si="23"/>
        <v>2.2524784020099068E-4</v>
      </c>
    </row>
    <row r="219" spans="1:17" x14ac:dyDescent="0.25">
      <c r="A219" s="1">
        <v>26.875</v>
      </c>
      <c r="B219" s="1">
        <f>AVERAGE('ID-19'!B226,'ID-46'!B226,'ID-56'!B226,'ID-60'!B226,'ID-63'!B226,'ID-64'!B226,'ID-68'!B226,'ID-69'!B226,'ID-76'!B226,'ID-78'!B226,'ID-79'!B226,'ID-80'!B226,'ID-81'!B226)</f>
        <v>1.6045667918485322</v>
      </c>
      <c r="C219" s="1">
        <f t="shared" si="18"/>
        <v>2.6732082752196548E-4</v>
      </c>
      <c r="D219" s="1">
        <f>AVERAGE('ID-19'!C226,'ID-56'!C226,'ID-61'!B226,'ID-64'!C226,'ID-68'!C226,'ID-69'!C226,'ID-76'!C226,'ID-78'!C226,'ID-79'!C226,'ID-80'!C226,'ID-81'!C226)</f>
        <v>1.4408871045453622</v>
      </c>
      <c r="E219" s="1">
        <f t="shared" si="19"/>
        <v>2.4005179161725736E-4</v>
      </c>
      <c r="G219" s="1">
        <v>26.875</v>
      </c>
      <c r="H219" s="1">
        <f>ABS(B219-MAX('ID-19'!B226,'ID-46'!B226,'ID-56'!B226,'ID-60'!B226,'ID-63'!B226,'ID-64'!B226,'ID-68'!B226,'ID-69'!B226,'ID-76'!B226,'ID-78'!B226,'ID-79'!B226,'ID-80'!B226,'ID-81'!B226))</f>
        <v>3.444796095794318</v>
      </c>
      <c r="I219" s="1">
        <f t="shared" si="20"/>
        <v>5.7390302955933345E-4</v>
      </c>
      <c r="J219" s="1">
        <f>ABS(D219-MAX('ID-19'!C226,'ID-56'!C226,'ID-61'!B226,'ID-64'!C226,'ID-68'!C226,'ID-69'!C226,'ID-76'!C226,'ID-78'!C226,'ID-79'!C226,'ID-80'!C226,'ID-81'!C226))</f>
        <v>2.9903986614931779</v>
      </c>
      <c r="K219" s="1">
        <f t="shared" si="21"/>
        <v>4.9820041700476348E-4</v>
      </c>
      <c r="M219" s="1">
        <v>26.875</v>
      </c>
      <c r="N219" s="1">
        <f>ABS(B219-MIN('ID-19'!B226,'ID-46'!B226,'ID-56'!B226,'ID-60'!B226,'ID-63'!B226,'ID-64'!B226,'ID-68'!B226,'ID-69'!B226,'ID-76'!B226,'ID-78'!B226,'ID-79'!B226,'ID-80'!B226,'ID-81'!B226))</f>
        <v>1.5336580209210375</v>
      </c>
      <c r="O219" s="1">
        <f t="shared" si="22"/>
        <v>2.5550742628544486E-4</v>
      </c>
      <c r="P219" s="1">
        <f>ABS(D219-MIN('ID-19'!C226,'ID-56'!C226,'ID-61'!B226,'ID-64'!C226,'ID-68'!C226,'ID-69'!C226,'ID-76'!C226,'ID-78'!C226,'ID-79'!C226,'ID-80'!C226,'ID-81'!C226))</f>
        <v>1.3523062871239866</v>
      </c>
      <c r="Q219" s="1">
        <f t="shared" si="23"/>
        <v>2.2529422743485617E-4</v>
      </c>
    </row>
    <row r="220" spans="1:17" x14ac:dyDescent="0.25">
      <c r="A220" s="1">
        <v>27</v>
      </c>
      <c r="B220" s="1">
        <f>AVERAGE('ID-19'!B227,'ID-46'!B227,'ID-56'!B227,'ID-60'!B227,'ID-63'!B227,'ID-64'!B227,'ID-68'!B227,'ID-69'!B227,'ID-76'!B227,'ID-78'!B227,'ID-79'!B227,'ID-80'!B227,'ID-81'!B227)</f>
        <v>1.6024014572646739</v>
      </c>
      <c r="C220" s="1">
        <f t="shared" si="18"/>
        <v>2.6696008278029467E-4</v>
      </c>
      <c r="D220" s="1">
        <f>AVERAGE('ID-19'!C227,'ID-56'!C227,'ID-61'!B227,'ID-64'!C227,'ID-68'!C227,'ID-69'!C227,'ID-76'!C227,'ID-78'!C227,'ID-79'!C227,'ID-80'!C227,'ID-81'!C227)</f>
        <v>1.4433833496869102</v>
      </c>
      <c r="E220" s="1">
        <f t="shared" si="19"/>
        <v>2.4046766605783924E-4</v>
      </c>
      <c r="G220" s="1">
        <v>27</v>
      </c>
      <c r="H220" s="1">
        <f>ABS(B220-MAX('ID-19'!B227,'ID-46'!B227,'ID-56'!B227,'ID-60'!B227,'ID-63'!B227,'ID-64'!B227,'ID-68'!B227,'ID-69'!B227,'ID-76'!B227,'ID-78'!B227,'ID-79'!B227,'ID-80'!B227,'ID-81'!B227))</f>
        <v>3.4598108299918167</v>
      </c>
      <c r="I220" s="1">
        <f t="shared" si="20"/>
        <v>5.7640448427663667E-4</v>
      </c>
      <c r="J220" s="1">
        <f>ABS(D220-MAX('ID-19'!C227,'ID-56'!C227,'ID-61'!B227,'ID-64'!C227,'ID-68'!C227,'ID-69'!C227,'ID-76'!C227,'ID-78'!C227,'ID-79'!C227,'ID-80'!C227,'ID-81'!C227))</f>
        <v>2.97666933583983</v>
      </c>
      <c r="K220" s="1">
        <f t="shared" si="21"/>
        <v>4.9591311135091575E-4</v>
      </c>
      <c r="M220" s="1">
        <v>27</v>
      </c>
      <c r="N220" s="1">
        <f>ABS(B220-MIN('ID-19'!B227,'ID-46'!B227,'ID-56'!B227,'ID-60'!B227,'ID-63'!B227,'ID-64'!B227,'ID-68'!B227,'ID-69'!B227,'ID-76'!B227,'ID-78'!B227,'ID-79'!B227,'ID-80'!B227,'ID-81'!B227))</f>
        <v>1.5291433042410927</v>
      </c>
      <c r="O220" s="1">
        <f t="shared" si="22"/>
        <v>2.5475527448656608E-4</v>
      </c>
      <c r="P220" s="1">
        <f>ABS(D220-MIN('ID-19'!C227,'ID-56'!C227,'ID-61'!B227,'ID-64'!C227,'ID-68'!C227,'ID-69'!C227,'ID-76'!C227,'ID-78'!C227,'ID-79'!C227,'ID-80'!C227,'ID-81'!C227))</f>
        <v>1.3539376669260117</v>
      </c>
      <c r="Q220" s="1">
        <f t="shared" si="23"/>
        <v>2.2556601530987356E-4</v>
      </c>
    </row>
    <row r="221" spans="1:17" x14ac:dyDescent="0.25">
      <c r="A221" s="1">
        <v>27.125</v>
      </c>
      <c r="B221" s="1">
        <f>AVERAGE('ID-19'!B228,'ID-46'!B228,'ID-56'!B228,'ID-60'!B228,'ID-63'!B228,'ID-64'!B228,'ID-68'!B228,'ID-69'!B228,'ID-76'!B228,'ID-78'!B228,'ID-79'!B228,'ID-80'!B228,'ID-81'!B228)</f>
        <v>1.600251927538944</v>
      </c>
      <c r="C221" s="1">
        <f t="shared" si="18"/>
        <v>2.6660197112798807E-4</v>
      </c>
      <c r="D221" s="1">
        <f>AVERAGE('ID-19'!C228,'ID-56'!C228,'ID-61'!B228,'ID-64'!C228,'ID-68'!C228,'ID-69'!C228,'ID-76'!C228,'ID-78'!C228,'ID-79'!C228,'ID-80'!C228,'ID-81'!C228)</f>
        <v>1.4448362378368995</v>
      </c>
      <c r="E221" s="1">
        <f t="shared" si="19"/>
        <v>2.4070971722362747E-4</v>
      </c>
      <c r="G221" s="1">
        <v>27.125</v>
      </c>
      <c r="H221" s="1">
        <f>ABS(B221-MAX('ID-19'!B228,'ID-46'!B228,'ID-56'!B228,'ID-60'!B228,'ID-63'!B228,'ID-64'!B228,'ID-68'!B228,'ID-69'!B228,'ID-76'!B228,'ID-78'!B228,'ID-79'!B228,'ID-80'!B228,'ID-81'!B228))</f>
        <v>3.4668753333417661</v>
      </c>
      <c r="I221" s="1">
        <f t="shared" si="20"/>
        <v>5.7758143053473826E-4</v>
      </c>
      <c r="J221" s="1">
        <f>ABS(D221-MAX('ID-19'!C228,'ID-56'!C228,'ID-61'!B228,'ID-64'!C228,'ID-68'!C228,'ID-69'!C228,'ID-76'!C228,'ID-78'!C228,'ID-79'!C228,'ID-80'!C228,'ID-81'!C228))</f>
        <v>2.9619640466831902</v>
      </c>
      <c r="K221" s="1">
        <f t="shared" si="21"/>
        <v>4.934632101774195E-4</v>
      </c>
      <c r="M221" s="1">
        <v>27.125</v>
      </c>
      <c r="N221" s="1">
        <f>ABS(B221-MIN('ID-19'!B228,'ID-46'!B228,'ID-56'!B228,'ID-60'!B228,'ID-63'!B228,'ID-64'!B228,'ID-68'!B228,'ID-69'!B228,'ID-76'!B228,'ID-78'!B228,'ID-79'!B228,'ID-80'!B228,'ID-81'!B228))</f>
        <v>1.5270698954243844</v>
      </c>
      <c r="O221" s="1">
        <f t="shared" si="22"/>
        <v>2.5440984457770246E-4</v>
      </c>
      <c r="P221" s="1">
        <f>ABS(D221-MIN('ID-19'!C228,'ID-56'!C228,'ID-61'!B228,'ID-64'!C228,'ID-68'!C228,'ID-69'!C228,'ID-76'!C228,'ID-78'!C228,'ID-79'!C228,'ID-80'!C228,'ID-81'!C228))</f>
        <v>1.3549251948854002</v>
      </c>
      <c r="Q221" s="1">
        <f t="shared" si="23"/>
        <v>2.2573053746790769E-4</v>
      </c>
    </row>
    <row r="222" spans="1:17" x14ac:dyDescent="0.25">
      <c r="A222" s="1">
        <v>27.25</v>
      </c>
      <c r="B222" s="1">
        <f>AVERAGE('ID-19'!B229,'ID-46'!B229,'ID-56'!B229,'ID-60'!B229,'ID-63'!B229,'ID-64'!B229,'ID-68'!B229,'ID-69'!B229,'ID-76'!B229,'ID-78'!B229,'ID-79'!B229,'ID-80'!B229,'ID-81'!B229)</f>
        <v>1.605460627539423</v>
      </c>
      <c r="C222" s="1">
        <f t="shared" si="18"/>
        <v>2.6746974054806791E-4</v>
      </c>
      <c r="D222" s="1">
        <f>AVERAGE('ID-19'!C229,'ID-56'!C229,'ID-61'!B229,'ID-64'!C229,'ID-68'!C229,'ID-69'!C229,'ID-76'!C229,'ID-78'!C229,'ID-79'!C229,'ID-80'!C229,'ID-81'!C229)</f>
        <v>1.4434468063247825</v>
      </c>
      <c r="E222" s="1">
        <f t="shared" si="19"/>
        <v>2.4047823793370878E-4</v>
      </c>
      <c r="G222" s="1">
        <v>27.25</v>
      </c>
      <c r="H222" s="1">
        <f>ABS(B222-MAX('ID-19'!B229,'ID-46'!B229,'ID-56'!B229,'ID-60'!B229,'ID-63'!B229,'ID-64'!B229,'ID-68'!B229,'ID-69'!B229,'ID-76'!B229,'ID-78'!B229,'ID-79'!B229,'ID-80'!B229,'ID-81'!B229))</f>
        <v>3.5523681345866471</v>
      </c>
      <c r="I222" s="1">
        <f t="shared" si="20"/>
        <v>5.9182453122213542E-4</v>
      </c>
      <c r="J222" s="1">
        <f>ABS(D222-MAX('ID-19'!C229,'ID-56'!C229,'ID-61'!B229,'ID-64'!C229,'ID-68'!C229,'ID-69'!C229,'ID-76'!C229,'ID-78'!C229,'ID-79'!C229,'ID-80'!C229,'ID-81'!C229))</f>
        <v>2.9359889023499273</v>
      </c>
      <c r="K222" s="1">
        <f t="shared" si="21"/>
        <v>4.8913575113149795E-4</v>
      </c>
      <c r="M222" s="1">
        <v>27.25</v>
      </c>
      <c r="N222" s="1">
        <f>ABS(B222-MIN('ID-19'!B229,'ID-46'!B229,'ID-56'!B229,'ID-60'!B229,'ID-63'!B229,'ID-64'!B229,'ID-68'!B229,'ID-69'!B229,'ID-76'!B229,'ID-78'!B229,'ID-79'!B229,'ID-80'!B229,'ID-81'!B229))</f>
        <v>1.5332837063384097</v>
      </c>
      <c r="O222" s="1">
        <f t="shared" si="22"/>
        <v>2.5544506547597905E-4</v>
      </c>
      <c r="P222" s="1">
        <f>ABS(D222-MIN('ID-19'!C229,'ID-56'!C229,'ID-61'!B229,'ID-64'!C229,'ID-68'!C229,'ID-69'!C229,'ID-76'!C229,'ID-78'!C229,'ID-79'!C229,'ID-80'!C229,'ID-81'!C229))</f>
        <v>1.353140776543609</v>
      </c>
      <c r="Q222" s="1">
        <f t="shared" si="23"/>
        <v>2.2543325337216527E-4</v>
      </c>
    </row>
    <row r="223" spans="1:17" x14ac:dyDescent="0.25">
      <c r="A223" s="1">
        <v>27.375</v>
      </c>
      <c r="B223" s="1">
        <f>AVERAGE('ID-19'!B230,'ID-46'!B230,'ID-56'!B230,'ID-60'!B230,'ID-63'!B230,'ID-64'!B230,'ID-68'!B230,'ID-69'!B230,'ID-76'!B230,'ID-78'!B230,'ID-79'!B230,'ID-80'!B230,'ID-81'!B230)</f>
        <v>1.5958715998685418</v>
      </c>
      <c r="C223" s="1">
        <f t="shared" si="18"/>
        <v>2.6587220853809907E-4</v>
      </c>
      <c r="D223" s="1">
        <f>AVERAGE('ID-19'!C230,'ID-56'!C230,'ID-61'!B230,'ID-64'!C230,'ID-68'!C230,'ID-69'!C230,'ID-76'!C230,'ID-78'!C230,'ID-79'!C230,'ID-80'!C230,'ID-81'!C230)</f>
        <v>1.4439957469602407</v>
      </c>
      <c r="E223" s="1">
        <f t="shared" si="19"/>
        <v>2.4056969144357611E-4</v>
      </c>
      <c r="G223" s="1">
        <v>27.375</v>
      </c>
      <c r="H223" s="1">
        <f>ABS(B223-MAX('ID-19'!B230,'ID-46'!B230,'ID-56'!B230,'ID-60'!B230,'ID-63'!B230,'ID-64'!B230,'ID-68'!B230,'ID-69'!B230,'ID-76'!B230,'ID-78'!B230,'ID-79'!B230,'ID-80'!B230,'ID-81'!B230))</f>
        <v>3.555874567079218</v>
      </c>
      <c r="I223" s="1">
        <f t="shared" si="20"/>
        <v>5.9240870287539775E-4</v>
      </c>
      <c r="J223" s="1">
        <f>ABS(D223-MAX('ID-19'!C230,'ID-56'!C230,'ID-61'!B230,'ID-64'!C230,'ID-68'!C230,'ID-69'!C230,'ID-76'!C230,'ID-78'!C230,'ID-79'!C230,'ID-80'!C230,'ID-81'!C230))</f>
        <v>2.8960493377334995</v>
      </c>
      <c r="K223" s="1">
        <f t="shared" si="21"/>
        <v>4.8248181966640104E-4</v>
      </c>
      <c r="M223" s="1">
        <v>27.375</v>
      </c>
      <c r="N223" s="1">
        <f>ABS(B223-MIN('ID-19'!B230,'ID-46'!B230,'ID-56'!B230,'ID-60'!B230,'ID-63'!B230,'ID-64'!B230,'ID-68'!B230,'ID-69'!B230,'ID-76'!B230,'ID-78'!B230,'ID-79'!B230,'ID-80'!B230,'ID-81'!B230))</f>
        <v>1.5248136437227018</v>
      </c>
      <c r="O223" s="1">
        <f t="shared" si="22"/>
        <v>2.5403395304420212E-4</v>
      </c>
      <c r="P223" s="1">
        <f>ABS(D223-MIN('ID-19'!C230,'ID-56'!C230,'ID-61'!B230,'ID-64'!C230,'ID-68'!C230,'ID-69'!C230,'ID-76'!C230,'ID-78'!C230,'ID-79'!C230,'ID-80'!C230,'ID-81'!C230))</f>
        <v>1.3532846702779726</v>
      </c>
      <c r="Q223" s="1">
        <f t="shared" si="23"/>
        <v>2.2545722606831026E-4</v>
      </c>
    </row>
    <row r="224" spans="1:17" x14ac:dyDescent="0.25">
      <c r="A224" s="1">
        <v>27.5</v>
      </c>
      <c r="B224" s="1">
        <f>AVERAGE('ID-19'!B231,'ID-46'!B231,'ID-56'!B231,'ID-60'!B231,'ID-63'!B231,'ID-64'!B231,'ID-68'!B231,'ID-69'!B231,'ID-76'!B231,'ID-78'!B231,'ID-79'!B231,'ID-80'!B231,'ID-81'!B231)</f>
        <v>1.5837014955064412</v>
      </c>
      <c r="C224" s="1">
        <f t="shared" si="18"/>
        <v>2.6384466915137315E-4</v>
      </c>
      <c r="D224" s="1">
        <f>AVERAGE('ID-19'!C231,'ID-56'!C231,'ID-61'!B231,'ID-64'!C231,'ID-68'!C231,'ID-69'!C231,'ID-76'!C231,'ID-78'!C231,'ID-79'!C231,'ID-80'!C231,'ID-81'!C231)</f>
        <v>1.4521625016273843</v>
      </c>
      <c r="E224" s="1">
        <f t="shared" si="19"/>
        <v>2.4193027277112224E-4</v>
      </c>
      <c r="G224" s="1">
        <v>27.5</v>
      </c>
      <c r="H224" s="1">
        <f>ABS(B224-MAX('ID-19'!B231,'ID-46'!B231,'ID-56'!B231,'ID-60'!B231,'ID-63'!B231,'ID-64'!B231,'ID-68'!B231,'ID-69'!B231,'ID-76'!B231,'ID-78'!B231,'ID-79'!B231,'ID-80'!B231,'ID-81'!B231))</f>
        <v>3.5254667316049484</v>
      </c>
      <c r="I224" s="1">
        <f t="shared" si="20"/>
        <v>5.8734275748538445E-4</v>
      </c>
      <c r="J224" s="1">
        <f>ABS(D224-MAX('ID-19'!C231,'ID-56'!C231,'ID-61'!B231,'ID-64'!C231,'ID-68'!C231,'ID-69'!C231,'ID-76'!C231,'ID-78'!C231,'ID-79'!C231,'ID-80'!C231,'ID-81'!C231))</f>
        <v>2.8571605245459857</v>
      </c>
      <c r="K224" s="1">
        <f t="shared" si="21"/>
        <v>4.7600294338936126E-4</v>
      </c>
      <c r="M224" s="1">
        <v>27.5</v>
      </c>
      <c r="N224" s="1">
        <f>ABS(B224-MIN('ID-19'!B231,'ID-46'!B231,'ID-56'!B231,'ID-60'!B231,'ID-63'!B231,'ID-64'!B231,'ID-68'!B231,'ID-69'!B231,'ID-76'!B231,'ID-78'!B231,'ID-79'!B231,'ID-80'!B231,'ID-81'!B231))</f>
        <v>1.5144883280161199</v>
      </c>
      <c r="O224" s="1">
        <f t="shared" si="22"/>
        <v>2.523137554474856E-4</v>
      </c>
      <c r="P224" s="1">
        <f>ABS(D224-MIN('ID-19'!C231,'ID-56'!C231,'ID-61'!B231,'ID-64'!C231,'ID-68'!C231,'ID-69'!C231,'ID-76'!C231,'ID-78'!C231,'ID-79'!C231,'ID-80'!C231,'ID-81'!C231))</f>
        <v>1.3620420103887374</v>
      </c>
      <c r="Q224" s="1">
        <f t="shared" si="23"/>
        <v>2.2691619893076367E-4</v>
      </c>
    </row>
    <row r="225" spans="1:17" x14ac:dyDescent="0.25">
      <c r="A225" s="1">
        <v>27.625</v>
      </c>
      <c r="B225" s="1">
        <f>AVERAGE('ID-19'!B232,'ID-46'!B232,'ID-56'!B232,'ID-60'!B232,'ID-63'!B232,'ID-64'!B232,'ID-68'!B232,'ID-69'!B232,'ID-76'!B232,'ID-78'!B232,'ID-79'!B232,'ID-80'!B232,'ID-81'!B232)</f>
        <v>1.5764588322563993</v>
      </c>
      <c r="C225" s="1">
        <f t="shared" si="18"/>
        <v>2.6263804145391613E-4</v>
      </c>
      <c r="D225" s="1">
        <f>AVERAGE('ID-19'!C232,'ID-56'!C232,'ID-61'!B232,'ID-64'!C232,'ID-68'!C232,'ID-69'!C232,'ID-76'!C232,'ID-78'!C232,'ID-79'!C232,'ID-80'!C232,'ID-81'!C232)</f>
        <v>1.4593725636236876</v>
      </c>
      <c r="E225" s="1">
        <f t="shared" si="19"/>
        <v>2.4313146909970637E-4</v>
      </c>
      <c r="G225" s="1">
        <v>27.625</v>
      </c>
      <c r="H225" s="1">
        <f>ABS(B225-MAX('ID-19'!B232,'ID-46'!B232,'ID-56'!B232,'ID-60'!B232,'ID-63'!B232,'ID-64'!B232,'ID-68'!B232,'ID-69'!B232,'ID-76'!B232,'ID-78'!B232,'ID-79'!B232,'ID-80'!B232,'ID-81'!B232))</f>
        <v>3.4934174257219102</v>
      </c>
      <c r="I225" s="1">
        <f t="shared" si="20"/>
        <v>5.8200334312527027E-4</v>
      </c>
      <c r="J225" s="1">
        <f>ABS(D225-MAX('ID-19'!C232,'ID-56'!C232,'ID-61'!B232,'ID-64'!C232,'ID-68'!C232,'ID-69'!C232,'ID-76'!C232,'ID-78'!C232,'ID-79'!C232,'ID-80'!C232,'ID-81'!C232))</f>
        <v>2.8319738852227623</v>
      </c>
      <c r="K225" s="1">
        <f t="shared" si="21"/>
        <v>4.7180684927811221E-4</v>
      </c>
      <c r="M225" s="1">
        <v>27.625</v>
      </c>
      <c r="N225" s="1">
        <f>ABS(B225-MIN('ID-19'!B232,'ID-46'!B232,'ID-56'!B232,'ID-60'!B232,'ID-63'!B232,'ID-64'!B232,'ID-68'!B232,'ID-69'!B232,'ID-76'!B232,'ID-78'!B232,'ID-79'!B232,'ID-80'!B232,'ID-81'!B232))</f>
        <v>1.5068653760834265</v>
      </c>
      <c r="O225" s="1">
        <f t="shared" si="22"/>
        <v>2.5104377165549889E-4</v>
      </c>
      <c r="P225" s="1">
        <f>ABS(D225-MIN('ID-19'!C232,'ID-56'!C232,'ID-61'!B232,'ID-64'!C232,'ID-68'!C232,'ID-69'!C232,'ID-76'!C232,'ID-78'!C232,'ID-79'!C232,'ID-80'!C232,'ID-81'!C232))</f>
        <v>1.3688164088983363</v>
      </c>
      <c r="Q225" s="1">
        <f t="shared" si="23"/>
        <v>2.2804481372246284E-4</v>
      </c>
    </row>
    <row r="226" spans="1:17" x14ac:dyDescent="0.25">
      <c r="A226" s="1">
        <v>27.75</v>
      </c>
      <c r="B226" s="1">
        <f>AVERAGE('ID-19'!B233,'ID-46'!B233,'ID-56'!B233,'ID-60'!B233,'ID-63'!B233,'ID-64'!B233,'ID-68'!B233,'ID-69'!B233,'ID-76'!B233,'ID-78'!B233,'ID-79'!B233,'ID-80'!B233,'ID-81'!B233)</f>
        <v>1.573729846964</v>
      </c>
      <c r="C226" s="1">
        <f t="shared" si="18"/>
        <v>2.6218339250420241E-4</v>
      </c>
      <c r="D226" s="1">
        <f>AVERAGE('ID-19'!C233,'ID-56'!C233,'ID-61'!B233,'ID-64'!C233,'ID-68'!C233,'ID-69'!C233,'ID-76'!C233,'ID-78'!C233,'ID-79'!C233,'ID-80'!C233,'ID-81'!C233)</f>
        <v>1.4610234872390393</v>
      </c>
      <c r="E226" s="1">
        <f t="shared" si="19"/>
        <v>2.4340651297402396E-4</v>
      </c>
      <c r="G226" s="1">
        <v>27.75</v>
      </c>
      <c r="H226" s="1">
        <f>ABS(B226-MAX('ID-19'!B233,'ID-46'!B233,'ID-56'!B233,'ID-60'!B233,'ID-63'!B233,'ID-64'!B233,'ID-68'!B233,'ID-69'!B233,'ID-76'!B233,'ID-78'!B233,'ID-79'!B233,'ID-80'!B233,'ID-81'!B233))</f>
        <v>3.4894227750854303</v>
      </c>
      <c r="I226" s="1">
        <f t="shared" si="20"/>
        <v>5.8133783432923268E-4</v>
      </c>
      <c r="J226" s="1">
        <f>ABS(D226-MAX('ID-19'!C233,'ID-56'!C233,'ID-61'!B233,'ID-64'!C233,'ID-68'!C233,'ID-69'!C233,'ID-76'!C233,'ID-78'!C233,'ID-79'!C233,'ID-80'!C233,'ID-81'!C233))</f>
        <v>2.7968024800088811</v>
      </c>
      <c r="K226" s="1">
        <f t="shared" si="21"/>
        <v>4.6594729316947961E-4</v>
      </c>
      <c r="M226" s="1">
        <v>27.75</v>
      </c>
      <c r="N226" s="1">
        <f>ABS(B226-MIN('ID-19'!B233,'ID-46'!B233,'ID-56'!B233,'ID-60'!B233,'ID-63'!B233,'ID-64'!B233,'ID-68'!B233,'ID-69'!B233,'ID-76'!B233,'ID-78'!B233,'ID-79'!B233,'ID-80'!B233,'ID-81'!B233))</f>
        <v>1.5036982071251672</v>
      </c>
      <c r="O226" s="1">
        <f t="shared" si="22"/>
        <v>2.5051612130705289E-4</v>
      </c>
      <c r="P226" s="1">
        <f>ABS(D226-MIN('ID-19'!C233,'ID-56'!C233,'ID-61'!B233,'ID-64'!C233,'ID-68'!C233,'ID-69'!C233,'ID-76'!C233,'ID-78'!C233,'ID-79'!C233,'ID-80'!C233,'ID-81'!C233))</f>
        <v>1.3620634674725351</v>
      </c>
      <c r="Q226" s="1">
        <f t="shared" si="23"/>
        <v>2.2691977368092438E-4</v>
      </c>
    </row>
    <row r="227" spans="1:17" x14ac:dyDescent="0.25">
      <c r="A227" s="1">
        <v>27.875</v>
      </c>
      <c r="B227" s="1">
        <f>AVERAGE('ID-19'!B234,'ID-46'!B234,'ID-56'!B234,'ID-60'!B234,'ID-63'!B234,'ID-64'!B234,'ID-68'!B234,'ID-69'!B234,'ID-76'!B234,'ID-78'!B234,'ID-79'!B234,'ID-80'!B234,'ID-81'!B234)</f>
        <v>1.5697357311640718</v>
      </c>
      <c r="C227" s="1">
        <f t="shared" si="18"/>
        <v>2.6151797281193437E-4</v>
      </c>
      <c r="D227" s="1">
        <f>AVERAGE('ID-19'!C234,'ID-56'!C234,'ID-61'!B234,'ID-64'!C234,'ID-68'!C234,'ID-69'!C234,'ID-76'!C234,'ID-78'!C234,'ID-79'!C234,'ID-80'!C234,'ID-81'!C234)</f>
        <v>1.4618310595310653</v>
      </c>
      <c r="E227" s="1">
        <f t="shared" si="19"/>
        <v>2.4354105451787549E-4</v>
      </c>
      <c r="G227" s="1">
        <v>27.875</v>
      </c>
      <c r="H227" s="1">
        <f>ABS(B227-MAX('ID-19'!B234,'ID-46'!B234,'ID-56'!B234,'ID-60'!B234,'ID-63'!B234,'ID-64'!B234,'ID-68'!B234,'ID-69'!B234,'ID-76'!B234,'ID-78'!B234,'ID-79'!B234,'ID-80'!B234,'ID-81'!B234))</f>
        <v>3.4872935226462278</v>
      </c>
      <c r="I227" s="1">
        <f t="shared" si="20"/>
        <v>5.8098310087286158E-4</v>
      </c>
      <c r="J227" s="1">
        <f>ABS(D227-MAX('ID-19'!C234,'ID-56'!C234,'ID-61'!B234,'ID-64'!C234,'ID-68'!C234,'ID-69'!C234,'ID-76'!C234,'ID-78'!C234,'ID-79'!C234,'ID-80'!C234,'ID-81'!C234))</f>
        <v>2.7559787492802243</v>
      </c>
      <c r="K227" s="1">
        <f t="shared" si="21"/>
        <v>4.5914605963008539E-4</v>
      </c>
      <c r="M227" s="1">
        <v>27.875</v>
      </c>
      <c r="N227" s="1">
        <f>ABS(B227-MIN('ID-19'!B234,'ID-46'!B234,'ID-56'!B234,'ID-60'!B234,'ID-63'!B234,'ID-64'!B234,'ID-68'!B234,'ID-69'!B234,'ID-76'!B234,'ID-78'!B234,'ID-79'!B234,'ID-80'!B234,'ID-81'!B234))</f>
        <v>1.4997457806669945</v>
      </c>
      <c r="O227" s="1">
        <f t="shared" si="22"/>
        <v>2.4985764705912132E-4</v>
      </c>
      <c r="P227" s="1">
        <f>ABS(D227-MIN('ID-19'!C234,'ID-56'!C234,'ID-61'!B234,'ID-64'!C234,'ID-68'!C234,'ID-69'!C234,'ID-76'!C234,'ID-78'!C234,'ID-79'!C234,'ID-80'!C234,'ID-81'!C234))</f>
        <v>1.3608456560537914</v>
      </c>
      <c r="Q227" s="1">
        <f t="shared" si="23"/>
        <v>2.2671688629856166E-4</v>
      </c>
    </row>
    <row r="228" spans="1:17" x14ac:dyDescent="0.25">
      <c r="A228" s="1">
        <v>28</v>
      </c>
      <c r="B228" s="1">
        <f>AVERAGE('ID-19'!B235,'ID-46'!B235,'ID-56'!B235,'ID-60'!B235,'ID-63'!B235,'ID-64'!B235,'ID-68'!B235,'ID-69'!B235,'ID-76'!B235,'ID-78'!B235,'ID-79'!B235,'ID-80'!B235,'ID-81'!B235)</f>
        <v>1.572937844565987</v>
      </c>
      <c r="C228" s="1">
        <f t="shared" si="18"/>
        <v>2.6205144490469345E-4</v>
      </c>
      <c r="D228" s="1">
        <f>AVERAGE('ID-19'!C235,'ID-56'!C235,'ID-61'!B235,'ID-64'!C235,'ID-68'!C235,'ID-69'!C235,'ID-76'!C235,'ID-78'!C235,'ID-79'!C235,'ID-80'!C235,'ID-81'!C235)</f>
        <v>1.4495444928173737</v>
      </c>
      <c r="E228" s="1">
        <f t="shared" si="19"/>
        <v>2.4149411250337448E-4</v>
      </c>
      <c r="G228" s="1">
        <v>28</v>
      </c>
      <c r="H228" s="1">
        <f>ABS(B228-MAX('ID-19'!B235,'ID-46'!B235,'ID-56'!B235,'ID-60'!B235,'ID-63'!B235,'ID-64'!B235,'ID-68'!B235,'ID-69'!B235,'ID-76'!B235,'ID-78'!B235,'ID-79'!B235,'ID-80'!B235,'ID-81'!B235))</f>
        <v>3.4897693228532334</v>
      </c>
      <c r="I228" s="1">
        <f t="shared" si="20"/>
        <v>5.8139556918734869E-4</v>
      </c>
      <c r="J228" s="1">
        <f>ABS(D228-MAX('ID-19'!C235,'ID-56'!C235,'ID-61'!B235,'ID-64'!C235,'ID-68'!C235,'ID-69'!C235,'ID-76'!C235,'ID-78'!C235,'ID-79'!C235,'ID-80'!C235,'ID-81'!C235))</f>
        <v>2.6290442690056857</v>
      </c>
      <c r="K228" s="1">
        <f t="shared" si="21"/>
        <v>4.3799877521634727E-4</v>
      </c>
      <c r="M228" s="1">
        <v>28</v>
      </c>
      <c r="N228" s="1">
        <f>ABS(B228-MIN('ID-19'!B235,'ID-46'!B235,'ID-56'!B235,'ID-60'!B235,'ID-63'!B235,'ID-64'!B235,'ID-68'!B235,'ID-69'!B235,'ID-76'!B235,'ID-78'!B235,'ID-79'!B235,'ID-80'!B235,'ID-81'!B235))</f>
        <v>1.5036717436917428</v>
      </c>
      <c r="O228" s="1">
        <f t="shared" si="22"/>
        <v>2.5051171249904438E-4</v>
      </c>
      <c r="P228" s="1">
        <f>ABS(D228-MIN('ID-19'!C235,'ID-56'!C235,'ID-61'!B235,'ID-64'!C235,'ID-68'!C235,'ID-69'!C235,'ID-76'!C235,'ID-78'!C235,'ID-79'!C235,'ID-80'!C235,'ID-81'!C235))</f>
        <v>1.3478055950775107</v>
      </c>
      <c r="Q228" s="1">
        <f t="shared" si="23"/>
        <v>2.2454441213991331E-4</v>
      </c>
    </row>
    <row r="229" spans="1:17" x14ac:dyDescent="0.25">
      <c r="A229" s="1">
        <v>28.125</v>
      </c>
      <c r="B229" s="1">
        <f>AVERAGE('ID-19'!B236,'ID-46'!B236,'ID-56'!B236,'ID-60'!B236,'ID-63'!B236,'ID-64'!B236,'ID-68'!B236,'ID-69'!B236,'ID-76'!B236,'ID-78'!B236,'ID-79'!B236,'ID-80'!B236,'ID-81'!B236)</f>
        <v>1.5727448460405047</v>
      </c>
      <c r="C229" s="1">
        <f t="shared" si="18"/>
        <v>2.6201929135034809E-4</v>
      </c>
      <c r="D229" s="1">
        <f>AVERAGE('ID-19'!C236,'ID-56'!C236,'ID-61'!B236,'ID-64'!C236,'ID-68'!C236,'ID-69'!C236,'ID-76'!C236,'ID-78'!C236,'ID-79'!C236,'ID-80'!C236,'ID-81'!C236)</f>
        <v>1.4482853152955169</v>
      </c>
      <c r="E229" s="1">
        <f t="shared" si="19"/>
        <v>2.4128433352823311E-4</v>
      </c>
      <c r="G229" s="1">
        <v>28.125</v>
      </c>
      <c r="H229" s="1">
        <f>ABS(B229-MAX('ID-19'!B236,'ID-46'!B236,'ID-56'!B236,'ID-60'!B236,'ID-63'!B236,'ID-64'!B236,'ID-68'!B236,'ID-69'!B236,'ID-76'!B236,'ID-78'!B236,'ID-79'!B236,'ID-80'!B236,'ID-81'!B236))</f>
        <v>3.4931013352747753</v>
      </c>
      <c r="I229" s="1">
        <f t="shared" si="20"/>
        <v>5.8195068245677764E-4</v>
      </c>
      <c r="J229" s="1">
        <f>ABS(D229-MAX('ID-19'!C236,'ID-56'!C236,'ID-61'!B236,'ID-64'!C236,'ID-68'!C236,'ID-69'!C236,'ID-76'!C236,'ID-78'!C236,'ID-79'!C236,'ID-80'!C236,'ID-81'!C236))</f>
        <v>2.535122435187513</v>
      </c>
      <c r="K229" s="1">
        <f t="shared" si="21"/>
        <v>4.2235139770223969E-4</v>
      </c>
      <c r="M229" s="1">
        <v>28.125</v>
      </c>
      <c r="N229" s="1">
        <f>ABS(B229-MIN('ID-19'!B236,'ID-46'!B236,'ID-56'!B236,'ID-60'!B236,'ID-63'!B236,'ID-64'!B236,'ID-68'!B236,'ID-69'!B236,'ID-76'!B236,'ID-78'!B236,'ID-79'!B236,'ID-80'!B236,'ID-81'!B236))</f>
        <v>1.5030325279975256</v>
      </c>
      <c r="O229" s="1">
        <f t="shared" si="22"/>
        <v>2.504052191643878E-4</v>
      </c>
      <c r="P229" s="1">
        <f>ABS(D229-MIN('ID-19'!C236,'ID-56'!C236,'ID-61'!B236,'ID-64'!C236,'ID-68'!C236,'ID-69'!C236,'ID-76'!C236,'ID-78'!C236,'ID-79'!C236,'ID-80'!C236,'ID-81'!C236))</f>
        <v>1.3500182530550355</v>
      </c>
      <c r="Q229" s="1">
        <f t="shared" si="23"/>
        <v>2.2491304095896894E-4</v>
      </c>
    </row>
    <row r="230" spans="1:17" x14ac:dyDescent="0.25">
      <c r="A230" s="1">
        <v>28.25</v>
      </c>
      <c r="B230" s="1">
        <f>AVERAGE('ID-19'!B237,'ID-46'!B237,'ID-56'!B237,'ID-60'!B237,'ID-63'!B237,'ID-64'!B237,'ID-68'!B237,'ID-69'!B237,'ID-76'!B237,'ID-78'!B237,'ID-79'!B237,'ID-80'!B237,'ID-81'!B237)</f>
        <v>1.5706542108440851</v>
      </c>
      <c r="C230" s="1">
        <f t="shared" si="18"/>
        <v>2.6167099152662457E-4</v>
      </c>
      <c r="D230" s="1">
        <f>AVERAGE('ID-19'!C237,'ID-56'!C237,'ID-61'!B237,'ID-64'!C237,'ID-68'!C237,'ID-69'!C237,'ID-76'!C237,'ID-78'!C237,'ID-79'!C237,'ID-80'!C237,'ID-81'!C237)</f>
        <v>1.4368625403234072</v>
      </c>
      <c r="E230" s="1">
        <f t="shared" si="19"/>
        <v>2.3938129921787966E-4</v>
      </c>
      <c r="G230" s="1">
        <v>28.25</v>
      </c>
      <c r="H230" s="1">
        <f>ABS(B230-MAX('ID-19'!B237,'ID-46'!B237,'ID-56'!B237,'ID-60'!B237,'ID-63'!B237,'ID-64'!B237,'ID-68'!B237,'ID-69'!B237,'ID-76'!B237,'ID-78'!B237,'ID-79'!B237,'ID-80'!B237,'ID-81'!B237))</f>
        <v>3.4610753468137347</v>
      </c>
      <c r="I230" s="1">
        <f t="shared" si="20"/>
        <v>5.7661515277916827E-4</v>
      </c>
      <c r="J230" s="1">
        <f>ABS(D230-MAX('ID-19'!C237,'ID-56'!C237,'ID-61'!B237,'ID-64'!C237,'ID-68'!C237,'ID-69'!C237,'ID-76'!C237,'ID-78'!C237,'ID-79'!C237,'ID-80'!C237,'ID-81'!C237))</f>
        <v>2.4624429579802625</v>
      </c>
      <c r="K230" s="1">
        <f t="shared" si="21"/>
        <v>4.1024299679951175E-4</v>
      </c>
      <c r="M230" s="1">
        <v>28.25</v>
      </c>
      <c r="N230" s="1">
        <f>ABS(B230-MIN('ID-19'!B237,'ID-46'!B237,'ID-56'!B237,'ID-60'!B237,'ID-63'!B237,'ID-64'!B237,'ID-68'!B237,'ID-69'!B237,'ID-76'!B237,'ID-78'!B237,'ID-79'!B237,'ID-80'!B237,'ID-81'!B237))</f>
        <v>1.5011458866771885</v>
      </c>
      <c r="O230" s="1">
        <f t="shared" si="22"/>
        <v>2.5009090472041963E-4</v>
      </c>
      <c r="P230" s="1">
        <f>ABS(D230-MIN('ID-19'!C237,'ID-56'!C237,'ID-61'!B237,'ID-64'!C237,'ID-68'!C237,'ID-69'!C237,'ID-76'!C237,'ID-78'!C237,'ID-79'!C237,'ID-80'!C237,'ID-81'!C237))</f>
        <v>1.3384964492585663</v>
      </c>
      <c r="Q230" s="1">
        <f t="shared" si="23"/>
        <v>2.2299350844647717E-4</v>
      </c>
    </row>
    <row r="231" spans="1:17" x14ac:dyDescent="0.25">
      <c r="A231" s="1">
        <v>28.375</v>
      </c>
      <c r="B231" s="1">
        <f>AVERAGE('ID-19'!B238,'ID-46'!B238,'ID-56'!B238,'ID-60'!B238,'ID-63'!B238,'ID-64'!B238,'ID-68'!B238,'ID-69'!B238,'ID-76'!B238,'ID-78'!B238,'ID-79'!B238,'ID-80'!B238,'ID-81'!B238)</f>
        <v>1.5831935377924191</v>
      </c>
      <c r="C231" s="1">
        <f t="shared" si="18"/>
        <v>2.6376004339621705E-4</v>
      </c>
      <c r="D231" s="1">
        <f>AVERAGE('ID-19'!C238,'ID-56'!C238,'ID-61'!B238,'ID-64'!C238,'ID-68'!C238,'ID-69'!C238,'ID-76'!C238,'ID-78'!C238,'ID-79'!C238,'ID-80'!C238,'ID-81'!C238)</f>
        <v>1.4279105219375872</v>
      </c>
      <c r="E231" s="1">
        <f t="shared" si="19"/>
        <v>2.3788989295480203E-4</v>
      </c>
      <c r="G231" s="1">
        <v>28.375</v>
      </c>
      <c r="H231" s="1">
        <f>ABS(B231-MAX('ID-19'!B238,'ID-46'!B238,'ID-56'!B238,'ID-60'!B238,'ID-63'!B238,'ID-64'!B238,'ID-68'!B238,'ID-69'!B238,'ID-76'!B238,'ID-78'!B238,'ID-79'!B238,'ID-80'!B238,'ID-81'!B238))</f>
        <v>3.4726863720220811</v>
      </c>
      <c r="I231" s="1">
        <f t="shared" si="20"/>
        <v>5.7854954957887875E-4</v>
      </c>
      <c r="J231" s="1">
        <f>ABS(D231-MAX('ID-19'!C238,'ID-56'!C238,'ID-61'!B238,'ID-64'!C238,'ID-68'!C238,'ID-69'!C238,'ID-76'!C238,'ID-78'!C238,'ID-79'!C238,'ID-80'!C238,'ID-81'!C238))</f>
        <v>2.433887910109743</v>
      </c>
      <c r="K231" s="1">
        <f t="shared" si="21"/>
        <v>4.0548572582428324E-4</v>
      </c>
      <c r="M231" s="1">
        <v>28.375</v>
      </c>
      <c r="N231" s="1">
        <f>ABS(B231-MIN('ID-19'!B238,'ID-46'!B238,'ID-56'!B238,'ID-60'!B238,'ID-63'!B238,'ID-64'!B238,'ID-68'!B238,'ID-69'!B238,'ID-76'!B238,'ID-78'!B238,'ID-79'!B238,'ID-80'!B238,'ID-81'!B238))</f>
        <v>1.5122138469925397</v>
      </c>
      <c r="O231" s="1">
        <f t="shared" si="22"/>
        <v>2.5193482690895715E-4</v>
      </c>
      <c r="P231" s="1">
        <f>ABS(D231-MIN('ID-19'!C238,'ID-56'!C238,'ID-61'!B238,'ID-64'!C238,'ID-68'!C238,'ID-69'!C238,'ID-76'!C238,'ID-78'!C238,'ID-79'!C238,'ID-80'!C238,'ID-81'!C238))</f>
        <v>1.3375700021497308</v>
      </c>
      <c r="Q231" s="1">
        <f t="shared" si="23"/>
        <v>2.2283916235814517E-4</v>
      </c>
    </row>
    <row r="232" spans="1:17" x14ac:dyDescent="0.25">
      <c r="A232" s="1">
        <v>28.5</v>
      </c>
      <c r="B232" s="1">
        <f>AVERAGE('ID-19'!B239,'ID-46'!B239,'ID-56'!B239,'ID-60'!B239,'ID-63'!B239,'ID-64'!B239,'ID-68'!B239,'ID-69'!B239,'ID-76'!B239,'ID-78'!B239,'ID-79'!B239,'ID-80'!B239,'ID-81'!B239)</f>
        <v>1.5693727218346198</v>
      </c>
      <c r="C232" s="1">
        <f t="shared" si="18"/>
        <v>2.6145749545764766E-4</v>
      </c>
      <c r="D232" s="1">
        <f>AVERAGE('ID-19'!C239,'ID-56'!C239,'ID-61'!B239,'ID-64'!C239,'ID-68'!C239,'ID-69'!C239,'ID-76'!C239,'ID-78'!C239,'ID-79'!C239,'ID-80'!C239,'ID-81'!C239)</f>
        <v>1.4192959016923179</v>
      </c>
      <c r="E232" s="1">
        <f t="shared" si="19"/>
        <v>2.3645469722194019E-4</v>
      </c>
      <c r="G232" s="1">
        <v>28.5</v>
      </c>
      <c r="H232" s="1">
        <f>ABS(B232-MAX('ID-19'!B239,'ID-46'!B239,'ID-56'!B239,'ID-60'!B239,'ID-63'!B239,'ID-64'!B239,'ID-68'!B239,'ID-69'!B239,'ID-76'!B239,'ID-78'!B239,'ID-79'!B239,'ID-80'!B239,'ID-81'!B239))</f>
        <v>3.3725404006536603</v>
      </c>
      <c r="I232" s="1">
        <f t="shared" si="20"/>
        <v>5.6186523074889985E-4</v>
      </c>
      <c r="J232" s="1">
        <f>ABS(D232-MAX('ID-19'!C239,'ID-56'!C239,'ID-61'!B239,'ID-64'!C239,'ID-68'!C239,'ID-69'!C239,'ID-76'!C239,'ID-78'!C239,'ID-79'!C239,'ID-80'!C239,'ID-81'!C239))</f>
        <v>2.4253873328139024</v>
      </c>
      <c r="K232" s="1">
        <f t="shared" si="21"/>
        <v>4.0406952964679616E-4</v>
      </c>
      <c r="M232" s="1">
        <v>28.5</v>
      </c>
      <c r="N232" s="1">
        <f>ABS(B232-MIN('ID-19'!B239,'ID-46'!B239,'ID-56'!B239,'ID-60'!B239,'ID-63'!B239,'ID-64'!B239,'ID-68'!B239,'ID-69'!B239,'ID-76'!B239,'ID-78'!B239,'ID-79'!B239,'ID-80'!B239,'ID-81'!B239))</f>
        <v>1.4984291681885296</v>
      </c>
      <c r="O232" s="1">
        <f t="shared" si="22"/>
        <v>2.4963829942020906E-4</v>
      </c>
      <c r="P232" s="1">
        <f>ABS(D232-MIN('ID-19'!C239,'ID-56'!C239,'ID-61'!B239,'ID-64'!C239,'ID-68'!C239,'ID-69'!C239,'ID-76'!C239,'ID-78'!C239,'ID-79'!C239,'ID-80'!C239,'ID-81'!C239))</f>
        <v>1.3309542979725364</v>
      </c>
      <c r="Q232" s="1">
        <f t="shared" si="23"/>
        <v>2.2173698604222459E-4</v>
      </c>
    </row>
    <row r="233" spans="1:17" x14ac:dyDescent="0.25">
      <c r="A233" s="1">
        <v>28.625</v>
      </c>
      <c r="B233" s="1">
        <f>AVERAGE('ID-19'!B240,'ID-46'!B240,'ID-56'!B240,'ID-60'!B240,'ID-63'!B240,'ID-64'!B240,'ID-68'!B240,'ID-69'!B240,'ID-76'!B240,'ID-78'!B240,'ID-79'!B240,'ID-80'!B240,'ID-81'!B240)</f>
        <v>1.5658805452643068</v>
      </c>
      <c r="C233" s="1">
        <f t="shared" si="18"/>
        <v>2.6087569884103353E-4</v>
      </c>
      <c r="D233" s="1">
        <f>AVERAGE('ID-19'!C240,'ID-56'!C240,'ID-61'!B240,'ID-64'!C240,'ID-68'!C240,'ID-69'!C240,'ID-76'!C240,'ID-78'!C240,'ID-79'!C240,'ID-80'!C240,'ID-81'!C240)</f>
        <v>1.4007165767310703</v>
      </c>
      <c r="E233" s="1">
        <f t="shared" si="19"/>
        <v>2.3335938168339633E-4</v>
      </c>
      <c r="G233" s="1">
        <v>28.625</v>
      </c>
      <c r="H233" s="1">
        <f>ABS(B233-MAX('ID-19'!B240,'ID-46'!B240,'ID-56'!B240,'ID-60'!B240,'ID-63'!B240,'ID-64'!B240,'ID-68'!B240,'ID-69'!B240,'ID-76'!B240,'ID-78'!B240,'ID-79'!B240,'ID-80'!B240,'ID-81'!B240))</f>
        <v>3.3519352439450536</v>
      </c>
      <c r="I233" s="1">
        <f t="shared" si="20"/>
        <v>5.5843241164124592E-4</v>
      </c>
      <c r="J233" s="1">
        <f>ABS(D233-MAX('ID-19'!C240,'ID-56'!C240,'ID-61'!B240,'ID-64'!C240,'ID-68'!C240,'ID-69'!C240,'ID-76'!C240,'ID-78'!C240,'ID-79'!C240,'ID-80'!C240,'ID-81'!C240))</f>
        <v>2.4572162630314898</v>
      </c>
      <c r="K233" s="1">
        <f t="shared" si="21"/>
        <v>4.093722294210462E-4</v>
      </c>
      <c r="M233" s="1">
        <v>28.625</v>
      </c>
      <c r="N233" s="1">
        <f>ABS(B233-MIN('ID-19'!B240,'ID-46'!B240,'ID-56'!B240,'ID-60'!B240,'ID-63'!B240,'ID-64'!B240,'ID-68'!B240,'ID-69'!B240,'ID-76'!B240,'ID-78'!B240,'ID-79'!B240,'ID-80'!B240,'ID-81'!B240))</f>
        <v>1.4925909749441175</v>
      </c>
      <c r="O233" s="1">
        <f t="shared" si="22"/>
        <v>2.4866565642568997E-4</v>
      </c>
      <c r="P233" s="1">
        <f>ABS(D233-MIN('ID-19'!C240,'ID-56'!C240,'ID-61'!B240,'ID-64'!C240,'ID-68'!C240,'ID-69'!C240,'ID-76'!C240,'ID-78'!C240,'ID-79'!C240,'ID-80'!C240,'ID-81'!C240))</f>
        <v>1.3161620874850077</v>
      </c>
      <c r="Q233" s="1">
        <f t="shared" si="23"/>
        <v>2.1927260377500231E-4</v>
      </c>
    </row>
    <row r="234" spans="1:17" x14ac:dyDescent="0.25">
      <c r="A234" s="1">
        <v>28.75</v>
      </c>
      <c r="B234" s="1">
        <f>AVERAGE('ID-19'!B241,'ID-46'!B241,'ID-56'!B241,'ID-60'!B241,'ID-63'!B241,'ID-64'!B241,'ID-68'!B241,'ID-69'!B241,'ID-76'!B241,'ID-78'!B241,'ID-79'!B241,'ID-80'!B241,'ID-81'!B241)</f>
        <v>1.5631878387080844</v>
      </c>
      <c r="C234" s="1">
        <f t="shared" si="18"/>
        <v>2.6042709392876687E-4</v>
      </c>
      <c r="D234" s="1">
        <f>AVERAGE('ID-19'!C241,'ID-56'!C241,'ID-61'!B241,'ID-64'!C241,'ID-68'!C241,'ID-69'!C241,'ID-76'!C241,'ID-78'!C241,'ID-79'!C241,'ID-80'!C241,'ID-81'!C241)</f>
        <v>1.3781005548032217</v>
      </c>
      <c r="E234" s="1">
        <f t="shared" si="19"/>
        <v>2.2959155243021674E-4</v>
      </c>
      <c r="G234" s="1">
        <v>28.75</v>
      </c>
      <c r="H234" s="1">
        <f>ABS(B234-MAX('ID-19'!B241,'ID-46'!B241,'ID-56'!B241,'ID-60'!B241,'ID-63'!B241,'ID-64'!B241,'ID-68'!B241,'ID-69'!B241,'ID-76'!B241,'ID-78'!B241,'ID-79'!B241,'ID-80'!B241,'ID-81'!B241))</f>
        <v>3.3565686475447558</v>
      </c>
      <c r="I234" s="1">
        <f t="shared" si="20"/>
        <v>5.5920433668095633E-4</v>
      </c>
      <c r="J234" s="1">
        <f>ABS(D234-MAX('ID-19'!C241,'ID-56'!C241,'ID-61'!B241,'ID-64'!C241,'ID-68'!C241,'ID-69'!C241,'ID-76'!C241,'ID-78'!C241,'ID-79'!C241,'ID-80'!C241,'ID-81'!C241))</f>
        <v>2.5108803466154086</v>
      </c>
      <c r="K234" s="1">
        <f t="shared" si="21"/>
        <v>4.1831266574612712E-4</v>
      </c>
      <c r="M234" s="1">
        <v>28.75</v>
      </c>
      <c r="N234" s="1">
        <f>ABS(B234-MIN('ID-19'!B241,'ID-46'!B241,'ID-56'!B241,'ID-60'!B241,'ID-63'!B241,'ID-64'!B241,'ID-68'!B241,'ID-69'!B241,'ID-76'!B241,'ID-78'!B241,'ID-79'!B241,'ID-80'!B241,'ID-81'!B241))</f>
        <v>1.4834222726702959</v>
      </c>
      <c r="O234" s="1">
        <f t="shared" si="22"/>
        <v>2.4713815062687132E-4</v>
      </c>
      <c r="P234" s="1">
        <f>ABS(D234-MIN('ID-19'!C241,'ID-56'!C241,'ID-61'!B241,'ID-64'!C241,'ID-68'!C241,'ID-69'!C241,'ID-76'!C241,'ID-78'!C241,'ID-79'!C241,'ID-80'!C241,'ID-81'!C241))</f>
        <v>1.2948379746218657</v>
      </c>
      <c r="Q234" s="1">
        <f t="shared" si="23"/>
        <v>2.1572000657200284E-4</v>
      </c>
    </row>
    <row r="235" spans="1:17" x14ac:dyDescent="0.25">
      <c r="A235" s="1">
        <v>28.875</v>
      </c>
      <c r="B235" s="1">
        <f>AVERAGE('ID-19'!B242,'ID-46'!B242,'ID-56'!B242,'ID-60'!B242,'ID-63'!B242,'ID-64'!B242,'ID-68'!B242,'ID-69'!B242,'ID-76'!B242,'ID-78'!B242,'ID-79'!B242,'ID-80'!B242,'ID-81'!B242)</f>
        <v>1.5663764789412757</v>
      </c>
      <c r="C235" s="1">
        <f t="shared" si="18"/>
        <v>2.6095832139161654E-4</v>
      </c>
      <c r="D235" s="1">
        <f>AVERAGE('ID-19'!C242,'ID-56'!C242,'ID-61'!B242,'ID-64'!C242,'ID-68'!C242,'ID-69'!C242,'ID-76'!C242,'ID-78'!C242,'ID-79'!C242,'ID-80'!C242,'ID-81'!C242)</f>
        <v>1.3739232983037053</v>
      </c>
      <c r="E235" s="1">
        <f t="shared" si="19"/>
        <v>2.2889562149739731E-4</v>
      </c>
      <c r="G235" s="1">
        <v>28.875</v>
      </c>
      <c r="H235" s="1">
        <f>ABS(B235-MAX('ID-19'!B242,'ID-46'!B242,'ID-56'!B242,'ID-60'!B242,'ID-63'!B242,'ID-64'!B242,'ID-68'!B242,'ID-69'!B242,'ID-76'!B242,'ID-78'!B242,'ID-79'!B242,'ID-80'!B242,'ID-81'!B242))</f>
        <v>3.4142023727697044</v>
      </c>
      <c r="I235" s="1">
        <f t="shared" si="20"/>
        <v>5.6880611530343275E-4</v>
      </c>
      <c r="J235" s="1">
        <f>ABS(D235-MAX('ID-19'!C242,'ID-56'!C242,'ID-61'!B242,'ID-64'!C242,'ID-68'!C242,'ID-69'!C242,'ID-76'!C242,'ID-78'!C242,'ID-79'!C242,'ID-80'!C242,'ID-81'!C242))</f>
        <v>2.5232744835661145</v>
      </c>
      <c r="K235" s="1">
        <f t="shared" si="21"/>
        <v>4.2037752896211471E-4</v>
      </c>
      <c r="M235" s="1">
        <v>28.875</v>
      </c>
      <c r="N235" s="1">
        <f>ABS(B235-MIN('ID-19'!B242,'ID-46'!B242,'ID-56'!B242,'ID-60'!B242,'ID-63'!B242,'ID-64'!B242,'ID-68'!B242,'ID-69'!B242,'ID-76'!B242,'ID-78'!B242,'ID-79'!B242,'ID-80'!B242,'ID-81'!B242))</f>
        <v>1.4858197186374311</v>
      </c>
      <c r="O235" s="1">
        <f t="shared" si="22"/>
        <v>2.4753756512499605E-4</v>
      </c>
      <c r="P235" s="1">
        <f>ABS(D235-MIN('ID-19'!C242,'ID-56'!C242,'ID-61'!B242,'ID-64'!C242,'ID-68'!C242,'ID-69'!C242,'ID-76'!C242,'ID-78'!C242,'ID-79'!C242,'ID-80'!C242,'ID-81'!C242))</f>
        <v>1.2938101239503432</v>
      </c>
      <c r="Q235" s="1">
        <f t="shared" si="23"/>
        <v>2.155487666501272E-4</v>
      </c>
    </row>
    <row r="236" spans="1:17" x14ac:dyDescent="0.25">
      <c r="A236" s="1">
        <v>29</v>
      </c>
      <c r="B236" s="1">
        <f>AVERAGE('ID-19'!B243,'ID-46'!B243,'ID-56'!B243,'ID-60'!B243,'ID-63'!B243,'ID-64'!B243,'ID-68'!B243,'ID-69'!B243,'ID-76'!B243,'ID-78'!B243,'ID-79'!B243,'ID-80'!B243,'ID-81'!B243)</f>
        <v>1.5664271236046454</v>
      </c>
      <c r="C236" s="1">
        <f t="shared" si="18"/>
        <v>2.6096675879253397E-4</v>
      </c>
      <c r="D236" s="1">
        <f>AVERAGE('ID-19'!C243,'ID-56'!C243,'ID-61'!B243,'ID-64'!C243,'ID-68'!C243,'ID-69'!C243,'ID-76'!C243,'ID-78'!C243,'ID-79'!C243,'ID-80'!C243,'ID-81'!C243)</f>
        <v>1.3752045729458395</v>
      </c>
      <c r="E236" s="1">
        <f t="shared" si="19"/>
        <v>2.2910908185277688E-4</v>
      </c>
      <c r="G236" s="1">
        <v>29</v>
      </c>
      <c r="H236" s="1">
        <f>ABS(B236-MAX('ID-19'!B243,'ID-46'!B243,'ID-56'!B243,'ID-60'!B243,'ID-63'!B243,'ID-64'!B243,'ID-68'!B243,'ID-69'!B243,'ID-76'!B243,'ID-78'!B243,'ID-79'!B243,'ID-80'!B243,'ID-81'!B243))</f>
        <v>3.4028187880632039</v>
      </c>
      <c r="I236" s="1">
        <f t="shared" si="20"/>
        <v>5.6690961009132977E-4</v>
      </c>
      <c r="J236" s="1">
        <f>ABS(D236-MAX('ID-19'!C243,'ID-56'!C243,'ID-61'!B243,'ID-64'!C243,'ID-68'!C243,'ID-69'!C243,'ID-76'!C243,'ID-78'!C243,'ID-79'!C243,'ID-80'!C243,'ID-81'!C243))</f>
        <v>2.5510831988176603</v>
      </c>
      <c r="K236" s="1">
        <f t="shared" si="21"/>
        <v>4.2501046092302221E-4</v>
      </c>
      <c r="M236" s="1">
        <v>29</v>
      </c>
      <c r="N236" s="1">
        <f>ABS(B236-MIN('ID-19'!B243,'ID-46'!B243,'ID-56'!B243,'ID-60'!B243,'ID-63'!B243,'ID-64'!B243,'ID-68'!B243,'ID-69'!B243,'ID-76'!B243,'ID-78'!B243,'ID-79'!B243,'ID-80'!B243,'ID-81'!B243))</f>
        <v>1.4847399871702802</v>
      </c>
      <c r="O236" s="1">
        <f t="shared" si="22"/>
        <v>2.4735768186256871E-4</v>
      </c>
      <c r="P236" s="1">
        <f>ABS(D236-MIN('ID-19'!C243,'ID-56'!C243,'ID-61'!B243,'ID-64'!C243,'ID-68'!C243,'ID-69'!C243,'ID-76'!C243,'ID-78'!C243,'ID-79'!C243,'ID-80'!C243,'ID-81'!C243))</f>
        <v>1.2976267127099219</v>
      </c>
      <c r="Q236" s="1">
        <f t="shared" si="23"/>
        <v>2.1618461033747301E-4</v>
      </c>
    </row>
    <row r="237" spans="1:17" x14ac:dyDescent="0.25">
      <c r="A237" s="1">
        <v>29.125</v>
      </c>
      <c r="B237" s="1">
        <f>AVERAGE('ID-19'!B244,'ID-46'!B244,'ID-56'!B244,'ID-60'!B244,'ID-63'!B244,'ID-64'!B244,'ID-68'!B244,'ID-69'!B244,'ID-76'!B244,'ID-78'!B244,'ID-79'!B244,'ID-80'!B244,'ID-81'!B244)</f>
        <v>1.5621874981295085</v>
      </c>
      <c r="C237" s="1">
        <f t="shared" si="18"/>
        <v>2.6026043718837616E-4</v>
      </c>
      <c r="D237" s="1">
        <f>AVERAGE('ID-19'!C244,'ID-56'!C244,'ID-61'!B244,'ID-64'!C244,'ID-68'!C244,'ID-69'!C244,'ID-76'!C244,'ID-78'!C244,'ID-79'!C244,'ID-80'!C244,'ID-81'!C244)</f>
        <v>1.3770591417913123</v>
      </c>
      <c r="E237" s="1">
        <f t="shared" si="19"/>
        <v>2.2941805302243264E-4</v>
      </c>
      <c r="G237" s="1">
        <v>29.125</v>
      </c>
      <c r="H237" s="1">
        <f>ABS(B237-MAX('ID-19'!B244,'ID-46'!B244,'ID-56'!B244,'ID-60'!B244,'ID-63'!B244,'ID-64'!B244,'ID-68'!B244,'ID-69'!B244,'ID-76'!B244,'ID-78'!B244,'ID-79'!B244,'ID-80'!B244,'ID-81'!B244))</f>
        <v>3.3880472477598311</v>
      </c>
      <c r="I237" s="1">
        <f t="shared" si="20"/>
        <v>5.6444867147678786E-4</v>
      </c>
      <c r="J237" s="1">
        <f>ABS(D237-MAX('ID-19'!C244,'ID-56'!C244,'ID-61'!B244,'ID-64'!C244,'ID-68'!C244,'ID-69'!C244,'ID-76'!C244,'ID-78'!C244,'ID-79'!C244,'ID-80'!C244,'ID-81'!C244))</f>
        <v>2.6124157020484979</v>
      </c>
      <c r="K237" s="1">
        <f t="shared" si="21"/>
        <v>4.3522845596127976E-4</v>
      </c>
      <c r="M237" s="1">
        <v>29.125</v>
      </c>
      <c r="N237" s="1">
        <f>ABS(B237-MIN('ID-19'!B244,'ID-46'!B244,'ID-56'!B244,'ID-60'!B244,'ID-63'!B244,'ID-64'!B244,'ID-68'!B244,'ID-69'!B244,'ID-76'!B244,'ID-78'!B244,'ID-79'!B244,'ID-80'!B244,'ID-81'!B244))</f>
        <v>1.4675638040525554</v>
      </c>
      <c r="O237" s="1">
        <f t="shared" si="22"/>
        <v>2.4449612975515576E-4</v>
      </c>
      <c r="P237" s="1">
        <f>ABS(D237-MIN('ID-19'!C244,'ID-56'!C244,'ID-61'!B244,'ID-64'!C244,'ID-68'!C244,'ID-69'!C244,'ID-76'!C244,'ID-78'!C244,'ID-79'!C244,'ID-80'!C244,'ID-81'!C244))</f>
        <v>1.2984202548888657</v>
      </c>
      <c r="Q237" s="1">
        <f t="shared" si="23"/>
        <v>2.1631681446448504E-4</v>
      </c>
    </row>
    <row r="238" spans="1:17" x14ac:dyDescent="0.25">
      <c r="A238" s="1">
        <v>29.25</v>
      </c>
      <c r="B238" s="1">
        <f>AVERAGE('ID-19'!B245,'ID-46'!B245,'ID-56'!B245,'ID-60'!B245,'ID-63'!B245,'ID-64'!B245,'ID-68'!B245,'ID-69'!B245,'ID-76'!B245,'ID-78'!B245,'ID-79'!B245,'ID-80'!B245,'ID-81'!B245)</f>
        <v>1.5603970928814588</v>
      </c>
      <c r="C238" s="1">
        <f t="shared" si="18"/>
        <v>2.5996215567405104E-4</v>
      </c>
      <c r="D238" s="1">
        <f>AVERAGE('ID-19'!C245,'ID-56'!C245,'ID-61'!B245,'ID-64'!C245,'ID-68'!C245,'ID-69'!C245,'ID-76'!C245,'ID-78'!C245,'ID-79'!C245,'ID-80'!C245,'ID-81'!C245)</f>
        <v>1.3838045954938929</v>
      </c>
      <c r="E238" s="1">
        <f t="shared" si="19"/>
        <v>2.3054184560928256E-4</v>
      </c>
      <c r="G238" s="1">
        <v>29.25</v>
      </c>
      <c r="H238" s="1">
        <f>ABS(B238-MAX('ID-19'!B245,'ID-46'!B245,'ID-56'!B245,'ID-60'!B245,'ID-63'!B245,'ID-64'!B245,'ID-68'!B245,'ID-69'!B245,'ID-76'!B245,'ID-78'!B245,'ID-79'!B245,'ID-80'!B245,'ID-81'!B245))</f>
        <v>3.3859292293336907</v>
      </c>
      <c r="I238" s="1">
        <f t="shared" si="20"/>
        <v>5.6409580960699291E-4</v>
      </c>
      <c r="J238" s="1">
        <f>ABS(D238-MAX('ID-19'!C245,'ID-56'!C245,'ID-61'!B245,'ID-64'!C245,'ID-68'!C245,'ID-69'!C245,'ID-76'!C245,'ID-78'!C245,'ID-79'!C245,'ID-80'!C245,'ID-81'!C245))</f>
        <v>2.6541833568422168</v>
      </c>
      <c r="K238" s="1">
        <f t="shared" si="21"/>
        <v>4.4218694724991334E-4</v>
      </c>
      <c r="M238" s="1">
        <v>29.25</v>
      </c>
      <c r="N238" s="1">
        <f>ABS(B238-MIN('ID-19'!B245,'ID-46'!B245,'ID-56'!B245,'ID-60'!B245,'ID-63'!B245,'ID-64'!B245,'ID-68'!B245,'ID-69'!B245,'ID-76'!B245,'ID-78'!B245,'ID-79'!B245,'ID-80'!B245,'ID-81'!B245))</f>
        <v>1.4676875687028563</v>
      </c>
      <c r="O238" s="1">
        <f t="shared" si="22"/>
        <v>2.4451674894589588E-4</v>
      </c>
      <c r="P238" s="1">
        <f>ABS(D238-MIN('ID-19'!C245,'ID-56'!C245,'ID-61'!B245,'ID-64'!C245,'ID-68'!C245,'ID-69'!C245,'ID-76'!C245,'ID-78'!C245,'ID-79'!C245,'ID-80'!C245,'ID-81'!C245))</f>
        <v>1.3036087794744216</v>
      </c>
      <c r="Q238" s="1">
        <f t="shared" si="23"/>
        <v>2.1718122266043864E-4</v>
      </c>
    </row>
    <row r="239" spans="1:17" x14ac:dyDescent="0.25">
      <c r="A239" s="1">
        <v>29.375</v>
      </c>
      <c r="B239" s="1">
        <f>AVERAGE('ID-19'!B246,'ID-46'!B246,'ID-56'!B246,'ID-60'!B246,'ID-63'!B246,'ID-64'!B246,'ID-68'!B246,'ID-69'!B246,'ID-76'!B246,'ID-78'!B246,'ID-79'!B246,'ID-80'!B246,'ID-81'!B246)</f>
        <v>1.5578777699128941</v>
      </c>
      <c r="C239" s="1">
        <f t="shared" si="18"/>
        <v>2.5954243646748816E-4</v>
      </c>
      <c r="D239" s="1">
        <f>AVERAGE('ID-19'!C246,'ID-56'!C246,'ID-61'!B246,'ID-64'!C246,'ID-68'!C246,'ID-69'!C246,'ID-76'!C246,'ID-78'!C246,'ID-79'!C246,'ID-80'!C246,'ID-81'!C246)</f>
        <v>1.3864629775392396</v>
      </c>
      <c r="E239" s="1">
        <f t="shared" si="19"/>
        <v>2.3098473205803734E-4</v>
      </c>
      <c r="G239" s="1">
        <v>29.375</v>
      </c>
      <c r="H239" s="1">
        <f>ABS(B239-MAX('ID-19'!B246,'ID-46'!B246,'ID-56'!B246,'ID-60'!B246,'ID-63'!B246,'ID-64'!B246,'ID-68'!B246,'ID-69'!B246,'ID-76'!B246,'ID-78'!B246,'ID-79'!B246,'ID-80'!B246,'ID-81'!B246))</f>
        <v>3.3992377313081663</v>
      </c>
      <c r="I239" s="1">
        <f t="shared" si="20"/>
        <v>5.6631300603594056E-4</v>
      </c>
      <c r="J239" s="1">
        <f>ABS(D239-MAX('ID-19'!C246,'ID-56'!C246,'ID-61'!B246,'ID-64'!C246,'ID-68'!C246,'ID-69'!C246,'ID-76'!C246,'ID-78'!C246,'ID-79'!C246,'ID-80'!C246,'ID-81'!C246))</f>
        <v>2.7170244114440107</v>
      </c>
      <c r="K239" s="1">
        <f t="shared" si="21"/>
        <v>4.5265626694657223E-4</v>
      </c>
      <c r="M239" s="1">
        <v>29.375</v>
      </c>
      <c r="N239" s="1">
        <f>ABS(B239-MIN('ID-19'!B246,'ID-46'!B246,'ID-56'!B246,'ID-60'!B246,'ID-63'!B246,'ID-64'!B246,'ID-68'!B246,'ID-69'!B246,'ID-76'!B246,'ID-78'!B246,'ID-79'!B246,'ID-80'!B246,'ID-81'!B246))</f>
        <v>1.4678897142170033</v>
      </c>
      <c r="O239" s="1">
        <f t="shared" si="22"/>
        <v>2.4455042638855278E-4</v>
      </c>
      <c r="P239" s="1">
        <f>ABS(D239-MIN('ID-19'!C246,'ID-56'!C246,'ID-61'!B246,'ID-64'!C246,'ID-68'!C246,'ID-69'!C246,'ID-76'!C246,'ID-78'!C246,'ID-79'!C246,'ID-80'!C246,'ID-81'!C246))</f>
        <v>1.302938712855102</v>
      </c>
      <c r="Q239" s="1">
        <f t="shared" si="23"/>
        <v>2.1706958956166001E-4</v>
      </c>
    </row>
    <row r="240" spans="1:17" x14ac:dyDescent="0.25">
      <c r="A240" s="1">
        <v>29.5</v>
      </c>
      <c r="B240" s="1">
        <f>AVERAGE('ID-19'!B247,'ID-46'!B247,'ID-56'!B247,'ID-60'!B247,'ID-63'!B247,'ID-64'!B247,'ID-68'!B247,'ID-69'!B247,'ID-76'!B247,'ID-78'!B247,'ID-79'!B247,'ID-80'!B247,'ID-81'!B247)</f>
        <v>1.5561750451989753</v>
      </c>
      <c r="C240" s="1">
        <f t="shared" si="18"/>
        <v>2.5925876253014932E-4</v>
      </c>
      <c r="D240" s="1">
        <f>AVERAGE('ID-19'!C247,'ID-56'!C247,'ID-61'!B247,'ID-64'!C247,'ID-68'!C247,'ID-69'!C247,'ID-76'!C247,'ID-78'!C247,'ID-79'!C247,'ID-80'!C247,'ID-81'!C247)</f>
        <v>1.3848876970559347</v>
      </c>
      <c r="E240" s="1">
        <f t="shared" si="19"/>
        <v>2.3072229032951874E-4</v>
      </c>
      <c r="G240" s="1">
        <v>29.5</v>
      </c>
      <c r="H240" s="1">
        <f>ABS(B240-MAX('ID-19'!B247,'ID-46'!B247,'ID-56'!B247,'ID-60'!B247,'ID-63'!B247,'ID-64'!B247,'ID-68'!B247,'ID-69'!B247,'ID-76'!B247,'ID-78'!B247,'ID-79'!B247,'ID-80'!B247,'ID-81'!B247))</f>
        <v>3.4115989568473943</v>
      </c>
      <c r="I240" s="1">
        <f t="shared" si="20"/>
        <v>5.6837238621077596E-4</v>
      </c>
      <c r="J240" s="1">
        <f>ABS(D240-MAX('ID-19'!C247,'ID-56'!C247,'ID-61'!B247,'ID-64'!C247,'ID-68'!C247,'ID-69'!C247,'ID-76'!C247,'ID-78'!C247,'ID-79'!C247,'ID-80'!C247,'ID-81'!C247))</f>
        <v>2.7211747180160248</v>
      </c>
      <c r="K240" s="1">
        <f t="shared" si="21"/>
        <v>4.5334770802146979E-4</v>
      </c>
      <c r="M240" s="1">
        <v>29.5</v>
      </c>
      <c r="N240" s="1">
        <f>ABS(B240-MIN('ID-19'!B247,'ID-46'!B247,'ID-56'!B247,'ID-60'!B247,'ID-63'!B247,'ID-64'!B247,'ID-68'!B247,'ID-69'!B247,'ID-76'!B247,'ID-78'!B247,'ID-79'!B247,'ID-80'!B247,'ID-81'!B247))</f>
        <v>1.4642342841374296</v>
      </c>
      <c r="O240" s="1">
        <f t="shared" si="22"/>
        <v>2.439414317372958E-4</v>
      </c>
      <c r="P240" s="1">
        <f>ABS(D240-MIN('ID-19'!C247,'ID-56'!C247,'ID-61'!B247,'ID-64'!C247,'ID-68'!C247,'ID-69'!C247,'ID-76'!C247,'ID-78'!C247,'ID-79'!C247,'ID-80'!C247,'ID-81'!C247))</f>
        <v>1.3010996299997253</v>
      </c>
      <c r="Q240" s="1">
        <f t="shared" si="23"/>
        <v>2.1676319835795425E-4</v>
      </c>
    </row>
    <row r="241" spans="1:17" x14ac:dyDescent="0.25">
      <c r="A241" s="1">
        <v>29.625</v>
      </c>
      <c r="B241" s="1">
        <f>AVERAGE('ID-19'!B248,'ID-46'!B248,'ID-56'!B248,'ID-60'!B248,'ID-63'!B248,'ID-64'!B248,'ID-68'!B248,'ID-69'!B248,'ID-76'!B248,'ID-78'!B248,'ID-79'!B248,'ID-80'!B248,'ID-81'!B248)</f>
        <v>1.5510625009795318</v>
      </c>
      <c r="C241" s="1">
        <f t="shared" si="18"/>
        <v>2.5840701266318999E-4</v>
      </c>
      <c r="D241" s="1">
        <f>AVERAGE('ID-19'!C248,'ID-56'!C248,'ID-61'!B248,'ID-64'!C248,'ID-68'!C248,'ID-69'!C248,'ID-76'!C248,'ID-78'!C248,'ID-79'!C248,'ID-80'!C248,'ID-81'!C248)</f>
        <v>1.3961980354460664</v>
      </c>
      <c r="E241" s="1">
        <f t="shared" si="19"/>
        <v>2.3260659270531468E-4</v>
      </c>
      <c r="G241" s="1">
        <v>29.625</v>
      </c>
      <c r="H241" s="1">
        <f>ABS(B241-MAX('ID-19'!B248,'ID-46'!B248,'ID-56'!B248,'ID-60'!B248,'ID-63'!B248,'ID-64'!B248,'ID-68'!B248,'ID-69'!B248,'ID-76'!B248,'ID-78'!B248,'ID-79'!B248,'ID-80'!B248,'ID-81'!B248))</f>
        <v>3.4272525697822989</v>
      </c>
      <c r="I241" s="1">
        <f t="shared" si="20"/>
        <v>5.7098027812573101E-4</v>
      </c>
      <c r="J241" s="1">
        <f>ABS(D241-MAX('ID-19'!C248,'ID-56'!C248,'ID-61'!B248,'ID-64'!C248,'ID-68'!C248,'ID-69'!C248,'ID-76'!C248,'ID-78'!C248,'ID-79'!C248,'ID-80'!C248,'ID-81'!C248))</f>
        <v>2.8974704643850737</v>
      </c>
      <c r="K241" s="1">
        <f t="shared" si="21"/>
        <v>4.827185793665533E-4</v>
      </c>
      <c r="M241" s="1">
        <v>29.625</v>
      </c>
      <c r="N241" s="1">
        <f>ABS(B241-MIN('ID-19'!B248,'ID-46'!B248,'ID-56'!B248,'ID-60'!B248,'ID-63'!B248,'ID-64'!B248,'ID-68'!B248,'ID-69'!B248,'ID-76'!B248,'ID-78'!B248,'ID-79'!B248,'ID-80'!B248,'ID-81'!B248))</f>
        <v>1.4579444161041073</v>
      </c>
      <c r="O241" s="1">
        <f t="shared" si="22"/>
        <v>2.4289353972294428E-4</v>
      </c>
      <c r="P241" s="1">
        <f>ABS(D241-MIN('ID-19'!C248,'ID-56'!C248,'ID-61'!B248,'ID-64'!C248,'ID-68'!C248,'ID-69'!C248,'ID-76'!C248,'ID-78'!C248,'ID-79'!C248,'ID-80'!C248,'ID-81'!C248))</f>
        <v>1.3123640613535388</v>
      </c>
      <c r="Q241" s="1">
        <f t="shared" si="23"/>
        <v>2.1863985262149957E-4</v>
      </c>
    </row>
    <row r="242" spans="1:17" x14ac:dyDescent="0.25">
      <c r="A242" s="1">
        <v>29.75</v>
      </c>
      <c r="B242" s="1">
        <f>AVERAGE('ID-19'!B249,'ID-46'!B249,'ID-56'!B249,'ID-60'!B249,'ID-63'!B249,'ID-64'!B249,'ID-68'!B249,'ID-69'!B249,'ID-76'!B249,'ID-78'!B249,'ID-79'!B249,'ID-80'!B249,'ID-81'!B249)</f>
        <v>1.5540124818624734</v>
      </c>
      <c r="C242" s="1">
        <f t="shared" si="18"/>
        <v>2.588984794782881E-4</v>
      </c>
      <c r="D242" s="1">
        <f>AVERAGE('ID-19'!C249,'ID-56'!C249,'ID-61'!B249,'ID-64'!C249,'ID-68'!C249,'ID-69'!C249,'ID-76'!C249,'ID-78'!C249,'ID-79'!C249,'ID-80'!C249,'ID-81'!C249)</f>
        <v>1.3981836727296326</v>
      </c>
      <c r="E242" s="1">
        <f t="shared" si="19"/>
        <v>2.329373998767568E-4</v>
      </c>
      <c r="G242" s="1">
        <v>29.75</v>
      </c>
      <c r="H242" s="1">
        <f>ABS(B242-MAX('ID-19'!B249,'ID-46'!B249,'ID-56'!B249,'ID-60'!B249,'ID-63'!B249,'ID-64'!B249,'ID-68'!B249,'ID-69'!B249,'ID-76'!B249,'ID-78'!B249,'ID-79'!B249,'ID-80'!B249,'ID-81'!B249))</f>
        <v>3.4953183612487759</v>
      </c>
      <c r="I242" s="1">
        <f t="shared" si="20"/>
        <v>5.8232003898404613E-4</v>
      </c>
      <c r="J242" s="1">
        <f>ABS(D242-MAX('ID-19'!C249,'ID-56'!C249,'ID-61'!B249,'ID-64'!C249,'ID-68'!C249,'ID-69'!C249,'ID-76'!C249,'ID-78'!C249,'ID-79'!C249,'ID-80'!C249,'ID-81'!C249))</f>
        <v>2.8826090797851274</v>
      </c>
      <c r="K242" s="1">
        <f t="shared" si="21"/>
        <v>4.8024267269220226E-4</v>
      </c>
      <c r="M242" s="1">
        <v>29.75</v>
      </c>
      <c r="N242" s="1">
        <f>ABS(B242-MIN('ID-19'!B249,'ID-46'!B249,'ID-56'!B249,'ID-60'!B249,'ID-63'!B249,'ID-64'!B249,'ID-68'!B249,'ID-69'!B249,'ID-76'!B249,'ID-78'!B249,'ID-79'!B249,'ID-80'!B249,'ID-81'!B249))</f>
        <v>1.4696053682869554</v>
      </c>
      <c r="O242" s="1">
        <f t="shared" si="22"/>
        <v>2.4483625435660681E-4</v>
      </c>
      <c r="P242" s="1">
        <f>ABS(D242-MIN('ID-19'!C249,'ID-56'!C249,'ID-61'!B249,'ID-64'!C249,'ID-68'!C249,'ID-69'!C249,'ID-76'!C249,'ID-78'!C249,'ID-79'!C249,'ID-80'!C249,'ID-81'!C249))</f>
        <v>1.3146068334523044</v>
      </c>
      <c r="Q242" s="1">
        <f t="shared" si="23"/>
        <v>2.1901349845315394E-4</v>
      </c>
    </row>
    <row r="243" spans="1:17" x14ac:dyDescent="0.25">
      <c r="A243" s="1">
        <v>29.875</v>
      </c>
      <c r="B243" s="1">
        <f>AVERAGE('ID-19'!B250,'ID-46'!B250,'ID-56'!B250,'ID-60'!B250,'ID-63'!B250,'ID-64'!B250,'ID-68'!B250,'ID-69'!B250,'ID-76'!B250,'ID-78'!B250,'ID-79'!B250,'ID-80'!B250,'ID-81'!B250)</f>
        <v>1.5514292514966024</v>
      </c>
      <c r="C243" s="1">
        <f t="shared" si="18"/>
        <v>2.5846811329933398E-4</v>
      </c>
      <c r="D243" s="1">
        <f>AVERAGE('ID-19'!C250,'ID-56'!C250,'ID-61'!B250,'ID-64'!C250,'ID-68'!C250,'ID-69'!C250,'ID-76'!C250,'ID-78'!C250,'ID-79'!C250,'ID-80'!C250,'ID-81'!C250)</f>
        <v>1.3939007651105433</v>
      </c>
      <c r="E243" s="1">
        <f t="shared" si="19"/>
        <v>2.3222386746741652E-4</v>
      </c>
      <c r="G243" s="1">
        <v>29.875</v>
      </c>
      <c r="H243" s="1">
        <f>ABS(B243-MAX('ID-19'!B250,'ID-46'!B250,'ID-56'!B250,'ID-60'!B250,'ID-63'!B250,'ID-64'!B250,'ID-68'!B250,'ID-69'!B250,'ID-76'!B250,'ID-78'!B250,'ID-79'!B250,'ID-80'!B250,'ID-81'!B250))</f>
        <v>3.5113553774037176</v>
      </c>
      <c r="I243" s="1">
        <f t="shared" si="20"/>
        <v>5.8499180587545945E-4</v>
      </c>
      <c r="J243" s="1">
        <f>ABS(D243-MAX('ID-19'!C250,'ID-56'!C250,'ID-61'!B250,'ID-64'!C250,'ID-68'!C250,'ID-69'!C250,'ID-76'!C250,'ID-78'!C250,'ID-79'!C250,'ID-80'!C250,'ID-81'!C250))</f>
        <v>2.8868157198198166</v>
      </c>
      <c r="K243" s="1">
        <f t="shared" si="21"/>
        <v>4.8094349892198148E-4</v>
      </c>
      <c r="M243" s="1">
        <v>29.875</v>
      </c>
      <c r="N243" s="1">
        <f>ABS(B243-MIN('ID-19'!B250,'ID-46'!B250,'ID-56'!B250,'ID-60'!B250,'ID-63'!B250,'ID-64'!B250,'ID-68'!B250,'ID-69'!B250,'ID-76'!B250,'ID-78'!B250,'ID-79'!B250,'ID-80'!B250,'ID-81'!B250))</f>
        <v>1.4675642073217028</v>
      </c>
      <c r="O243" s="1">
        <f t="shared" si="22"/>
        <v>2.4449619693979571E-4</v>
      </c>
      <c r="P243" s="1">
        <f>ABS(D243-MIN('ID-19'!C250,'ID-56'!C250,'ID-61'!B250,'ID-64'!C250,'ID-68'!C250,'ID-69'!C250,'ID-76'!C250,'ID-78'!C250,'ID-79'!C250,'ID-80'!C250,'ID-81'!C250))</f>
        <v>1.3103466491337965</v>
      </c>
      <c r="Q243" s="1">
        <f t="shared" si="23"/>
        <v>2.183037517456905E-4</v>
      </c>
    </row>
    <row r="244" spans="1:17" x14ac:dyDescent="0.25">
      <c r="A244" s="1">
        <v>30</v>
      </c>
      <c r="B244" s="1">
        <f>AVERAGE('ID-19'!B251,'ID-46'!B251,'ID-56'!B251,'ID-60'!B251,'ID-63'!B251,'ID-64'!B251,'ID-68'!B251,'ID-69'!B251,'ID-76'!B251,'ID-78'!B251,'ID-79'!B251,'ID-80'!B251,'ID-81'!B251)</f>
        <v>1.5531614124149624</v>
      </c>
      <c r="C244" s="1">
        <f t="shared" si="18"/>
        <v>2.5875669130833275E-4</v>
      </c>
      <c r="D244" s="1">
        <f>AVERAGE('ID-19'!C251,'ID-56'!C251,'ID-61'!B251,'ID-64'!C251,'ID-68'!C251,'ID-69'!C251,'ID-76'!C251,'ID-78'!C251,'ID-79'!C251,'ID-80'!C251,'ID-81'!C251)</f>
        <v>1.3914135816350459</v>
      </c>
      <c r="E244" s="1">
        <f t="shared" si="19"/>
        <v>2.3180950270039867E-4</v>
      </c>
      <c r="G244" s="1">
        <v>30</v>
      </c>
      <c r="H244" s="1">
        <f>ABS(B244-MAX('ID-19'!B251,'ID-46'!B251,'ID-56'!B251,'ID-60'!B251,'ID-63'!B251,'ID-64'!B251,'ID-68'!B251,'ID-69'!B251,'ID-76'!B251,'ID-78'!B251,'ID-79'!B251,'ID-80'!B251,'ID-81'!B251))</f>
        <v>3.5035459341458473</v>
      </c>
      <c r="I244" s="1">
        <f t="shared" si="20"/>
        <v>5.8369075262869818E-4</v>
      </c>
      <c r="J244" s="1">
        <f>ABS(D244-MAX('ID-19'!C251,'ID-56'!C251,'ID-61'!B251,'ID-64'!C251,'ID-68'!C251,'ID-69'!C251,'ID-76'!C251,'ID-78'!C251,'ID-79'!C251,'ID-80'!C251,'ID-81'!C251))</f>
        <v>2.8754186874253644</v>
      </c>
      <c r="K244" s="1">
        <f t="shared" si="21"/>
        <v>4.7904475332506577E-4</v>
      </c>
      <c r="M244" s="1">
        <v>30</v>
      </c>
      <c r="N244" s="1">
        <f>ABS(B244-MIN('ID-19'!B251,'ID-46'!B251,'ID-56'!B251,'ID-60'!B251,'ID-63'!B251,'ID-64'!B251,'ID-68'!B251,'ID-69'!B251,'ID-76'!B251,'ID-78'!B251,'ID-79'!B251,'ID-80'!B251,'ID-81'!B251))</f>
        <v>1.4687225223384308</v>
      </c>
      <c r="O244" s="1">
        <f t="shared" si="22"/>
        <v>2.4468917222158256E-4</v>
      </c>
      <c r="P244" s="1">
        <f>ABS(D244-MIN('ID-19'!C251,'ID-56'!C251,'ID-61'!B251,'ID-64'!C251,'ID-68'!C251,'ID-69'!C251,'ID-76'!C251,'ID-78'!C251,'ID-79'!C251,'ID-80'!C251,'ID-81'!C251))</f>
        <v>1.3062611370662915</v>
      </c>
      <c r="Q244" s="1">
        <f t="shared" si="23"/>
        <v>2.1762310543524418E-4</v>
      </c>
    </row>
    <row r="245" spans="1:17" ht="36" x14ac:dyDescent="0.25">
      <c r="A245" s="19" t="s">
        <v>43</v>
      </c>
      <c r="B245" s="20">
        <f>AVERAGE(B4:B244)</f>
        <v>1.9265262951974385</v>
      </c>
      <c r="C245" s="20">
        <f t="shared" ref="C245:E245" si="24">AVERAGE(C4:C244)</f>
        <v>3.2095928077989321E-4</v>
      </c>
      <c r="D245" s="20">
        <f t="shared" si="24"/>
        <v>1.8237001064442877</v>
      </c>
      <c r="E245" s="20">
        <f t="shared" si="24"/>
        <v>3.0382843773361863E-4</v>
      </c>
      <c r="G245" s="19" t="s">
        <v>43</v>
      </c>
      <c r="H245" s="20">
        <f>AVERAGE(H4:H244)</f>
        <v>3.6280564601290854</v>
      </c>
      <c r="I245" s="20">
        <f t="shared" ref="I245:K245" si="25">AVERAGE(I4:I244)</f>
        <v>6.0443420625750581E-4</v>
      </c>
      <c r="J245" s="20">
        <f t="shared" si="25"/>
        <v>2.5566980142825302</v>
      </c>
      <c r="K245" s="20">
        <f t="shared" si="25"/>
        <v>4.2594588917947007E-4</v>
      </c>
      <c r="M245" s="19" t="s">
        <v>43</v>
      </c>
      <c r="N245" s="20">
        <f>AVERAGE(N4:N244)</f>
        <v>1.7577223079803821</v>
      </c>
      <c r="O245" s="20">
        <f t="shared" ref="O245:Q245" si="26">AVERAGE(O4:O244)</f>
        <v>2.9283653650953156E-4</v>
      </c>
      <c r="P245" s="20">
        <f t="shared" si="26"/>
        <v>1.7391592438865444</v>
      </c>
      <c r="Q245" s="20">
        <f t="shared" si="26"/>
        <v>2.8974393003149834E-4</v>
      </c>
    </row>
  </sheetData>
  <mergeCells count="9">
    <mergeCell ref="N2:O2"/>
    <mergeCell ref="P2:Q2"/>
    <mergeCell ref="M1:Q1"/>
    <mergeCell ref="B2:C2"/>
    <mergeCell ref="A1:E1"/>
    <mergeCell ref="D2:E2"/>
    <mergeCell ref="H2:I2"/>
    <mergeCell ref="J2:K2"/>
    <mergeCell ref="G1:K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5"/>
  <sheetViews>
    <sheetView workbookViewId="0">
      <selection sqref="A1:XFD1048576"/>
    </sheetView>
  </sheetViews>
  <sheetFormatPr defaultRowHeight="15" x14ac:dyDescent="0.25"/>
  <cols>
    <col min="2" max="3" width="22.42578125" style="2" customWidth="1"/>
    <col min="4" max="5" width="23.42578125" style="2" customWidth="1"/>
    <col min="8" max="9" width="22.42578125" style="2" customWidth="1"/>
    <col min="10" max="10" width="23.42578125" style="2" customWidth="1"/>
    <col min="11" max="11" width="22.42578125" customWidth="1"/>
  </cols>
  <sheetData>
    <row r="1" spans="1:11" ht="42" customHeight="1" x14ac:dyDescent="0.25">
      <c r="A1" s="22" t="s">
        <v>50</v>
      </c>
      <c r="B1" s="22"/>
      <c r="C1" s="22"/>
      <c r="D1" s="22"/>
      <c r="E1" s="22"/>
      <c r="G1" s="22" t="s">
        <v>51</v>
      </c>
      <c r="H1" s="22"/>
      <c r="I1" s="22"/>
      <c r="J1" s="22"/>
      <c r="K1" s="22"/>
    </row>
    <row r="2" spans="1:11" x14ac:dyDescent="0.25">
      <c r="A2" s="18" t="s">
        <v>42</v>
      </c>
      <c r="B2" s="22" t="s">
        <v>0</v>
      </c>
      <c r="C2" s="22"/>
      <c r="D2" s="22" t="s">
        <v>1</v>
      </c>
      <c r="E2" s="22"/>
      <c r="G2" s="18" t="s">
        <v>42</v>
      </c>
      <c r="H2" s="22" t="s">
        <v>0</v>
      </c>
      <c r="I2" s="22"/>
      <c r="J2" s="22" t="s">
        <v>1</v>
      </c>
      <c r="K2" s="22"/>
    </row>
    <row r="3" spans="1:11" ht="16.5" x14ac:dyDescent="0.25">
      <c r="A3" s="18" t="s">
        <v>47</v>
      </c>
      <c r="B3" s="18" t="s">
        <v>45</v>
      </c>
      <c r="C3" s="18" t="s">
        <v>46</v>
      </c>
      <c r="D3" s="18" t="s">
        <v>45</v>
      </c>
      <c r="E3" s="18" t="s">
        <v>46</v>
      </c>
      <c r="F3" s="6"/>
      <c r="G3" s="18" t="s">
        <v>47</v>
      </c>
      <c r="H3" s="18" t="s">
        <v>45</v>
      </c>
      <c r="I3" s="18" t="s">
        <v>46</v>
      </c>
      <c r="J3" s="18" t="s">
        <v>45</v>
      </c>
      <c r="K3" s="18" t="s">
        <v>46</v>
      </c>
    </row>
    <row r="4" spans="1:11" x14ac:dyDescent="0.25">
      <c r="A4" s="1">
        <v>0</v>
      </c>
      <c r="B4" s="1">
        <f>STDEV('ID-19'!B11,'ID-46'!B11,'ID-56'!B11,'ID-60'!B11,'ID-63'!B11,'ID-64'!B11,'ID-68'!B11,'ID-69'!B11,'ID-76'!B11,'ID-78'!B11,'ID-79'!B11,'ID-80'!B11,'ID-81'!B11)</f>
        <v>2.0237522878200229</v>
      </c>
      <c r="C4" s="1">
        <f>B4*(0.1666*0.001)</f>
        <v>3.3715713115081583E-4</v>
      </c>
      <c r="D4" s="1">
        <f>STDEV('ID-19'!C11,'ID-56'!C11,'ID-61'!B11,'ID-64'!C11,'ID-68'!C11,'ID-69'!C11,'ID-76'!C11,'ID-78'!C11,'ID-79'!C11,'ID-80'!C11,'ID-81'!C11)</f>
        <v>1.5207078261846219</v>
      </c>
      <c r="E4" s="1">
        <f>D4*(0.1666*0.001)</f>
        <v>2.5334992384235802E-4</v>
      </c>
      <c r="G4" s="1">
        <v>0</v>
      </c>
      <c r="H4" s="1">
        <f>STDEV('ID-19'!B11,'ID-46'!B11,'ID-56'!B11,'ID-60'!B11,'ID-63'!B11,'ID-64'!B11,'ID-68'!B11,'ID-69'!B11,'ID-76'!B11,'ID-78'!B11,'ID-79'!B11,'ID-80'!B11,'ID-81'!B11)/SQRT(COUNT('ID-19'!B11,'ID-46'!B11,'ID-56'!B11,'ID-60'!B11,'ID-63'!B11,'ID-64'!B11,'ID-68'!B11,'ID-69'!B11,'ID-76'!B11,'ID-78'!B11,'ID-79'!B11,'ID-80'!B11,'ID-81'!B11))</f>
        <v>0.56128789558251158</v>
      </c>
      <c r="I4" s="1">
        <f>H4*(0.1666*0.001)</f>
        <v>9.351056340404643E-5</v>
      </c>
      <c r="J4" s="1">
        <f>STDEV('ID-19'!C11,'ID-56'!C11,'ID-61'!B11,'ID-64'!C11,'ID-68'!C11,'ID-69'!C11,'ID-76'!C11,'ID-78'!C11,'ID-79'!C11,'ID-80'!C11,'ID-81'!C11)/SQRT(COUNT('ID-19'!C11,'ID-56'!C11,'ID-61'!B11,'ID-64'!C11,'ID-68'!C11,'ID-69'!C11,'ID-76'!C11,'ID-78'!C11,'ID-79'!C11,'ID-80'!C11,'ID-81'!C11))</f>
        <v>0.4585106613828534</v>
      </c>
      <c r="K4" s="1">
        <f>J4*(0.1666*0.001)</f>
        <v>7.6387876186383388E-5</v>
      </c>
    </row>
    <row r="5" spans="1:11" x14ac:dyDescent="0.25">
      <c r="A5" s="1">
        <v>0.125</v>
      </c>
      <c r="B5" s="1">
        <f>STDEV('ID-19'!B12,'ID-46'!B12,'ID-56'!B12,'ID-60'!B12,'ID-63'!B12,'ID-64'!B12,'ID-68'!B12,'ID-69'!B12,'ID-76'!B12,'ID-78'!B12,'ID-79'!B12,'ID-80'!B12,'ID-81'!B12)</f>
        <v>2.0158020627742905</v>
      </c>
      <c r="C5" s="1">
        <f t="shared" ref="C5:C68" si="0">B5*(0.1666*0.001)</f>
        <v>3.358326236581968E-4</v>
      </c>
      <c r="D5" s="1">
        <f>STDEV('ID-19'!C12,'ID-56'!C12,'ID-61'!B12,'ID-64'!C12,'ID-68'!C12,'ID-69'!C12,'ID-76'!C12,'ID-78'!C12,'ID-79'!C12,'ID-80'!C12,'ID-81'!C12)</f>
        <v>1.522048305111281</v>
      </c>
      <c r="E5" s="1">
        <f t="shared" ref="E5:E68" si="1">D5*(0.1666*0.001)</f>
        <v>2.5357324763153945E-4</v>
      </c>
      <c r="G5" s="1">
        <v>0.125</v>
      </c>
      <c r="H5" s="1">
        <f>STDEV('ID-19'!B12,'ID-46'!B12,'ID-56'!B12,'ID-60'!B12,'ID-63'!B12,'ID-64'!B12,'ID-68'!B12,'ID-69'!B12,'ID-76'!B12,'ID-78'!B12,'ID-79'!B12,'ID-80'!B12,'ID-81'!B12)/SQRT(COUNT('ID-19'!B12,'ID-46'!B12,'ID-56'!B12,'ID-60'!B12,'ID-63'!B12,'ID-64'!B12,'ID-68'!B12,'ID-69'!B12,'ID-76'!B12,'ID-78'!B12,'ID-79'!B12,'ID-80'!B12,'ID-81'!B12))</f>
        <v>0.5590828998860603</v>
      </c>
      <c r="I5" s="1">
        <f t="shared" ref="I5:I68" si="2">H5*(0.1666*0.001)</f>
        <v>9.3143211121017653E-5</v>
      </c>
      <c r="J5" s="1">
        <f>STDEV('ID-19'!C12,'ID-56'!C12,'ID-61'!B12,'ID-64'!C12,'ID-68'!C12,'ID-69'!C12,'ID-76'!C12,'ID-78'!C12,'ID-79'!C12,'ID-80'!C12,'ID-81'!C12)/SQRT(COUNT('ID-19'!C12,'ID-56'!C12,'ID-61'!B12,'ID-64'!C12,'ID-68'!C12,'ID-69'!C12,'ID-76'!C12,'ID-78'!C12,'ID-79'!C12,'ID-80'!C12,'ID-81'!C12))</f>
        <v>0.45891483098640856</v>
      </c>
      <c r="K5" s="1">
        <f t="shared" ref="K5:K68" si="3">J5*(0.1666*0.001)</f>
        <v>7.6455210842335669E-5</v>
      </c>
    </row>
    <row r="6" spans="1:11" x14ac:dyDescent="0.25">
      <c r="A6" s="1">
        <v>0.25</v>
      </c>
      <c r="B6" s="1">
        <f>STDEV('ID-19'!B13,'ID-46'!B13,'ID-56'!B13,'ID-60'!B13,'ID-63'!B13,'ID-64'!B13,'ID-68'!B13,'ID-69'!B13,'ID-76'!B13,'ID-78'!B13,'ID-79'!B13,'ID-80'!B13,'ID-81'!B13)</f>
        <v>2.00365094375735</v>
      </c>
      <c r="C6" s="1">
        <f t="shared" si="0"/>
        <v>3.338082472299745E-4</v>
      </c>
      <c r="D6" s="1">
        <f>STDEV('ID-19'!C13,'ID-56'!C13,'ID-61'!B13,'ID-64'!C13,'ID-68'!C13,'ID-69'!C13,'ID-76'!C13,'ID-78'!C13,'ID-79'!C13,'ID-80'!C13,'ID-81'!C13)</f>
        <v>1.54237368607013</v>
      </c>
      <c r="E6" s="1">
        <f t="shared" si="1"/>
        <v>2.5695945609928368E-4</v>
      </c>
      <c r="G6" s="1">
        <v>0.25</v>
      </c>
      <c r="H6" s="1">
        <f>STDEV('ID-19'!B13,'ID-46'!B13,'ID-56'!B13,'ID-60'!B13,'ID-63'!B13,'ID-64'!B13,'ID-68'!B13,'ID-69'!B13,'ID-76'!B13,'ID-78'!B13,'ID-79'!B13,'ID-80'!B13,'ID-81'!B13)/SQRT(COUNT('ID-19'!B13,'ID-46'!B13,'ID-56'!B13,'ID-60'!B13,'ID-63'!B13,'ID-64'!B13,'ID-68'!B13,'ID-69'!B13,'ID-76'!B13,'ID-78'!B13,'ID-79'!B13,'ID-80'!B13,'ID-81'!B13))</f>
        <v>0.55571278583453376</v>
      </c>
      <c r="I6" s="1">
        <f t="shared" si="2"/>
        <v>9.2581750120033335E-5</v>
      </c>
      <c r="J6" s="1">
        <f>STDEV('ID-19'!C13,'ID-56'!C13,'ID-61'!B13,'ID-64'!C13,'ID-68'!C13,'ID-69'!C13,'ID-76'!C13,'ID-78'!C13,'ID-79'!C13,'ID-80'!C13,'ID-81'!C13)/SQRT(COUNT('ID-19'!C13,'ID-56'!C13,'ID-61'!B13,'ID-64'!C13,'ID-68'!C13,'ID-69'!C13,'ID-76'!C13,'ID-78'!C13,'ID-79'!C13,'ID-80'!C13,'ID-81'!C13))</f>
        <v>0.46504316392836642</v>
      </c>
      <c r="K6" s="1">
        <f t="shared" si="3"/>
        <v>7.7476191110465847E-5</v>
      </c>
    </row>
    <row r="7" spans="1:11" x14ac:dyDescent="0.25">
      <c r="A7" s="1">
        <v>0.375</v>
      </c>
      <c r="B7" s="1">
        <f>STDEV('ID-19'!B14,'ID-46'!B14,'ID-56'!B14,'ID-60'!B14,'ID-63'!B14,'ID-64'!B14,'ID-68'!B14,'ID-69'!B14,'ID-76'!B14,'ID-78'!B14,'ID-79'!B14,'ID-80'!B14,'ID-81'!B14)</f>
        <v>1.9991840988683964</v>
      </c>
      <c r="C7" s="1">
        <f t="shared" si="0"/>
        <v>3.3306407087147486E-4</v>
      </c>
      <c r="D7" s="1">
        <f>STDEV('ID-19'!C14,'ID-56'!C14,'ID-61'!B14,'ID-64'!C14,'ID-68'!C14,'ID-69'!C14,'ID-76'!C14,'ID-78'!C14,'ID-79'!C14,'ID-80'!C14,'ID-81'!C14)</f>
        <v>1.5498027732858852</v>
      </c>
      <c r="E7" s="1">
        <f t="shared" si="1"/>
        <v>2.5819714202942847E-4</v>
      </c>
      <c r="G7" s="1">
        <v>0.375</v>
      </c>
      <c r="H7" s="1">
        <f>STDEV('ID-19'!B14,'ID-46'!B14,'ID-56'!B14,'ID-60'!B14,'ID-63'!B14,'ID-64'!B14,'ID-68'!B14,'ID-69'!B14,'ID-76'!B14,'ID-78'!B14,'ID-79'!B14,'ID-80'!B14,'ID-81'!B14)/SQRT(COUNT('ID-19'!B14,'ID-46'!B14,'ID-56'!B14,'ID-60'!B14,'ID-63'!B14,'ID-64'!B14,'ID-68'!B14,'ID-69'!B14,'ID-76'!B14,'ID-78'!B14,'ID-79'!B14,'ID-80'!B14,'ID-81'!B14))</f>
        <v>0.55447390596632873</v>
      </c>
      <c r="I7" s="1">
        <f t="shared" si="2"/>
        <v>9.2375352733990368E-5</v>
      </c>
      <c r="J7" s="1">
        <f>STDEV('ID-19'!C14,'ID-56'!C14,'ID-61'!B14,'ID-64'!C14,'ID-68'!C14,'ID-69'!C14,'ID-76'!C14,'ID-78'!C14,'ID-79'!C14,'ID-80'!C14,'ID-81'!C14)/SQRT(COUNT('ID-19'!C14,'ID-56'!C14,'ID-61'!B14,'ID-64'!C14,'ID-68'!C14,'ID-69'!C14,'ID-76'!C14,'ID-78'!C14,'ID-79'!C14,'ID-80'!C14,'ID-81'!C14))</f>
        <v>0.4672831180037742</v>
      </c>
      <c r="K7" s="1">
        <f t="shared" si="3"/>
        <v>7.784936745942879E-5</v>
      </c>
    </row>
    <row r="8" spans="1:11" x14ac:dyDescent="0.25">
      <c r="A8" s="1">
        <v>0.5</v>
      </c>
      <c r="B8" s="1">
        <f>STDEV('ID-19'!B15,'ID-46'!B15,'ID-56'!B15,'ID-60'!B15,'ID-63'!B15,'ID-64'!B15,'ID-68'!B15,'ID-69'!B15,'ID-76'!B15,'ID-78'!B15,'ID-79'!B15,'ID-80'!B15,'ID-81'!B15)</f>
        <v>1.9867360103523348</v>
      </c>
      <c r="C8" s="1">
        <f t="shared" si="0"/>
        <v>3.30990219324699E-4</v>
      </c>
      <c r="D8" s="1">
        <f>STDEV('ID-19'!C15,'ID-56'!C15,'ID-61'!B15,'ID-64'!C15,'ID-68'!C15,'ID-69'!C15,'ID-76'!C15,'ID-78'!C15,'ID-79'!C15,'ID-80'!C15,'ID-81'!C15)</f>
        <v>1.5581391800458497</v>
      </c>
      <c r="E8" s="1">
        <f t="shared" si="1"/>
        <v>2.5958598739563856E-4</v>
      </c>
      <c r="G8" s="1">
        <v>0.5</v>
      </c>
      <c r="H8" s="1">
        <f>STDEV('ID-19'!B15,'ID-46'!B15,'ID-56'!B15,'ID-60'!B15,'ID-63'!B15,'ID-64'!B15,'ID-68'!B15,'ID-69'!B15,'ID-76'!B15,'ID-78'!B15,'ID-79'!B15,'ID-80'!B15,'ID-81'!B15)/SQRT(COUNT('ID-19'!B15,'ID-46'!B15,'ID-56'!B15,'ID-60'!B15,'ID-63'!B15,'ID-64'!B15,'ID-68'!B15,'ID-69'!B15,'ID-76'!B15,'ID-78'!B15,'ID-79'!B15,'ID-80'!B15,'ID-81'!B15))</f>
        <v>0.55102142739508453</v>
      </c>
      <c r="I8" s="1">
        <f t="shared" si="2"/>
        <v>9.1800169804021086E-5</v>
      </c>
      <c r="J8" s="1">
        <f>STDEV('ID-19'!C15,'ID-56'!C15,'ID-61'!B15,'ID-64'!C15,'ID-68'!C15,'ID-69'!C15,'ID-76'!C15,'ID-78'!C15,'ID-79'!C15,'ID-80'!C15,'ID-81'!C15)/SQRT(COUNT('ID-19'!C15,'ID-56'!C15,'ID-61'!B15,'ID-64'!C15,'ID-68'!C15,'ID-69'!C15,'ID-76'!C15,'ID-78'!C15,'ID-79'!C15,'ID-80'!C15,'ID-81'!C15))</f>
        <v>0.46979663921491827</v>
      </c>
      <c r="K8" s="1">
        <f t="shared" si="3"/>
        <v>7.826812009320539E-5</v>
      </c>
    </row>
    <row r="9" spans="1:11" x14ac:dyDescent="0.25">
      <c r="A9" s="1">
        <v>0.625</v>
      </c>
      <c r="B9" s="1">
        <f>STDEV('ID-19'!B16,'ID-46'!B16,'ID-56'!B16,'ID-60'!B16,'ID-63'!B16,'ID-64'!B16,'ID-68'!B16,'ID-69'!B16,'ID-76'!B16,'ID-78'!B16,'ID-79'!B16,'ID-80'!B16,'ID-81'!B16)</f>
        <v>1.9823631588335753</v>
      </c>
      <c r="C9" s="1">
        <f t="shared" si="0"/>
        <v>3.3026170226167366E-4</v>
      </c>
      <c r="D9" s="1">
        <f>STDEV('ID-19'!C16,'ID-56'!C16,'ID-61'!B16,'ID-64'!C16,'ID-68'!C16,'ID-69'!C16,'ID-76'!C16,'ID-78'!C16,'ID-79'!C16,'ID-80'!C16,'ID-81'!C16)</f>
        <v>1.5548256697075913</v>
      </c>
      <c r="E9" s="1">
        <f t="shared" si="1"/>
        <v>2.5903395657328471E-4</v>
      </c>
      <c r="G9" s="1">
        <v>0.625</v>
      </c>
      <c r="H9" s="1">
        <f>STDEV('ID-19'!B16,'ID-46'!B16,'ID-56'!B16,'ID-60'!B16,'ID-63'!B16,'ID-64'!B16,'ID-68'!B16,'ID-69'!B16,'ID-76'!B16,'ID-78'!B16,'ID-79'!B16,'ID-80'!B16,'ID-81'!B16)/SQRT(COUNT('ID-19'!B16,'ID-46'!B16,'ID-56'!B16,'ID-60'!B16,'ID-63'!B16,'ID-64'!B16,'ID-68'!B16,'ID-69'!B16,'ID-76'!B16,'ID-78'!B16,'ID-79'!B16,'ID-80'!B16,'ID-81'!B16))</f>
        <v>0.54980861659732461</v>
      </c>
      <c r="I9" s="1">
        <f t="shared" si="2"/>
        <v>9.1598115525114282E-5</v>
      </c>
      <c r="J9" s="1">
        <f>STDEV('ID-19'!C16,'ID-56'!C16,'ID-61'!B16,'ID-64'!C16,'ID-68'!C16,'ID-69'!C16,'ID-76'!C16,'ID-78'!C16,'ID-79'!C16,'ID-80'!C16,'ID-81'!C16)/SQRT(COUNT('ID-19'!C16,'ID-56'!C16,'ID-61'!B16,'ID-64'!C16,'ID-68'!C16,'ID-69'!C16,'ID-76'!C16,'ID-78'!C16,'ID-79'!C16,'ID-80'!C16,'ID-81'!C16))</f>
        <v>0.46879757825755763</v>
      </c>
      <c r="K9" s="1">
        <f t="shared" si="3"/>
        <v>7.8101676537709104E-5</v>
      </c>
    </row>
    <row r="10" spans="1:11" x14ac:dyDescent="0.25">
      <c r="A10" s="1">
        <v>0.75</v>
      </c>
      <c r="B10" s="1">
        <f>STDEV('ID-19'!B17,'ID-46'!B17,'ID-56'!B17,'ID-60'!B17,'ID-63'!B17,'ID-64'!B17,'ID-68'!B17,'ID-69'!B17,'ID-76'!B17,'ID-78'!B17,'ID-79'!B17,'ID-80'!B17,'ID-81'!B17)</f>
        <v>1.9914992224207264</v>
      </c>
      <c r="C10" s="1">
        <f t="shared" si="0"/>
        <v>3.3178377045529303E-4</v>
      </c>
      <c r="D10" s="1">
        <f>STDEV('ID-19'!C17,'ID-56'!C17,'ID-61'!B17,'ID-64'!C17,'ID-68'!C17,'ID-69'!C17,'ID-76'!C17,'ID-78'!C17,'ID-79'!C17,'ID-80'!C17,'ID-81'!C17)</f>
        <v>1.5650717749784111</v>
      </c>
      <c r="E10" s="1">
        <f t="shared" si="1"/>
        <v>2.6074095771140332E-4</v>
      </c>
      <c r="G10" s="1">
        <v>0.75</v>
      </c>
      <c r="H10" s="1">
        <f>STDEV('ID-19'!B17,'ID-46'!B17,'ID-56'!B17,'ID-60'!B17,'ID-63'!B17,'ID-64'!B17,'ID-68'!B17,'ID-69'!B17,'ID-76'!B17,'ID-78'!B17,'ID-79'!B17,'ID-80'!B17,'ID-81'!B17)/SQRT(COUNT('ID-19'!B17,'ID-46'!B17,'ID-56'!B17,'ID-60'!B17,'ID-63'!B17,'ID-64'!B17,'ID-68'!B17,'ID-69'!B17,'ID-76'!B17,'ID-78'!B17,'ID-79'!B17,'ID-80'!B17,'ID-81'!B17))</f>
        <v>0.55234250472958413</v>
      </c>
      <c r="I10" s="1">
        <f t="shared" si="2"/>
        <v>9.2020261287948719E-5</v>
      </c>
      <c r="J10" s="1">
        <f>STDEV('ID-19'!C17,'ID-56'!C17,'ID-61'!B17,'ID-64'!C17,'ID-68'!C17,'ID-69'!C17,'ID-76'!C17,'ID-78'!C17,'ID-79'!C17,'ID-80'!C17,'ID-81'!C17)/SQRT(COUNT('ID-19'!C17,'ID-56'!C17,'ID-61'!B17,'ID-64'!C17,'ID-68'!C17,'ID-69'!C17,'ID-76'!C17,'ID-78'!C17,'ID-79'!C17,'ID-80'!C17,'ID-81'!C17))</f>
        <v>0.47188689523444782</v>
      </c>
      <c r="K10" s="1">
        <f t="shared" si="3"/>
        <v>7.8616356746059012E-5</v>
      </c>
    </row>
    <row r="11" spans="1:11" x14ac:dyDescent="0.25">
      <c r="A11" s="1">
        <v>0.875</v>
      </c>
      <c r="B11" s="1">
        <f>STDEV('ID-19'!B18,'ID-46'!B18,'ID-56'!B18,'ID-60'!B18,'ID-63'!B18,'ID-64'!B18,'ID-68'!B18,'ID-69'!B18,'ID-76'!B18,'ID-78'!B18,'ID-79'!B18,'ID-80'!B18,'ID-81'!B18)</f>
        <v>2.006317281260269</v>
      </c>
      <c r="C11" s="1">
        <f t="shared" si="0"/>
        <v>3.3425245905796086E-4</v>
      </c>
      <c r="D11" s="1">
        <f>STDEV('ID-19'!C18,'ID-56'!C18,'ID-61'!B18,'ID-64'!C18,'ID-68'!C18,'ID-69'!C18,'ID-76'!C18,'ID-78'!C18,'ID-79'!C18,'ID-80'!C18,'ID-81'!C18)</f>
        <v>1.5622320557238987</v>
      </c>
      <c r="E11" s="1">
        <f t="shared" si="1"/>
        <v>2.6026786048360153E-4</v>
      </c>
      <c r="G11" s="1">
        <v>0.875</v>
      </c>
      <c r="H11" s="1">
        <f>STDEV('ID-19'!B18,'ID-46'!B18,'ID-56'!B18,'ID-60'!B18,'ID-63'!B18,'ID-64'!B18,'ID-68'!B18,'ID-69'!B18,'ID-76'!B18,'ID-78'!B18,'ID-79'!B18,'ID-80'!B18,'ID-81'!B18)/SQRT(COUNT('ID-19'!B18,'ID-46'!B18,'ID-56'!B18,'ID-60'!B18,'ID-63'!B18,'ID-64'!B18,'ID-68'!B18,'ID-69'!B18,'ID-76'!B18,'ID-78'!B18,'ID-79'!B18,'ID-80'!B18,'ID-81'!B18))</f>
        <v>0.55645229480256975</v>
      </c>
      <c r="I11" s="1">
        <f t="shared" si="2"/>
        <v>9.2704952314108131E-5</v>
      </c>
      <c r="J11" s="1">
        <f>STDEV('ID-19'!C18,'ID-56'!C18,'ID-61'!B18,'ID-64'!C18,'ID-68'!C18,'ID-69'!C18,'ID-76'!C18,'ID-78'!C18,'ID-79'!C18,'ID-80'!C18,'ID-81'!C18)/SQRT(COUNT('ID-19'!C18,'ID-56'!C18,'ID-61'!B18,'ID-64'!C18,'ID-68'!C18,'ID-69'!C18,'ID-76'!C18,'ID-78'!C18,'ID-79'!C18,'ID-80'!C18,'ID-81'!C18))</f>
        <v>0.47103068766379647</v>
      </c>
      <c r="K11" s="1">
        <f t="shared" si="3"/>
        <v>7.8473712564788498E-5</v>
      </c>
    </row>
    <row r="12" spans="1:11" x14ac:dyDescent="0.25">
      <c r="A12" s="1">
        <v>1</v>
      </c>
      <c r="B12" s="1">
        <f>STDEV('ID-19'!B19,'ID-46'!B19,'ID-56'!B19,'ID-60'!B19,'ID-63'!B19,'ID-64'!B19,'ID-68'!B19,'ID-69'!B19,'ID-76'!B19,'ID-78'!B19,'ID-79'!B19,'ID-80'!B19,'ID-81'!B19)</f>
        <v>1.9982194373821343</v>
      </c>
      <c r="C12" s="1">
        <f t="shared" si="0"/>
        <v>3.3290335826786357E-4</v>
      </c>
      <c r="D12" s="1">
        <f>STDEV('ID-19'!C19,'ID-56'!C19,'ID-61'!B19,'ID-64'!C19,'ID-68'!C19,'ID-69'!C19,'ID-76'!C19,'ID-78'!C19,'ID-79'!C19,'ID-80'!C19,'ID-81'!C19)</f>
        <v>1.5607734424729465</v>
      </c>
      <c r="E12" s="1">
        <f t="shared" si="1"/>
        <v>2.6002485551599288E-4</v>
      </c>
      <c r="G12" s="1">
        <v>1</v>
      </c>
      <c r="H12" s="1">
        <f>STDEV('ID-19'!B19,'ID-46'!B19,'ID-56'!B19,'ID-60'!B19,'ID-63'!B19,'ID-64'!B19,'ID-68'!B19,'ID-69'!B19,'ID-76'!B19,'ID-78'!B19,'ID-79'!B19,'ID-80'!B19,'ID-81'!B19)/SQRT(COUNT('ID-19'!B19,'ID-46'!B19,'ID-56'!B19,'ID-60'!B19,'ID-63'!B19,'ID-64'!B19,'ID-68'!B19,'ID-69'!B19,'ID-76'!B19,'ID-78'!B19,'ID-79'!B19,'ID-80'!B19,'ID-81'!B19))</f>
        <v>0.55420635700846843</v>
      </c>
      <c r="I12" s="1">
        <f t="shared" si="2"/>
        <v>9.2330779077610847E-5</v>
      </c>
      <c r="J12" s="1">
        <f>STDEV('ID-19'!C19,'ID-56'!C19,'ID-61'!B19,'ID-64'!C19,'ID-68'!C19,'ID-69'!C19,'ID-76'!C19,'ID-78'!C19,'ID-79'!C19,'ID-80'!C19,'ID-81'!C19)/SQRT(COUNT('ID-19'!C19,'ID-56'!C19,'ID-61'!B19,'ID-64'!C19,'ID-68'!C19,'ID-69'!C19,'ID-76'!C19,'ID-78'!C19,'ID-79'!C19,'ID-80'!C19,'ID-81'!C19))</f>
        <v>0.47059089922128289</v>
      </c>
      <c r="K12" s="1">
        <f t="shared" si="3"/>
        <v>7.8400443810265741E-5</v>
      </c>
    </row>
    <row r="13" spans="1:11" x14ac:dyDescent="0.25">
      <c r="A13" s="1">
        <v>1.125</v>
      </c>
      <c r="B13" s="1">
        <f>STDEV('ID-19'!B20,'ID-46'!B20,'ID-56'!B20,'ID-60'!B20,'ID-63'!B20,'ID-64'!B20,'ID-68'!B20,'ID-69'!B20,'ID-76'!B20,'ID-78'!B20,'ID-79'!B20,'ID-80'!B20,'ID-81'!B20)</f>
        <v>1.9895036591458002</v>
      </c>
      <c r="C13" s="1">
        <f t="shared" si="0"/>
        <v>3.3145130961369034E-4</v>
      </c>
      <c r="D13" s="1">
        <f>STDEV('ID-19'!C20,'ID-56'!C20,'ID-61'!B20,'ID-64'!C20,'ID-68'!C20,'ID-69'!C20,'ID-76'!C20,'ID-78'!C20,'ID-79'!C20,'ID-80'!C20,'ID-81'!C20)</f>
        <v>1.5612430067094414</v>
      </c>
      <c r="E13" s="1">
        <f t="shared" si="1"/>
        <v>2.6010308491779293E-4</v>
      </c>
      <c r="G13" s="1">
        <v>1.125</v>
      </c>
      <c r="H13" s="1">
        <f>STDEV('ID-19'!B20,'ID-46'!B20,'ID-56'!B20,'ID-60'!B20,'ID-63'!B20,'ID-64'!B20,'ID-68'!B20,'ID-69'!B20,'ID-76'!B20,'ID-78'!B20,'ID-79'!B20,'ID-80'!B20,'ID-81'!B20)/SQRT(COUNT('ID-19'!B20,'ID-46'!B20,'ID-56'!B20,'ID-60'!B20,'ID-63'!B20,'ID-64'!B20,'ID-68'!B20,'ID-69'!B20,'ID-76'!B20,'ID-78'!B20,'ID-79'!B20,'ID-80'!B20,'ID-81'!B20))</f>
        <v>0.55178903505949339</v>
      </c>
      <c r="I13" s="1">
        <f t="shared" si="2"/>
        <v>9.1928053240911603E-5</v>
      </c>
      <c r="J13" s="1">
        <f>STDEV('ID-19'!C20,'ID-56'!C20,'ID-61'!B20,'ID-64'!C20,'ID-68'!C20,'ID-69'!C20,'ID-76'!C20,'ID-78'!C20,'ID-79'!C20,'ID-80'!C20,'ID-81'!C20)/SQRT(COUNT('ID-19'!C20,'ID-56'!C20,'ID-61'!B20,'ID-64'!C20,'ID-68'!C20,'ID-69'!C20,'ID-76'!C20,'ID-78'!C20,'ID-79'!C20,'ID-80'!C20,'ID-81'!C20))</f>
        <v>0.4707324781655941</v>
      </c>
      <c r="K13" s="1">
        <f t="shared" si="3"/>
        <v>7.8424030862387983E-5</v>
      </c>
    </row>
    <row r="14" spans="1:11" x14ac:dyDescent="0.25">
      <c r="A14" s="1">
        <v>1.25</v>
      </c>
      <c r="B14" s="1">
        <f>STDEV('ID-19'!B21,'ID-46'!B21,'ID-56'!B21,'ID-60'!B21,'ID-63'!B21,'ID-64'!B21,'ID-68'!B21,'ID-69'!B21,'ID-76'!B21,'ID-78'!B21,'ID-79'!B21,'ID-80'!B21,'ID-81'!B21)</f>
        <v>1.9777993160965883</v>
      </c>
      <c r="C14" s="1">
        <f t="shared" si="0"/>
        <v>3.2950136606169165E-4</v>
      </c>
      <c r="D14" s="1">
        <f>STDEV('ID-19'!C21,'ID-56'!C21,'ID-61'!B21,'ID-64'!C21,'ID-68'!C21,'ID-69'!C21,'ID-76'!C21,'ID-78'!C21,'ID-79'!C21,'ID-80'!C21,'ID-81'!C21)</f>
        <v>1.5632692460555435</v>
      </c>
      <c r="E14" s="1">
        <f t="shared" si="1"/>
        <v>2.6044065639285356E-4</v>
      </c>
      <c r="G14" s="1">
        <v>1.25</v>
      </c>
      <c r="H14" s="1">
        <f>STDEV('ID-19'!B21,'ID-46'!B21,'ID-56'!B21,'ID-60'!B21,'ID-63'!B21,'ID-64'!B21,'ID-68'!B21,'ID-69'!B21,'ID-76'!B21,'ID-78'!B21,'ID-79'!B21,'ID-80'!B21,'ID-81'!B21)/SQRT(COUNT('ID-19'!B21,'ID-46'!B21,'ID-56'!B21,'ID-60'!B21,'ID-63'!B21,'ID-64'!B21,'ID-68'!B21,'ID-69'!B21,'ID-76'!B21,'ID-78'!B21,'ID-79'!B21,'ID-80'!B21,'ID-81'!B21))</f>
        <v>0.54854283436645079</v>
      </c>
      <c r="I14" s="1">
        <f t="shared" si="2"/>
        <v>9.1387236205450704E-5</v>
      </c>
      <c r="J14" s="1">
        <f>STDEV('ID-19'!C21,'ID-56'!C21,'ID-61'!B21,'ID-64'!C21,'ID-68'!C21,'ID-69'!C21,'ID-76'!C21,'ID-78'!C21,'ID-79'!C21,'ID-80'!C21,'ID-81'!C21)/SQRT(COUNT('ID-19'!C21,'ID-56'!C21,'ID-61'!B21,'ID-64'!C21,'ID-68'!C21,'ID-69'!C21,'ID-76'!C21,'ID-78'!C21,'ID-79'!C21,'ID-80'!C21,'ID-81'!C21))</f>
        <v>0.47134341231527371</v>
      </c>
      <c r="K14" s="1">
        <f t="shared" si="3"/>
        <v>7.85258124917246E-5</v>
      </c>
    </row>
    <row r="15" spans="1:11" x14ac:dyDescent="0.25">
      <c r="A15" s="1">
        <v>1.375</v>
      </c>
      <c r="B15" s="1">
        <f>STDEV('ID-19'!B22,'ID-46'!B22,'ID-56'!B22,'ID-60'!B22,'ID-63'!B22,'ID-64'!B22,'ID-68'!B22,'ID-69'!B22,'ID-76'!B22,'ID-78'!B22,'ID-79'!B22,'ID-80'!B22,'ID-81'!B22)</f>
        <v>1.9727511547883518</v>
      </c>
      <c r="C15" s="1">
        <f t="shared" si="0"/>
        <v>3.2866034238773946E-4</v>
      </c>
      <c r="D15" s="1">
        <f>STDEV('ID-19'!C22,'ID-56'!C22,'ID-61'!B22,'ID-64'!C22,'ID-68'!C22,'ID-69'!C22,'ID-76'!C22,'ID-78'!C22,'ID-79'!C22,'ID-80'!C22,'ID-81'!C22)</f>
        <v>1.5628764293421988</v>
      </c>
      <c r="E15" s="1">
        <f t="shared" si="1"/>
        <v>2.6037521312841035E-4</v>
      </c>
      <c r="G15" s="1">
        <v>1.375</v>
      </c>
      <c r="H15" s="1">
        <f>STDEV('ID-19'!B22,'ID-46'!B22,'ID-56'!B22,'ID-60'!B22,'ID-63'!B22,'ID-64'!B22,'ID-68'!B22,'ID-69'!B22,'ID-76'!B22,'ID-78'!B22,'ID-79'!B22,'ID-80'!B22,'ID-81'!B22)/SQRT(COUNT('ID-19'!B22,'ID-46'!B22,'ID-56'!B22,'ID-60'!B22,'ID-63'!B22,'ID-64'!B22,'ID-68'!B22,'ID-69'!B22,'ID-76'!B22,'ID-78'!B22,'ID-79'!B22,'ID-80'!B22,'ID-81'!B22))</f>
        <v>0.54714272633232308</v>
      </c>
      <c r="I15" s="1">
        <f t="shared" si="2"/>
        <v>9.1153978206965028E-5</v>
      </c>
      <c r="J15" s="1">
        <f>STDEV('ID-19'!C22,'ID-56'!C22,'ID-61'!B22,'ID-64'!C22,'ID-68'!C22,'ID-69'!C22,'ID-76'!C22,'ID-78'!C22,'ID-79'!C22,'ID-80'!C22,'ID-81'!C22)/SQRT(COUNT('ID-19'!C22,'ID-56'!C22,'ID-61'!B22,'ID-64'!C22,'ID-68'!C22,'ID-69'!C22,'ID-76'!C22,'ID-78'!C22,'ID-79'!C22,'ID-80'!C22,'ID-81'!C22))</f>
        <v>0.47122497361986054</v>
      </c>
      <c r="K15" s="1">
        <f t="shared" si="3"/>
        <v>7.8506080605068773E-5</v>
      </c>
    </row>
    <row r="16" spans="1:11" x14ac:dyDescent="0.25">
      <c r="A16" s="1">
        <v>1.5</v>
      </c>
      <c r="B16" s="1">
        <f>STDEV('ID-19'!B23,'ID-46'!B23,'ID-56'!B23,'ID-60'!B23,'ID-63'!B23,'ID-64'!B23,'ID-68'!B23,'ID-69'!B23,'ID-76'!B23,'ID-78'!B23,'ID-79'!B23,'ID-80'!B23,'ID-81'!B23)</f>
        <v>1.9432423830113328</v>
      </c>
      <c r="C16" s="1">
        <f t="shared" si="0"/>
        <v>3.2374418100968808E-4</v>
      </c>
      <c r="D16" s="1">
        <f>STDEV('ID-19'!C23,'ID-56'!C23,'ID-61'!B23,'ID-64'!C23,'ID-68'!C23,'ID-69'!C23,'ID-76'!C23,'ID-78'!C23,'ID-79'!C23,'ID-80'!C23,'ID-81'!C23)</f>
        <v>1.5625360028897475</v>
      </c>
      <c r="E16" s="1">
        <f t="shared" si="1"/>
        <v>2.6031849808143194E-4</v>
      </c>
      <c r="G16" s="1">
        <v>1.5</v>
      </c>
      <c r="H16" s="1">
        <f>STDEV('ID-19'!B23,'ID-46'!B23,'ID-56'!B23,'ID-60'!B23,'ID-63'!B23,'ID-64'!B23,'ID-68'!B23,'ID-69'!B23,'ID-76'!B23,'ID-78'!B23,'ID-79'!B23,'ID-80'!B23,'ID-81'!B23)/SQRT(COUNT('ID-19'!B23,'ID-46'!B23,'ID-56'!B23,'ID-60'!B23,'ID-63'!B23,'ID-64'!B23,'ID-68'!B23,'ID-69'!B23,'ID-76'!B23,'ID-78'!B23,'ID-79'!B23,'ID-80'!B23,'ID-81'!B23))</f>
        <v>0.53895846558478411</v>
      </c>
      <c r="I16" s="1">
        <f t="shared" si="2"/>
        <v>8.9790480366425042E-5</v>
      </c>
      <c r="J16" s="1">
        <f>STDEV('ID-19'!C23,'ID-56'!C23,'ID-61'!B23,'ID-64'!C23,'ID-68'!C23,'ID-69'!C23,'ID-76'!C23,'ID-78'!C23,'ID-79'!C23,'ID-80'!C23,'ID-81'!C23)/SQRT(COUNT('ID-19'!C23,'ID-56'!C23,'ID-61'!B23,'ID-64'!C23,'ID-68'!C23,'ID-69'!C23,'ID-76'!C23,'ID-78'!C23,'ID-79'!C23,'ID-80'!C23,'ID-81'!C23))</f>
        <v>0.47112233118245211</v>
      </c>
      <c r="K16" s="1">
        <f t="shared" si="3"/>
        <v>7.8488980374996528E-5</v>
      </c>
    </row>
    <row r="17" spans="1:11" x14ac:dyDescent="0.25">
      <c r="A17" s="1">
        <v>1.625</v>
      </c>
      <c r="B17" s="1">
        <f>STDEV('ID-19'!B24,'ID-46'!B24,'ID-56'!B24,'ID-60'!B24,'ID-63'!B24,'ID-64'!B24,'ID-68'!B24,'ID-69'!B24,'ID-76'!B24,'ID-78'!B24,'ID-79'!B24,'ID-80'!B24,'ID-81'!B24)</f>
        <v>1.9376159885739634</v>
      </c>
      <c r="C17" s="1">
        <f t="shared" si="0"/>
        <v>3.2280682369642235E-4</v>
      </c>
      <c r="D17" s="1">
        <f>STDEV('ID-19'!C24,'ID-56'!C24,'ID-61'!B24,'ID-64'!C24,'ID-68'!C24,'ID-69'!C24,'ID-76'!C24,'ID-78'!C24,'ID-79'!C24,'ID-80'!C24,'ID-81'!C24)</f>
        <v>1.5604251703796941</v>
      </c>
      <c r="E17" s="1">
        <f t="shared" si="1"/>
        <v>2.5996683338525706E-4</v>
      </c>
      <c r="G17" s="1">
        <v>1.625</v>
      </c>
      <c r="H17" s="1">
        <f>STDEV('ID-19'!B24,'ID-46'!B24,'ID-56'!B24,'ID-60'!B24,'ID-63'!B24,'ID-64'!B24,'ID-68'!B24,'ID-69'!B24,'ID-76'!B24,'ID-78'!B24,'ID-79'!B24,'ID-80'!B24,'ID-81'!B24)/SQRT(COUNT('ID-19'!B24,'ID-46'!B24,'ID-56'!B24,'ID-60'!B24,'ID-63'!B24,'ID-64'!B24,'ID-68'!B24,'ID-69'!B24,'ID-76'!B24,'ID-78'!B24,'ID-79'!B24,'ID-80'!B24,'ID-81'!B24))</f>
        <v>0.53739798453555943</v>
      </c>
      <c r="I17" s="1">
        <f t="shared" si="2"/>
        <v>8.9530504223624203E-5</v>
      </c>
      <c r="J17" s="1">
        <f>STDEV('ID-19'!C24,'ID-56'!C24,'ID-61'!B24,'ID-64'!C24,'ID-68'!C24,'ID-69'!C24,'ID-76'!C24,'ID-78'!C24,'ID-79'!C24,'ID-80'!C24,'ID-81'!C24)/SQRT(COUNT('ID-19'!C24,'ID-56'!C24,'ID-61'!B24,'ID-64'!C24,'ID-68'!C24,'ID-69'!C24,'ID-76'!C24,'ID-78'!C24,'ID-79'!C24,'ID-80'!C24,'ID-81'!C24))</f>
        <v>0.47048589123416745</v>
      </c>
      <c r="K17" s="1">
        <f t="shared" si="3"/>
        <v>7.8382949479612307E-5</v>
      </c>
    </row>
    <row r="18" spans="1:11" x14ac:dyDescent="0.25">
      <c r="A18" s="1">
        <v>1.75</v>
      </c>
      <c r="B18" s="1">
        <f>STDEV('ID-19'!B25,'ID-46'!B25,'ID-56'!B25,'ID-60'!B25,'ID-63'!B25,'ID-64'!B25,'ID-68'!B25,'ID-69'!B25,'ID-76'!B25,'ID-78'!B25,'ID-79'!B25,'ID-80'!B25,'ID-81'!B25)</f>
        <v>1.9319770492362973</v>
      </c>
      <c r="C18" s="1">
        <f t="shared" si="0"/>
        <v>3.2186737640276718E-4</v>
      </c>
      <c r="D18" s="1">
        <f>STDEV('ID-19'!C25,'ID-56'!C25,'ID-61'!B25,'ID-64'!C25,'ID-68'!C25,'ID-69'!C25,'ID-76'!C25,'ID-78'!C25,'ID-79'!C25,'ID-80'!C25,'ID-81'!C25)</f>
        <v>1.560545393228902</v>
      </c>
      <c r="E18" s="1">
        <f t="shared" si="1"/>
        <v>2.5998686251193506E-4</v>
      </c>
      <c r="G18" s="1">
        <v>1.75</v>
      </c>
      <c r="H18" s="1">
        <f>STDEV('ID-19'!B25,'ID-46'!B25,'ID-56'!B25,'ID-60'!B25,'ID-63'!B25,'ID-64'!B25,'ID-68'!B25,'ID-69'!B25,'ID-76'!B25,'ID-78'!B25,'ID-79'!B25,'ID-80'!B25,'ID-81'!B25)/SQRT(COUNT('ID-19'!B25,'ID-46'!B25,'ID-56'!B25,'ID-60'!B25,'ID-63'!B25,'ID-64'!B25,'ID-68'!B25,'ID-69'!B25,'ID-76'!B25,'ID-78'!B25,'ID-79'!B25,'ID-80'!B25,'ID-81'!B25))</f>
        <v>0.53583402415700665</v>
      </c>
      <c r="I18" s="1">
        <f t="shared" si="2"/>
        <v>8.9269948424557316E-5</v>
      </c>
      <c r="J18" s="1">
        <f>STDEV('ID-19'!C25,'ID-56'!C25,'ID-61'!B25,'ID-64'!C25,'ID-68'!C25,'ID-69'!C25,'ID-76'!C25,'ID-78'!C25,'ID-79'!C25,'ID-80'!C25,'ID-81'!C25)/SQRT(COUNT('ID-19'!C25,'ID-56'!C25,'ID-61'!B25,'ID-64'!C25,'ID-68'!C25,'ID-69'!C25,'ID-76'!C25,'ID-78'!C25,'ID-79'!C25,'ID-80'!C25,'ID-81'!C25))</f>
        <v>0.47052213978708107</v>
      </c>
      <c r="K18" s="1">
        <f t="shared" si="3"/>
        <v>7.8388988488527707E-5</v>
      </c>
    </row>
    <row r="19" spans="1:11" x14ac:dyDescent="0.25">
      <c r="A19" s="1">
        <v>1.875</v>
      </c>
      <c r="B19" s="1">
        <f>STDEV('ID-19'!B26,'ID-46'!B26,'ID-56'!B26,'ID-60'!B26,'ID-63'!B26,'ID-64'!B26,'ID-68'!B26,'ID-69'!B26,'ID-76'!B26,'ID-78'!B26,'ID-79'!B26,'ID-80'!B26,'ID-81'!B26)</f>
        <v>1.9256652573196249</v>
      </c>
      <c r="C19" s="1">
        <f t="shared" si="0"/>
        <v>3.2081583186944953E-4</v>
      </c>
      <c r="D19" s="1">
        <f>STDEV('ID-19'!C26,'ID-56'!C26,'ID-61'!B26,'ID-64'!C26,'ID-68'!C26,'ID-69'!C26,'ID-76'!C26,'ID-78'!C26,'ID-79'!C26,'ID-80'!C26,'ID-81'!C26)</f>
        <v>1.5569791217216864</v>
      </c>
      <c r="E19" s="1">
        <f t="shared" si="1"/>
        <v>2.5939272167883296E-4</v>
      </c>
      <c r="G19" s="1">
        <v>1.875</v>
      </c>
      <c r="H19" s="1">
        <f>STDEV('ID-19'!B26,'ID-46'!B26,'ID-56'!B26,'ID-60'!B26,'ID-63'!B26,'ID-64'!B26,'ID-68'!B26,'ID-69'!B26,'ID-76'!B26,'ID-78'!B26,'ID-79'!B26,'ID-80'!B26,'ID-81'!B26)/SQRT(COUNT('ID-19'!B26,'ID-46'!B26,'ID-56'!B26,'ID-60'!B26,'ID-63'!B26,'ID-64'!B26,'ID-68'!B26,'ID-69'!B26,'ID-76'!B26,'ID-78'!B26,'ID-79'!B26,'ID-80'!B26,'ID-81'!B26))</f>
        <v>0.53408344804965113</v>
      </c>
      <c r="I19" s="1">
        <f t="shared" si="2"/>
        <v>8.897830244507189E-5</v>
      </c>
      <c r="J19" s="1">
        <f>STDEV('ID-19'!C26,'ID-56'!C26,'ID-61'!B26,'ID-64'!C26,'ID-68'!C26,'ID-69'!C26,'ID-76'!C26,'ID-78'!C26,'ID-79'!C26,'ID-80'!C26,'ID-81'!C26)/SQRT(COUNT('ID-19'!C26,'ID-56'!C26,'ID-61'!B26,'ID-64'!C26,'ID-68'!C26,'ID-69'!C26,'ID-76'!C26,'ID-78'!C26,'ID-79'!C26,'ID-80'!C26,'ID-81'!C26))</f>
        <v>0.46944686846981115</v>
      </c>
      <c r="K19" s="1">
        <f t="shared" si="3"/>
        <v>7.8209848287070548E-5</v>
      </c>
    </row>
    <row r="20" spans="1:11" x14ac:dyDescent="0.25">
      <c r="A20" s="1">
        <v>2</v>
      </c>
      <c r="B20" s="1">
        <f>STDEV('ID-19'!B27,'ID-46'!B27,'ID-56'!B27,'ID-60'!B27,'ID-63'!B27,'ID-64'!B27,'ID-68'!B27,'ID-69'!B27,'ID-76'!B27,'ID-78'!B27,'ID-79'!B27,'ID-80'!B27,'ID-81'!B27)</f>
        <v>1.9070097819261829</v>
      </c>
      <c r="C20" s="1">
        <f t="shared" si="0"/>
        <v>3.1770782966890207E-4</v>
      </c>
      <c r="D20" s="1">
        <f>STDEV('ID-19'!C27,'ID-56'!C27,'ID-61'!B27,'ID-64'!C27,'ID-68'!C27,'ID-69'!C27,'ID-76'!C27,'ID-78'!C27,'ID-79'!C27,'ID-80'!C27,'ID-81'!C27)</f>
        <v>1.5516045057620311</v>
      </c>
      <c r="E20" s="1">
        <f t="shared" si="1"/>
        <v>2.5849731065995441E-4</v>
      </c>
      <c r="G20" s="1">
        <v>2</v>
      </c>
      <c r="H20" s="1">
        <f>STDEV('ID-19'!B27,'ID-46'!B27,'ID-56'!B27,'ID-60'!B27,'ID-63'!B27,'ID-64'!B27,'ID-68'!B27,'ID-69'!B27,'ID-76'!B27,'ID-78'!B27,'ID-79'!B27,'ID-80'!B27,'ID-81'!B27)/SQRT(COUNT('ID-19'!B27,'ID-46'!B27,'ID-56'!B27,'ID-60'!B27,'ID-63'!B27,'ID-64'!B27,'ID-68'!B27,'ID-69'!B27,'ID-76'!B27,'ID-78'!B27,'ID-79'!B27,'ID-80'!B27,'ID-81'!B27))</f>
        <v>0.52890935011894258</v>
      </c>
      <c r="I20" s="1">
        <f t="shared" si="2"/>
        <v>8.8116297729815839E-5</v>
      </c>
      <c r="J20" s="1">
        <f>STDEV('ID-19'!C27,'ID-56'!C27,'ID-61'!B27,'ID-64'!C27,'ID-68'!C27,'ID-69'!C27,'ID-76'!C27,'ID-78'!C27,'ID-79'!C27,'ID-80'!C27,'ID-81'!C27)/SQRT(COUNT('ID-19'!C27,'ID-56'!C27,'ID-61'!B27,'ID-64'!C27,'ID-68'!C27,'ID-69'!C27,'ID-76'!C27,'ID-78'!C27,'ID-79'!C27,'ID-80'!C27,'ID-81'!C27))</f>
        <v>0.46782636078522638</v>
      </c>
      <c r="K20" s="1">
        <f t="shared" si="3"/>
        <v>7.7939871706818721E-5</v>
      </c>
    </row>
    <row r="21" spans="1:11" x14ac:dyDescent="0.25">
      <c r="A21" s="1">
        <v>2.125</v>
      </c>
      <c r="B21" s="1">
        <f>STDEV('ID-19'!B28,'ID-46'!B28,'ID-56'!B28,'ID-60'!B28,'ID-63'!B28,'ID-64'!B28,'ID-68'!B28,'ID-69'!B28,'ID-76'!B28,'ID-78'!B28,'ID-79'!B28,'ID-80'!B28,'ID-81'!B28)</f>
        <v>1.8936287800740352</v>
      </c>
      <c r="C21" s="1">
        <f t="shared" si="0"/>
        <v>3.154785547603343E-4</v>
      </c>
      <c r="D21" s="1">
        <f>STDEV('ID-19'!C28,'ID-56'!C28,'ID-61'!B28,'ID-64'!C28,'ID-68'!C28,'ID-69'!C28,'ID-76'!C28,'ID-78'!C28,'ID-79'!C28,'ID-80'!C28,'ID-81'!C28)</f>
        <v>1.5586651041529513</v>
      </c>
      <c r="E21" s="1">
        <f t="shared" si="1"/>
        <v>2.5967360635188171E-4</v>
      </c>
      <c r="G21" s="1">
        <v>2.125</v>
      </c>
      <c r="H21" s="1">
        <f>STDEV('ID-19'!B28,'ID-46'!B28,'ID-56'!B28,'ID-60'!B28,'ID-63'!B28,'ID-64'!B28,'ID-68'!B28,'ID-69'!B28,'ID-76'!B28,'ID-78'!B28,'ID-79'!B28,'ID-80'!B28,'ID-81'!B28)/SQRT(COUNT('ID-19'!B28,'ID-46'!B28,'ID-56'!B28,'ID-60'!B28,'ID-63'!B28,'ID-64'!B28,'ID-68'!B28,'ID-69'!B28,'ID-76'!B28,'ID-78'!B28,'ID-79'!B28,'ID-80'!B28,'ID-81'!B28))</f>
        <v>0.52519812794240428</v>
      </c>
      <c r="I21" s="1">
        <f t="shared" si="2"/>
        <v>8.7498008115204562E-5</v>
      </c>
      <c r="J21" s="1">
        <f>STDEV('ID-19'!C28,'ID-56'!C28,'ID-61'!B28,'ID-64'!C28,'ID-68'!C28,'ID-69'!C28,'ID-76'!C28,'ID-78'!C28,'ID-79'!C28,'ID-80'!C28,'ID-81'!C28)/SQRT(COUNT('ID-19'!C28,'ID-56'!C28,'ID-61'!B28,'ID-64'!C28,'ID-68'!C28,'ID-69'!C28,'ID-76'!C28,'ID-78'!C28,'ID-79'!C28,'ID-80'!C28,'ID-81'!C28))</f>
        <v>0.46995521129959633</v>
      </c>
      <c r="K21" s="1">
        <f t="shared" si="3"/>
        <v>7.8294538202512755E-5</v>
      </c>
    </row>
    <row r="22" spans="1:11" x14ac:dyDescent="0.25">
      <c r="A22" s="1">
        <v>2.25</v>
      </c>
      <c r="B22" s="1">
        <f>STDEV('ID-19'!B29,'ID-46'!B29,'ID-56'!B29,'ID-60'!B29,'ID-63'!B29,'ID-64'!B29,'ID-68'!B29,'ID-69'!B29,'ID-76'!B29,'ID-78'!B29,'ID-79'!B29,'ID-80'!B29,'ID-81'!B29)</f>
        <v>1.8989521353579046</v>
      </c>
      <c r="C22" s="1">
        <f t="shared" si="0"/>
        <v>3.1636542575062696E-4</v>
      </c>
      <c r="D22" s="1">
        <f>STDEV('ID-19'!C29,'ID-56'!C29,'ID-61'!B29,'ID-64'!C29,'ID-68'!C29,'ID-69'!C29,'ID-76'!C29,'ID-78'!C29,'ID-79'!C29,'ID-80'!C29,'ID-81'!C29)</f>
        <v>1.5444747288407186</v>
      </c>
      <c r="E22" s="1">
        <f t="shared" si="1"/>
        <v>2.5730948982486372E-4</v>
      </c>
      <c r="G22" s="1">
        <v>2.25</v>
      </c>
      <c r="H22" s="1">
        <f>STDEV('ID-19'!B29,'ID-46'!B29,'ID-56'!B29,'ID-60'!B29,'ID-63'!B29,'ID-64'!B29,'ID-68'!B29,'ID-69'!B29,'ID-76'!B29,'ID-78'!B29,'ID-79'!B29,'ID-80'!B29,'ID-81'!B29)/SQRT(COUNT('ID-19'!B29,'ID-46'!B29,'ID-56'!B29,'ID-60'!B29,'ID-63'!B29,'ID-64'!B29,'ID-68'!B29,'ID-69'!B29,'ID-76'!B29,'ID-78'!B29,'ID-79'!B29,'ID-80'!B29,'ID-81'!B29))</f>
        <v>0.52667456105267385</v>
      </c>
      <c r="I22" s="1">
        <f t="shared" si="2"/>
        <v>8.7743981871375468E-5</v>
      </c>
      <c r="J22" s="1">
        <f>STDEV('ID-19'!C29,'ID-56'!C29,'ID-61'!B29,'ID-64'!C29,'ID-68'!C29,'ID-69'!C29,'ID-76'!C29,'ID-78'!C29,'ID-79'!C29,'ID-80'!C29,'ID-81'!C29)/SQRT(COUNT('ID-19'!C29,'ID-56'!C29,'ID-61'!B29,'ID-64'!C29,'ID-68'!C29,'ID-69'!C29,'ID-76'!C29,'ID-78'!C29,'ID-79'!C29,'ID-80'!C29,'ID-81'!C29))</f>
        <v>0.46567665215914195</v>
      </c>
      <c r="K22" s="1">
        <f t="shared" si="3"/>
        <v>7.758173024971305E-5</v>
      </c>
    </row>
    <row r="23" spans="1:11" x14ac:dyDescent="0.25">
      <c r="A23" s="1">
        <v>2.375</v>
      </c>
      <c r="B23" s="1">
        <f>STDEV('ID-19'!B30,'ID-46'!B30,'ID-56'!B30,'ID-60'!B30,'ID-63'!B30,'ID-64'!B30,'ID-68'!B30,'ID-69'!B30,'ID-76'!B30,'ID-78'!B30,'ID-79'!B30,'ID-80'!B30,'ID-81'!B30)</f>
        <v>1.8931436193035265</v>
      </c>
      <c r="C23" s="1">
        <f t="shared" si="0"/>
        <v>3.1539772697596752E-4</v>
      </c>
      <c r="D23" s="1">
        <f>STDEV('ID-19'!C30,'ID-56'!C30,'ID-61'!B30,'ID-64'!C30,'ID-68'!C30,'ID-69'!C30,'ID-76'!C30,'ID-78'!C30,'ID-79'!C30,'ID-80'!C30,'ID-81'!C30)</f>
        <v>1.5373523995189555</v>
      </c>
      <c r="E23" s="1">
        <f t="shared" si="1"/>
        <v>2.5612290975985801E-4</v>
      </c>
      <c r="G23" s="1">
        <v>2.375</v>
      </c>
      <c r="H23" s="1">
        <f>STDEV('ID-19'!B30,'ID-46'!B30,'ID-56'!B30,'ID-60'!B30,'ID-63'!B30,'ID-64'!B30,'ID-68'!B30,'ID-69'!B30,'ID-76'!B30,'ID-78'!B30,'ID-79'!B30,'ID-80'!B30,'ID-81'!B30)/SQRT(COUNT('ID-19'!B30,'ID-46'!B30,'ID-56'!B30,'ID-60'!B30,'ID-63'!B30,'ID-64'!B30,'ID-68'!B30,'ID-69'!B30,'ID-76'!B30,'ID-78'!B30,'ID-79'!B30,'ID-80'!B30,'ID-81'!B30))</f>
        <v>0.52506356855510328</v>
      </c>
      <c r="I23" s="1">
        <f t="shared" si="2"/>
        <v>8.7475590521280216E-5</v>
      </c>
      <c r="J23" s="1">
        <f>STDEV('ID-19'!C30,'ID-56'!C30,'ID-61'!B30,'ID-64'!C30,'ID-68'!C30,'ID-69'!C30,'ID-76'!C30,'ID-78'!C30,'ID-79'!C30,'ID-80'!C30,'ID-81'!C30)/SQRT(COUNT('ID-19'!C30,'ID-56'!C30,'ID-61'!B30,'ID-64'!C30,'ID-68'!C30,'ID-69'!C30,'ID-76'!C30,'ID-78'!C30,'ID-79'!C30,'ID-80'!C30,'ID-81'!C30))</f>
        <v>0.46352918906881152</v>
      </c>
      <c r="K23" s="1">
        <f t="shared" si="3"/>
        <v>7.7223962898863998E-5</v>
      </c>
    </row>
    <row r="24" spans="1:11" x14ac:dyDescent="0.25">
      <c r="A24" s="1">
        <v>2.5</v>
      </c>
      <c r="B24" s="1">
        <f>STDEV('ID-19'!B31,'ID-46'!B31,'ID-56'!B31,'ID-60'!B31,'ID-63'!B31,'ID-64'!B31,'ID-68'!B31,'ID-69'!B31,'ID-76'!B31,'ID-78'!B31,'ID-79'!B31,'ID-80'!B31,'ID-81'!B31)</f>
        <v>1.8845438709974722</v>
      </c>
      <c r="C24" s="1">
        <f t="shared" si="0"/>
        <v>3.1396500890817892E-4</v>
      </c>
      <c r="D24" s="1">
        <f>STDEV('ID-19'!C31,'ID-56'!C31,'ID-61'!B31,'ID-64'!C31,'ID-68'!C31,'ID-69'!C31,'ID-76'!C31,'ID-78'!C31,'ID-79'!C31,'ID-80'!C31,'ID-81'!C31)</f>
        <v>1.5401404836552599</v>
      </c>
      <c r="E24" s="1">
        <f t="shared" si="1"/>
        <v>2.5658740457696629E-4</v>
      </c>
      <c r="G24" s="1">
        <v>2.5</v>
      </c>
      <c r="H24" s="1">
        <f>STDEV('ID-19'!B31,'ID-46'!B31,'ID-56'!B31,'ID-60'!B31,'ID-63'!B31,'ID-64'!B31,'ID-68'!B31,'ID-69'!B31,'ID-76'!B31,'ID-78'!B31,'ID-79'!B31,'ID-80'!B31,'ID-81'!B31)/SQRT(COUNT('ID-19'!B31,'ID-46'!B31,'ID-56'!B31,'ID-60'!B31,'ID-63'!B31,'ID-64'!B31,'ID-68'!B31,'ID-69'!B31,'ID-76'!B31,'ID-78'!B31,'ID-79'!B31,'ID-80'!B31,'ID-81'!B31))</f>
        <v>0.52267842751867544</v>
      </c>
      <c r="I24" s="1">
        <f t="shared" si="2"/>
        <v>8.7078226024611335E-5</v>
      </c>
      <c r="J24" s="1">
        <f>STDEV('ID-19'!C31,'ID-56'!C31,'ID-61'!B31,'ID-64'!C31,'ID-68'!C31,'ID-69'!C31,'ID-76'!C31,'ID-78'!C31,'ID-79'!C31,'ID-80'!C31,'ID-81'!C31)/SQRT(COUNT('ID-19'!C31,'ID-56'!C31,'ID-61'!B31,'ID-64'!C31,'ID-68'!C31,'ID-69'!C31,'ID-76'!C31,'ID-78'!C31,'ID-79'!C31,'ID-80'!C31,'ID-81'!C31))</f>
        <v>0.46436982806554461</v>
      </c>
      <c r="K24" s="1">
        <f t="shared" si="3"/>
        <v>7.7364013355719742E-5</v>
      </c>
    </row>
    <row r="25" spans="1:11" x14ac:dyDescent="0.25">
      <c r="A25" s="1">
        <v>2.625</v>
      </c>
      <c r="B25" s="1">
        <f>STDEV('ID-19'!B32,'ID-46'!B32,'ID-56'!B32,'ID-60'!B32,'ID-63'!B32,'ID-64'!B32,'ID-68'!B32,'ID-69'!B32,'ID-76'!B32,'ID-78'!B32,'ID-79'!B32,'ID-80'!B32,'ID-81'!B32)</f>
        <v>1.8517255012604739</v>
      </c>
      <c r="C25" s="1">
        <f t="shared" si="0"/>
        <v>3.0849746850999498E-4</v>
      </c>
      <c r="D25" s="1">
        <f>STDEV('ID-19'!C32,'ID-56'!C32,'ID-61'!B32,'ID-64'!C32,'ID-68'!C32,'ID-69'!C32,'ID-76'!C32,'ID-78'!C32,'ID-79'!C32,'ID-80'!C32,'ID-81'!C32)</f>
        <v>1.5415204245053693</v>
      </c>
      <c r="E25" s="1">
        <f t="shared" si="1"/>
        <v>2.5681730272259455E-4</v>
      </c>
      <c r="G25" s="1">
        <v>2.625</v>
      </c>
      <c r="H25" s="1">
        <f>STDEV('ID-19'!B32,'ID-46'!B32,'ID-56'!B32,'ID-60'!B32,'ID-63'!B32,'ID-64'!B32,'ID-68'!B32,'ID-69'!B32,'ID-76'!B32,'ID-78'!B32,'ID-79'!B32,'ID-80'!B32,'ID-81'!B32)/SQRT(COUNT('ID-19'!B32,'ID-46'!B32,'ID-56'!B32,'ID-60'!B32,'ID-63'!B32,'ID-64'!B32,'ID-68'!B32,'ID-69'!B32,'ID-76'!B32,'ID-78'!B32,'ID-79'!B32,'ID-80'!B32,'ID-81'!B32))</f>
        <v>0.5135762494522228</v>
      </c>
      <c r="I25" s="1">
        <f t="shared" si="2"/>
        <v>8.5561803158740323E-5</v>
      </c>
      <c r="J25" s="1">
        <f>STDEV('ID-19'!C32,'ID-56'!C32,'ID-61'!B32,'ID-64'!C32,'ID-68'!C32,'ID-69'!C32,'ID-76'!C32,'ID-78'!C32,'ID-79'!C32,'ID-80'!C32,'ID-81'!C32)/SQRT(COUNT('ID-19'!C32,'ID-56'!C32,'ID-61'!B32,'ID-64'!C32,'ID-68'!C32,'ID-69'!C32,'ID-76'!C32,'ID-78'!C32,'ID-79'!C32,'ID-80'!C32,'ID-81'!C32))</f>
        <v>0.46478589588669889</v>
      </c>
      <c r="K25" s="1">
        <f t="shared" si="3"/>
        <v>7.7433330254724042E-5</v>
      </c>
    </row>
    <row r="26" spans="1:11" x14ac:dyDescent="0.25">
      <c r="A26" s="1">
        <v>2.75</v>
      </c>
      <c r="B26" s="1">
        <f>STDEV('ID-19'!B33,'ID-46'!B33,'ID-56'!B33,'ID-60'!B33,'ID-63'!B33,'ID-64'!B33,'ID-68'!B33,'ID-69'!B33,'ID-76'!B33,'ID-78'!B33,'ID-79'!B33,'ID-80'!B33,'ID-81'!B33)</f>
        <v>1.8525871515785144</v>
      </c>
      <c r="C26" s="1">
        <f t="shared" si="0"/>
        <v>3.0864101945298053E-4</v>
      </c>
      <c r="D26" s="1">
        <f>STDEV('ID-19'!C33,'ID-56'!C33,'ID-61'!B33,'ID-64'!C33,'ID-68'!C33,'ID-69'!C33,'ID-76'!C33,'ID-78'!C33,'ID-79'!C33,'ID-80'!C33,'ID-81'!C33)</f>
        <v>1.5043513301976732</v>
      </c>
      <c r="E26" s="1">
        <f t="shared" si="1"/>
        <v>2.5062493161093235E-4</v>
      </c>
      <c r="G26" s="1">
        <v>2.75</v>
      </c>
      <c r="H26" s="1">
        <f>STDEV('ID-19'!B33,'ID-46'!B33,'ID-56'!B33,'ID-60'!B33,'ID-63'!B33,'ID-64'!B33,'ID-68'!B33,'ID-69'!B33,'ID-76'!B33,'ID-78'!B33,'ID-79'!B33,'ID-80'!B33,'ID-81'!B33)/SQRT(COUNT('ID-19'!B33,'ID-46'!B33,'ID-56'!B33,'ID-60'!B33,'ID-63'!B33,'ID-64'!B33,'ID-68'!B33,'ID-69'!B33,'ID-76'!B33,'ID-78'!B33,'ID-79'!B33,'ID-80'!B33,'ID-81'!B33))</f>
        <v>0.51381522825247017</v>
      </c>
      <c r="I26" s="1">
        <f t="shared" si="2"/>
        <v>8.5601617026861539E-5</v>
      </c>
      <c r="J26" s="1">
        <f>STDEV('ID-19'!C33,'ID-56'!C33,'ID-61'!B33,'ID-64'!C33,'ID-68'!C33,'ID-69'!C33,'ID-76'!C33,'ID-78'!C33,'ID-79'!C33,'ID-80'!C33,'ID-81'!C33)/SQRT(COUNT('ID-19'!C33,'ID-56'!C33,'ID-61'!B33,'ID-64'!C33,'ID-68'!C33,'ID-69'!C33,'ID-76'!C33,'ID-78'!C33,'ID-79'!C33,'ID-80'!C33,'ID-81'!C33))</f>
        <v>0.45357899228524773</v>
      </c>
      <c r="K26" s="1">
        <f t="shared" si="3"/>
        <v>7.556626011472227E-5</v>
      </c>
    </row>
    <row r="27" spans="1:11" x14ac:dyDescent="0.25">
      <c r="A27" s="1">
        <v>2.875</v>
      </c>
      <c r="B27" s="1">
        <f>STDEV('ID-19'!B34,'ID-46'!B34,'ID-56'!B34,'ID-60'!B34,'ID-63'!B34,'ID-64'!B34,'ID-68'!B34,'ID-69'!B34,'ID-76'!B34,'ID-78'!B34,'ID-79'!B34,'ID-80'!B34,'ID-81'!B34)</f>
        <v>1.8388492503133389</v>
      </c>
      <c r="C27" s="1">
        <f t="shared" si="0"/>
        <v>3.0635228510220229E-4</v>
      </c>
      <c r="D27" s="1">
        <f>STDEV('ID-19'!C34,'ID-56'!C34,'ID-61'!B34,'ID-64'!C34,'ID-68'!C34,'ID-69'!C34,'ID-76'!C34,'ID-78'!C34,'ID-79'!C34,'ID-80'!C34,'ID-81'!C34)</f>
        <v>1.5011499645632891</v>
      </c>
      <c r="E27" s="1">
        <f t="shared" si="1"/>
        <v>2.50091584096244E-4</v>
      </c>
      <c r="G27" s="1">
        <v>2.875</v>
      </c>
      <c r="H27" s="1">
        <f>STDEV('ID-19'!B34,'ID-46'!B34,'ID-56'!B34,'ID-60'!B34,'ID-63'!B34,'ID-64'!B34,'ID-68'!B34,'ID-69'!B34,'ID-76'!B34,'ID-78'!B34,'ID-79'!B34,'ID-80'!B34,'ID-81'!B34)/SQRT(COUNT('ID-19'!B34,'ID-46'!B34,'ID-56'!B34,'ID-60'!B34,'ID-63'!B34,'ID-64'!B34,'ID-68'!B34,'ID-69'!B34,'ID-76'!B34,'ID-78'!B34,'ID-79'!B34,'ID-80'!B34,'ID-81'!B34))</f>
        <v>0.51000501998871228</v>
      </c>
      <c r="I27" s="1">
        <f t="shared" si="2"/>
        <v>8.4966836330119469E-5</v>
      </c>
      <c r="J27" s="1">
        <f>STDEV('ID-19'!C34,'ID-56'!C34,'ID-61'!B34,'ID-64'!C34,'ID-68'!C34,'ID-69'!C34,'ID-76'!C34,'ID-78'!C34,'ID-79'!C34,'ID-80'!C34,'ID-81'!C34)/SQRT(COUNT('ID-19'!C34,'ID-56'!C34,'ID-61'!B34,'ID-64'!C34,'ID-68'!C34,'ID-69'!C34,'ID-76'!C34,'ID-78'!C34,'ID-79'!C34,'ID-80'!C34,'ID-81'!C34))</f>
        <v>0.4526137442283395</v>
      </c>
      <c r="K27" s="1">
        <f t="shared" si="3"/>
        <v>7.540544978844137E-5</v>
      </c>
    </row>
    <row r="28" spans="1:11" x14ac:dyDescent="0.25">
      <c r="A28" s="1">
        <v>3</v>
      </c>
      <c r="B28" s="1">
        <f>STDEV('ID-19'!B35,'ID-46'!B35,'ID-56'!B35,'ID-60'!B35,'ID-63'!B35,'ID-64'!B35,'ID-68'!B35,'ID-69'!B35,'ID-76'!B35,'ID-78'!B35,'ID-79'!B35,'ID-80'!B35,'ID-81'!B35)</f>
        <v>1.8337530284630192</v>
      </c>
      <c r="C28" s="1">
        <f t="shared" si="0"/>
        <v>3.0550325454193901E-4</v>
      </c>
      <c r="D28" s="1">
        <f>STDEV('ID-19'!C35,'ID-56'!C35,'ID-61'!B35,'ID-64'!C35,'ID-68'!C35,'ID-69'!C35,'ID-76'!C35,'ID-78'!C35,'ID-79'!C35,'ID-80'!C35,'ID-81'!C35)</f>
        <v>1.4993490683626198</v>
      </c>
      <c r="E28" s="1">
        <f t="shared" si="1"/>
        <v>2.4979155478921248E-4</v>
      </c>
      <c r="G28" s="1">
        <v>3</v>
      </c>
      <c r="H28" s="1">
        <f>STDEV('ID-19'!B35,'ID-46'!B35,'ID-56'!B35,'ID-60'!B35,'ID-63'!B35,'ID-64'!B35,'ID-68'!B35,'ID-69'!B35,'ID-76'!B35,'ID-78'!B35,'ID-79'!B35,'ID-80'!B35,'ID-81'!B35)/SQRT(COUNT('ID-19'!B35,'ID-46'!B35,'ID-56'!B35,'ID-60'!B35,'ID-63'!B35,'ID-64'!B35,'ID-68'!B35,'ID-69'!B35,'ID-76'!B35,'ID-78'!B35,'ID-79'!B35,'ID-80'!B35,'ID-81'!B35))</f>
        <v>0.50859158235852253</v>
      </c>
      <c r="I28" s="1">
        <f t="shared" si="2"/>
        <v>8.4731357620929857E-5</v>
      </c>
      <c r="J28" s="1">
        <f>STDEV('ID-19'!C35,'ID-56'!C35,'ID-61'!B35,'ID-64'!C35,'ID-68'!C35,'ID-69'!C35,'ID-76'!C35,'ID-78'!C35,'ID-79'!C35,'ID-80'!C35,'ID-81'!C35)/SQRT(COUNT('ID-19'!C35,'ID-56'!C35,'ID-61'!B35,'ID-64'!C35,'ID-68'!C35,'ID-69'!C35,'ID-76'!C35,'ID-78'!C35,'ID-79'!C35,'ID-80'!C35,'ID-81'!C35))</f>
        <v>0.45207075359343074</v>
      </c>
      <c r="K28" s="1">
        <f t="shared" si="3"/>
        <v>7.5314987548665569E-5</v>
      </c>
    </row>
    <row r="29" spans="1:11" x14ac:dyDescent="0.25">
      <c r="A29" s="1">
        <v>3.125</v>
      </c>
      <c r="B29" s="1">
        <f>STDEV('ID-19'!B36,'ID-46'!B36,'ID-56'!B36,'ID-60'!B36,'ID-63'!B36,'ID-64'!B36,'ID-68'!B36,'ID-69'!B36,'ID-76'!B36,'ID-78'!B36,'ID-79'!B36,'ID-80'!B36,'ID-81'!B36)</f>
        <v>1.820183561893068</v>
      </c>
      <c r="C29" s="1">
        <f t="shared" si="0"/>
        <v>3.0324258141138514E-4</v>
      </c>
      <c r="D29" s="1">
        <f>STDEV('ID-19'!C36,'ID-56'!C36,'ID-61'!B36,'ID-64'!C36,'ID-68'!C36,'ID-69'!C36,'ID-76'!C36,'ID-78'!C36,'ID-79'!C36,'ID-80'!C36,'ID-81'!C36)</f>
        <v>1.4950910545608924</v>
      </c>
      <c r="E29" s="1">
        <f t="shared" si="1"/>
        <v>2.4908216968984467E-4</v>
      </c>
      <c r="G29" s="1">
        <v>3.125</v>
      </c>
      <c r="H29" s="1">
        <f>STDEV('ID-19'!B36,'ID-46'!B36,'ID-56'!B36,'ID-60'!B36,'ID-63'!B36,'ID-64'!B36,'ID-68'!B36,'ID-69'!B36,'ID-76'!B36,'ID-78'!B36,'ID-79'!B36,'ID-80'!B36,'ID-81'!B36)/SQRT(COUNT('ID-19'!B36,'ID-46'!B36,'ID-56'!B36,'ID-60'!B36,'ID-63'!B36,'ID-64'!B36,'ID-68'!B36,'ID-69'!B36,'ID-76'!B36,'ID-78'!B36,'ID-79'!B36,'ID-80'!B36,'ID-81'!B36))</f>
        <v>0.5048280894740107</v>
      </c>
      <c r="I29" s="1">
        <f t="shared" si="2"/>
        <v>8.4104359706370192E-5</v>
      </c>
      <c r="J29" s="1">
        <f>STDEV('ID-19'!C36,'ID-56'!C36,'ID-61'!B36,'ID-64'!C36,'ID-68'!C36,'ID-69'!C36,'ID-76'!C36,'ID-78'!C36,'ID-79'!C36,'ID-80'!C36,'ID-81'!C36)/SQRT(COUNT('ID-19'!C36,'ID-56'!C36,'ID-61'!B36,'ID-64'!C36,'ID-68'!C36,'ID-69'!C36,'ID-76'!C36,'ID-78'!C36,'ID-79'!C36,'ID-80'!C36,'ID-81'!C36))</f>
        <v>0.45078691412684124</v>
      </c>
      <c r="K29" s="1">
        <f t="shared" si="3"/>
        <v>7.5101099893531758E-5</v>
      </c>
    </row>
    <row r="30" spans="1:11" x14ac:dyDescent="0.25">
      <c r="A30" s="1">
        <v>3.25</v>
      </c>
      <c r="B30" s="1">
        <f>STDEV('ID-19'!B37,'ID-46'!B37,'ID-56'!B37,'ID-60'!B37,'ID-63'!B37,'ID-64'!B37,'ID-68'!B37,'ID-69'!B37,'ID-76'!B37,'ID-78'!B37,'ID-79'!B37,'ID-80'!B37,'ID-81'!B37)</f>
        <v>1.8167189731800775</v>
      </c>
      <c r="C30" s="1">
        <f t="shared" si="0"/>
        <v>3.0266538093180094E-4</v>
      </c>
      <c r="D30" s="1">
        <f>STDEV('ID-19'!C37,'ID-56'!C37,'ID-61'!B37,'ID-64'!C37,'ID-68'!C37,'ID-69'!C37,'ID-76'!C37,'ID-78'!C37,'ID-79'!C37,'ID-80'!C37,'ID-81'!C37)</f>
        <v>1.5082633479072463</v>
      </c>
      <c r="E30" s="1">
        <f t="shared" si="1"/>
        <v>2.5127667376134726E-4</v>
      </c>
      <c r="G30" s="1">
        <v>3.25</v>
      </c>
      <c r="H30" s="1">
        <f>STDEV('ID-19'!B37,'ID-46'!B37,'ID-56'!B37,'ID-60'!B37,'ID-63'!B37,'ID-64'!B37,'ID-68'!B37,'ID-69'!B37,'ID-76'!B37,'ID-78'!B37,'ID-79'!B37,'ID-80'!B37,'ID-81'!B37)/SQRT(COUNT('ID-19'!B37,'ID-46'!B37,'ID-56'!B37,'ID-60'!B37,'ID-63'!B37,'ID-64'!B37,'ID-68'!B37,'ID-69'!B37,'ID-76'!B37,'ID-78'!B37,'ID-79'!B37,'ID-80'!B37,'ID-81'!B37))</f>
        <v>0.5038671854545429</v>
      </c>
      <c r="I30" s="1">
        <f t="shared" si="2"/>
        <v>8.3944273096726854E-5</v>
      </c>
      <c r="J30" s="1">
        <f>STDEV('ID-19'!C37,'ID-56'!C37,'ID-61'!B37,'ID-64'!C37,'ID-68'!C37,'ID-69'!C37,'ID-76'!C37,'ID-78'!C37,'ID-79'!C37,'ID-80'!C37,'ID-81'!C37)/SQRT(COUNT('ID-19'!C37,'ID-56'!C37,'ID-61'!B37,'ID-64'!C37,'ID-68'!C37,'ID-69'!C37,'ID-76'!C37,'ID-78'!C37,'ID-79'!C37,'ID-80'!C37,'ID-81'!C37))</f>
        <v>0.45475851000487311</v>
      </c>
      <c r="K30" s="1">
        <f t="shared" si="3"/>
        <v>7.5762767766811862E-5</v>
      </c>
    </row>
    <row r="31" spans="1:11" x14ac:dyDescent="0.25">
      <c r="A31" s="1">
        <v>3.375</v>
      </c>
      <c r="B31" s="1">
        <f>STDEV('ID-19'!B38,'ID-46'!B38,'ID-56'!B38,'ID-60'!B38,'ID-63'!B38,'ID-64'!B38,'ID-68'!B38,'ID-69'!B38,'ID-76'!B38,'ID-78'!B38,'ID-79'!B38,'ID-80'!B38,'ID-81'!B38)</f>
        <v>1.8108895393751177</v>
      </c>
      <c r="C31" s="1">
        <f t="shared" si="0"/>
        <v>3.0169419725989465E-4</v>
      </c>
      <c r="D31" s="1">
        <f>STDEV('ID-19'!C38,'ID-56'!C38,'ID-61'!B38,'ID-64'!C38,'ID-68'!C38,'ID-69'!C38,'ID-76'!C38,'ID-78'!C38,'ID-79'!C38,'ID-80'!C38,'ID-81'!C38)</f>
        <v>1.5122394671151929</v>
      </c>
      <c r="E31" s="1">
        <f t="shared" si="1"/>
        <v>2.5193909522139117E-4</v>
      </c>
      <c r="G31" s="1">
        <v>3.375</v>
      </c>
      <c r="H31" s="1">
        <f>STDEV('ID-19'!B38,'ID-46'!B38,'ID-56'!B38,'ID-60'!B38,'ID-63'!B38,'ID-64'!B38,'ID-68'!B38,'ID-69'!B38,'ID-76'!B38,'ID-78'!B38,'ID-79'!B38,'ID-80'!B38,'ID-81'!B38)/SQRT(COUNT('ID-19'!B38,'ID-46'!B38,'ID-56'!B38,'ID-60'!B38,'ID-63'!B38,'ID-64'!B38,'ID-68'!B38,'ID-69'!B38,'ID-76'!B38,'ID-78'!B38,'ID-79'!B38,'ID-80'!B38,'ID-81'!B38))</f>
        <v>0.50225039141679628</v>
      </c>
      <c r="I31" s="1">
        <f t="shared" si="2"/>
        <v>8.367491521003826E-5</v>
      </c>
      <c r="J31" s="1">
        <f>STDEV('ID-19'!C38,'ID-56'!C38,'ID-61'!B38,'ID-64'!C38,'ID-68'!C38,'ID-69'!C38,'ID-76'!C38,'ID-78'!C38,'ID-79'!C38,'ID-80'!C38,'ID-81'!C38)/SQRT(COUNT('ID-19'!C38,'ID-56'!C38,'ID-61'!B38,'ID-64'!C38,'ID-68'!C38,'ID-69'!C38,'ID-76'!C38,'ID-78'!C38,'ID-79'!C38,'ID-80'!C38,'ID-81'!C38))</f>
        <v>0.45595735505346258</v>
      </c>
      <c r="K31" s="1">
        <f t="shared" si="3"/>
        <v>7.5962495351906875E-5</v>
      </c>
    </row>
    <row r="32" spans="1:11" x14ac:dyDescent="0.25">
      <c r="A32" s="1">
        <v>3.5</v>
      </c>
      <c r="B32" s="1">
        <f>STDEV('ID-19'!B39,'ID-46'!B39,'ID-56'!B39,'ID-60'!B39,'ID-63'!B39,'ID-64'!B39,'ID-68'!B39,'ID-69'!B39,'ID-76'!B39,'ID-78'!B39,'ID-79'!B39,'ID-80'!B39,'ID-81'!B39)</f>
        <v>1.8091928344330914</v>
      </c>
      <c r="C32" s="1">
        <f t="shared" si="0"/>
        <v>3.0141152621655304E-4</v>
      </c>
      <c r="D32" s="1">
        <f>STDEV('ID-19'!C39,'ID-56'!C39,'ID-61'!B39,'ID-64'!C39,'ID-68'!C39,'ID-69'!C39,'ID-76'!C39,'ID-78'!C39,'ID-79'!C39,'ID-80'!C39,'ID-81'!C39)</f>
        <v>1.5212588312866158</v>
      </c>
      <c r="E32" s="1">
        <f t="shared" si="1"/>
        <v>2.534417212923502E-4</v>
      </c>
      <c r="G32" s="1">
        <v>3.5</v>
      </c>
      <c r="H32" s="1">
        <f>STDEV('ID-19'!B39,'ID-46'!B39,'ID-56'!B39,'ID-60'!B39,'ID-63'!B39,'ID-64'!B39,'ID-68'!B39,'ID-69'!B39,'ID-76'!B39,'ID-78'!B39,'ID-79'!B39,'ID-80'!B39,'ID-81'!B39)/SQRT(COUNT('ID-19'!B39,'ID-46'!B39,'ID-56'!B39,'ID-60'!B39,'ID-63'!B39,'ID-64'!B39,'ID-68'!B39,'ID-69'!B39,'ID-76'!B39,'ID-78'!B39,'ID-79'!B39,'ID-80'!B39,'ID-81'!B39))</f>
        <v>0.50177981013465711</v>
      </c>
      <c r="I32" s="1">
        <f t="shared" si="2"/>
        <v>8.3596516368433883E-5</v>
      </c>
      <c r="J32" s="1">
        <f>STDEV('ID-19'!C39,'ID-56'!C39,'ID-61'!B39,'ID-64'!C39,'ID-68'!C39,'ID-69'!C39,'ID-76'!C39,'ID-78'!C39,'ID-79'!C39,'ID-80'!C39,'ID-81'!C39)/SQRT(COUNT('ID-19'!C39,'ID-56'!C39,'ID-61'!B39,'ID-64'!C39,'ID-68'!C39,'ID-69'!C39,'ID-76'!C39,'ID-78'!C39,'ID-79'!C39,'ID-80'!C39,'ID-81'!C39))</f>
        <v>0.4586767956720248</v>
      </c>
      <c r="K32" s="1">
        <f t="shared" si="3"/>
        <v>7.6415554158959341E-5</v>
      </c>
    </row>
    <row r="33" spans="1:11" x14ac:dyDescent="0.25">
      <c r="A33" s="1">
        <v>3.625</v>
      </c>
      <c r="B33" s="1">
        <f>STDEV('ID-19'!B40,'ID-46'!B40,'ID-56'!B40,'ID-60'!B40,'ID-63'!B40,'ID-64'!B40,'ID-68'!B40,'ID-69'!B40,'ID-76'!B40,'ID-78'!B40,'ID-79'!B40,'ID-80'!B40,'ID-81'!B40)</f>
        <v>1.8065930299700763</v>
      </c>
      <c r="C33" s="1">
        <f t="shared" si="0"/>
        <v>3.0097839879301476E-4</v>
      </c>
      <c r="D33" s="1">
        <f>STDEV('ID-19'!C40,'ID-56'!C40,'ID-61'!B40,'ID-64'!C40,'ID-68'!C40,'ID-69'!C40,'ID-76'!C40,'ID-78'!C40,'ID-79'!C40,'ID-80'!C40,'ID-81'!C40)</f>
        <v>1.544660676595293</v>
      </c>
      <c r="E33" s="1">
        <f t="shared" si="1"/>
        <v>2.5734046872077584E-4</v>
      </c>
      <c r="G33" s="1">
        <v>3.625</v>
      </c>
      <c r="H33" s="1">
        <f>STDEV('ID-19'!B40,'ID-46'!B40,'ID-56'!B40,'ID-60'!B40,'ID-63'!B40,'ID-64'!B40,'ID-68'!B40,'ID-69'!B40,'ID-76'!B40,'ID-78'!B40,'ID-79'!B40,'ID-80'!B40,'ID-81'!B40)/SQRT(COUNT('ID-19'!B40,'ID-46'!B40,'ID-56'!B40,'ID-60'!B40,'ID-63'!B40,'ID-64'!B40,'ID-68'!B40,'ID-69'!B40,'ID-76'!B40,'ID-78'!B40,'ID-79'!B40,'ID-80'!B40,'ID-81'!B40))</f>
        <v>0.50105875411176626</v>
      </c>
      <c r="I33" s="1">
        <f t="shared" si="2"/>
        <v>8.3476388435020258E-5</v>
      </c>
      <c r="J33" s="1">
        <f>STDEV('ID-19'!C40,'ID-56'!C40,'ID-61'!B40,'ID-64'!C40,'ID-68'!C40,'ID-69'!C40,'ID-76'!C40,'ID-78'!C40,'ID-79'!C40,'ID-80'!C40,'ID-81'!C40)/SQRT(COUNT('ID-19'!C40,'ID-56'!C40,'ID-61'!B40,'ID-64'!C40,'ID-68'!C40,'ID-69'!C40,'ID-76'!C40,'ID-78'!C40,'ID-79'!C40,'ID-80'!C40,'ID-81'!C40))</f>
        <v>0.46573271751664491</v>
      </c>
      <c r="K33" s="1">
        <f t="shared" si="3"/>
        <v>7.7591070738273051E-5</v>
      </c>
    </row>
    <row r="34" spans="1:11" x14ac:dyDescent="0.25">
      <c r="A34" s="1">
        <v>3.75</v>
      </c>
      <c r="B34" s="1">
        <f>STDEV('ID-19'!B41,'ID-46'!B41,'ID-56'!B41,'ID-60'!B41,'ID-63'!B41,'ID-64'!B41,'ID-68'!B41,'ID-69'!B41,'ID-76'!B41,'ID-78'!B41,'ID-79'!B41,'ID-80'!B41,'ID-81'!B41)</f>
        <v>1.8018802519816068</v>
      </c>
      <c r="C34" s="1">
        <f t="shared" si="0"/>
        <v>3.0019324998013574E-4</v>
      </c>
      <c r="D34" s="1">
        <f>STDEV('ID-19'!C41,'ID-56'!C41,'ID-61'!B41,'ID-64'!C41,'ID-68'!C41,'ID-69'!C41,'ID-76'!C41,'ID-78'!C41,'ID-79'!C41,'ID-80'!C41,'ID-81'!C41)</f>
        <v>1.5550985718763566</v>
      </c>
      <c r="E34" s="1">
        <f t="shared" si="1"/>
        <v>2.5907942207460102E-4</v>
      </c>
      <c r="G34" s="1">
        <v>3.75</v>
      </c>
      <c r="H34" s="1">
        <f>STDEV('ID-19'!B41,'ID-46'!B41,'ID-56'!B41,'ID-60'!B41,'ID-63'!B41,'ID-64'!B41,'ID-68'!B41,'ID-69'!B41,'ID-76'!B41,'ID-78'!B41,'ID-79'!B41,'ID-80'!B41,'ID-81'!B41)/SQRT(COUNT('ID-19'!B41,'ID-46'!B41,'ID-56'!B41,'ID-60'!B41,'ID-63'!B41,'ID-64'!B41,'ID-68'!B41,'ID-69'!B41,'ID-76'!B41,'ID-78'!B41,'ID-79'!B41,'ID-80'!B41,'ID-81'!B41))</f>
        <v>0.49975166467428134</v>
      </c>
      <c r="I34" s="1">
        <f t="shared" si="2"/>
        <v>8.3258627334735274E-5</v>
      </c>
      <c r="J34" s="1">
        <f>STDEV('ID-19'!C41,'ID-56'!C41,'ID-61'!B41,'ID-64'!C41,'ID-68'!C41,'ID-69'!C41,'ID-76'!C41,'ID-78'!C41,'ID-79'!C41,'ID-80'!C41,'ID-81'!C41)/SQRT(COUNT('ID-19'!C41,'ID-56'!C41,'ID-61'!B41,'ID-64'!C41,'ID-68'!C41,'ID-69'!C41,'ID-76'!C41,'ID-78'!C41,'ID-79'!C41,'ID-80'!C41,'ID-81'!C41))</f>
        <v>0.46887986135740028</v>
      </c>
      <c r="K34" s="1">
        <f t="shared" si="3"/>
        <v>7.8115384902142893E-5</v>
      </c>
    </row>
    <row r="35" spans="1:11" x14ac:dyDescent="0.25">
      <c r="A35" s="1">
        <v>3.875</v>
      </c>
      <c r="B35" s="1">
        <f>STDEV('ID-19'!B42,'ID-46'!B42,'ID-56'!B42,'ID-60'!B42,'ID-63'!B42,'ID-64'!B42,'ID-68'!B42,'ID-69'!B42,'ID-76'!B42,'ID-78'!B42,'ID-79'!B42,'ID-80'!B42,'ID-81'!B42)</f>
        <v>1.7904646727868956</v>
      </c>
      <c r="C35" s="1">
        <f t="shared" si="0"/>
        <v>2.982914144862968E-4</v>
      </c>
      <c r="D35" s="1">
        <f>STDEV('ID-19'!C42,'ID-56'!C42,'ID-61'!B42,'ID-64'!C42,'ID-68'!C42,'ID-69'!C42,'ID-76'!C42,'ID-78'!C42,'ID-79'!C42,'ID-80'!C42,'ID-81'!C42)</f>
        <v>1.5552490379730992</v>
      </c>
      <c r="E35" s="1">
        <f t="shared" si="1"/>
        <v>2.5910448972631833E-4</v>
      </c>
      <c r="G35" s="1">
        <v>3.875</v>
      </c>
      <c r="H35" s="1">
        <f>STDEV('ID-19'!B42,'ID-46'!B42,'ID-56'!B42,'ID-60'!B42,'ID-63'!B42,'ID-64'!B42,'ID-68'!B42,'ID-69'!B42,'ID-76'!B42,'ID-78'!B42,'ID-79'!B42,'ID-80'!B42,'ID-81'!B42)/SQRT(COUNT('ID-19'!B42,'ID-46'!B42,'ID-56'!B42,'ID-60'!B42,'ID-63'!B42,'ID-64'!B42,'ID-68'!B42,'ID-69'!B42,'ID-76'!B42,'ID-78'!B42,'ID-79'!B42,'ID-80'!B42,'ID-81'!B42))</f>
        <v>0.49658555266461585</v>
      </c>
      <c r="I35" s="1">
        <f t="shared" si="2"/>
        <v>8.2731153073925E-5</v>
      </c>
      <c r="J35" s="1">
        <f>STDEV('ID-19'!C42,'ID-56'!C42,'ID-61'!B42,'ID-64'!C42,'ID-68'!C42,'ID-69'!C42,'ID-76'!C42,'ID-78'!C42,'ID-79'!C42,'ID-80'!C42,'ID-81'!C42)/SQRT(COUNT('ID-19'!C42,'ID-56'!C42,'ID-61'!B42,'ID-64'!C42,'ID-68'!C42,'ID-69'!C42,'ID-76'!C42,'ID-78'!C42,'ID-79'!C42,'ID-80'!C42,'ID-81'!C42))</f>
        <v>0.46892522859254249</v>
      </c>
      <c r="K35" s="1">
        <f t="shared" si="3"/>
        <v>7.8122943083517579E-5</v>
      </c>
    </row>
    <row r="36" spans="1:11" x14ac:dyDescent="0.25">
      <c r="A36" s="1">
        <v>4</v>
      </c>
      <c r="B36" s="1">
        <f>STDEV('ID-19'!B43,'ID-46'!B43,'ID-56'!B43,'ID-60'!B43,'ID-63'!B43,'ID-64'!B43,'ID-68'!B43,'ID-69'!B43,'ID-76'!B43,'ID-78'!B43,'ID-79'!B43,'ID-80'!B43,'ID-81'!B43)</f>
        <v>1.7944945040935179</v>
      </c>
      <c r="C36" s="1">
        <f t="shared" si="0"/>
        <v>2.9896278438198011E-4</v>
      </c>
      <c r="D36" s="1">
        <f>STDEV('ID-19'!C43,'ID-56'!C43,'ID-61'!B43,'ID-64'!C43,'ID-68'!C43,'ID-69'!C43,'ID-76'!C43,'ID-78'!C43,'ID-79'!C43,'ID-80'!C43,'ID-81'!C43)</f>
        <v>1.5696519253946632</v>
      </c>
      <c r="E36" s="1">
        <f t="shared" si="1"/>
        <v>2.615040107707509E-4</v>
      </c>
      <c r="G36" s="1">
        <v>4</v>
      </c>
      <c r="H36" s="1">
        <f>STDEV('ID-19'!B43,'ID-46'!B43,'ID-56'!B43,'ID-60'!B43,'ID-63'!B43,'ID-64'!B43,'ID-68'!B43,'ID-69'!B43,'ID-76'!B43,'ID-78'!B43,'ID-79'!B43,'ID-80'!B43,'ID-81'!B43)/SQRT(COUNT('ID-19'!B43,'ID-46'!B43,'ID-56'!B43,'ID-60'!B43,'ID-63'!B43,'ID-64'!B43,'ID-68'!B43,'ID-69'!B43,'ID-76'!B43,'ID-78'!B43,'ID-79'!B43,'ID-80'!B43,'ID-81'!B43))</f>
        <v>0.49770322677288481</v>
      </c>
      <c r="I36" s="1">
        <f t="shared" si="2"/>
        <v>8.291735758036261E-5</v>
      </c>
      <c r="J36" s="1">
        <f>STDEV('ID-19'!C43,'ID-56'!C43,'ID-61'!B43,'ID-64'!C43,'ID-68'!C43,'ID-69'!C43,'ID-76'!C43,'ID-78'!C43,'ID-79'!C43,'ID-80'!C43,'ID-81'!C43)/SQRT(COUNT('ID-19'!C43,'ID-56'!C43,'ID-61'!B43,'ID-64'!C43,'ID-68'!C43,'ID-69'!C43,'ID-76'!C43,'ID-78'!C43,'ID-79'!C43,'ID-80'!C43,'ID-81'!C43))</f>
        <v>0.47326786254482045</v>
      </c>
      <c r="K36" s="1">
        <f t="shared" si="3"/>
        <v>7.8846425899967092E-5</v>
      </c>
    </row>
    <row r="37" spans="1:11" x14ac:dyDescent="0.25">
      <c r="A37" s="1">
        <v>4.125</v>
      </c>
      <c r="B37" s="1">
        <f>STDEV('ID-19'!B44,'ID-46'!B44,'ID-56'!B44,'ID-60'!B44,'ID-63'!B44,'ID-64'!B44,'ID-68'!B44,'ID-69'!B44,'ID-76'!B44,'ID-78'!B44,'ID-79'!B44,'ID-80'!B44,'ID-81'!B44)</f>
        <v>1.784793958435714</v>
      </c>
      <c r="C37" s="1">
        <f t="shared" si="0"/>
        <v>2.9734667347538997E-4</v>
      </c>
      <c r="D37" s="1">
        <f>STDEV('ID-19'!C44,'ID-56'!C44,'ID-61'!B44,'ID-64'!C44,'ID-68'!C44,'ID-69'!C44,'ID-76'!C44,'ID-78'!C44,'ID-79'!C44,'ID-80'!C44,'ID-81'!C44)</f>
        <v>1.5805787586711697</v>
      </c>
      <c r="E37" s="1">
        <f t="shared" si="1"/>
        <v>2.6332442119461689E-4</v>
      </c>
      <c r="G37" s="1">
        <v>4.125</v>
      </c>
      <c r="H37" s="1">
        <f>STDEV('ID-19'!B44,'ID-46'!B44,'ID-56'!B44,'ID-60'!B44,'ID-63'!B44,'ID-64'!B44,'ID-68'!B44,'ID-69'!B44,'ID-76'!B44,'ID-78'!B44,'ID-79'!B44,'ID-80'!B44,'ID-81'!B44)/SQRT(COUNT('ID-19'!B44,'ID-46'!B44,'ID-56'!B44,'ID-60'!B44,'ID-63'!B44,'ID-64'!B44,'ID-68'!B44,'ID-69'!B44,'ID-76'!B44,'ID-78'!B44,'ID-79'!B44,'ID-80'!B44,'ID-81'!B44))</f>
        <v>0.49501277948294703</v>
      </c>
      <c r="I37" s="1">
        <f t="shared" si="2"/>
        <v>8.2469129061858978E-5</v>
      </c>
      <c r="J37" s="1">
        <f>STDEV('ID-19'!C44,'ID-56'!C44,'ID-61'!B44,'ID-64'!C44,'ID-68'!C44,'ID-69'!C44,'ID-76'!C44,'ID-78'!C44,'ID-79'!C44,'ID-80'!C44,'ID-81'!C44)/SQRT(COUNT('ID-19'!C44,'ID-56'!C44,'ID-61'!B44,'ID-64'!C44,'ID-68'!C44,'ID-69'!C44,'ID-76'!C44,'ID-78'!C44,'ID-79'!C44,'ID-80'!C44,'ID-81'!C44))</f>
        <v>0.47656242673799692</v>
      </c>
      <c r="K37" s="1">
        <f t="shared" si="3"/>
        <v>7.9395300294550288E-5</v>
      </c>
    </row>
    <row r="38" spans="1:11" x14ac:dyDescent="0.25">
      <c r="A38" s="1">
        <v>4.25</v>
      </c>
      <c r="B38" s="1">
        <f>STDEV('ID-19'!B45,'ID-46'!B45,'ID-56'!B45,'ID-60'!B45,'ID-63'!B45,'ID-64'!B45,'ID-68'!B45,'ID-69'!B45,'ID-76'!B45,'ID-78'!B45,'ID-79'!B45,'ID-80'!B45,'ID-81'!B45)</f>
        <v>1.7477217631764699</v>
      </c>
      <c r="C38" s="1">
        <f t="shared" si="0"/>
        <v>2.9117044574519991E-4</v>
      </c>
      <c r="D38" s="1">
        <f>STDEV('ID-19'!C45,'ID-56'!C45,'ID-61'!B45,'ID-64'!C45,'ID-68'!C45,'ID-69'!C45,'ID-76'!C45,'ID-78'!C45,'ID-79'!C45,'ID-80'!C45,'ID-81'!C45)</f>
        <v>1.5871127841295707</v>
      </c>
      <c r="E38" s="1">
        <f t="shared" si="1"/>
        <v>2.6441298983598651E-4</v>
      </c>
      <c r="G38" s="1">
        <v>4.25</v>
      </c>
      <c r="H38" s="1">
        <f>STDEV('ID-19'!B45,'ID-46'!B45,'ID-56'!B45,'ID-60'!B45,'ID-63'!B45,'ID-64'!B45,'ID-68'!B45,'ID-69'!B45,'ID-76'!B45,'ID-78'!B45,'ID-79'!B45,'ID-80'!B45,'ID-81'!B45)/SQRT(COUNT('ID-19'!B45,'ID-46'!B45,'ID-56'!B45,'ID-60'!B45,'ID-63'!B45,'ID-64'!B45,'ID-68'!B45,'ID-69'!B45,'ID-76'!B45,'ID-78'!B45,'ID-79'!B45,'ID-80'!B45,'ID-81'!B45))</f>
        <v>0.48473080249054568</v>
      </c>
      <c r="I38" s="1">
        <f t="shared" si="2"/>
        <v>8.0756151694924916E-5</v>
      </c>
      <c r="J38" s="1">
        <f>STDEV('ID-19'!C45,'ID-56'!C45,'ID-61'!B45,'ID-64'!C45,'ID-68'!C45,'ID-69'!C45,'ID-76'!C45,'ID-78'!C45,'ID-79'!C45,'ID-80'!C45,'ID-81'!C45)/SQRT(COUNT('ID-19'!C45,'ID-56'!C45,'ID-61'!B45,'ID-64'!C45,'ID-68'!C45,'ID-69'!C45,'ID-76'!C45,'ID-78'!C45,'ID-79'!C45,'ID-80'!C45,'ID-81'!C45))</f>
        <v>0.47853250953946475</v>
      </c>
      <c r="K38" s="1">
        <f t="shared" si="3"/>
        <v>7.9723516089274827E-5</v>
      </c>
    </row>
    <row r="39" spans="1:11" x14ac:dyDescent="0.25">
      <c r="A39" s="1">
        <v>4.375</v>
      </c>
      <c r="B39" s="1">
        <f>STDEV('ID-19'!B46,'ID-46'!B46,'ID-56'!B46,'ID-60'!B46,'ID-63'!B46,'ID-64'!B46,'ID-68'!B46,'ID-69'!B46,'ID-76'!B46,'ID-78'!B46,'ID-79'!B46,'ID-80'!B46,'ID-81'!B46)</f>
        <v>1.7427899590920342</v>
      </c>
      <c r="C39" s="1">
        <f t="shared" si="0"/>
        <v>2.9034880718473291E-4</v>
      </c>
      <c r="D39" s="1">
        <f>STDEV('ID-19'!C46,'ID-56'!C46,'ID-61'!B46,'ID-64'!C46,'ID-68'!C46,'ID-69'!C46,'ID-76'!C46,'ID-78'!C46,'ID-79'!C46,'ID-80'!C46,'ID-81'!C46)</f>
        <v>1.6184506340602385</v>
      </c>
      <c r="E39" s="1">
        <f t="shared" si="1"/>
        <v>2.6963387563443575E-4</v>
      </c>
      <c r="G39" s="1">
        <v>4.375</v>
      </c>
      <c r="H39" s="1">
        <f>STDEV('ID-19'!B46,'ID-46'!B46,'ID-56'!B46,'ID-60'!B46,'ID-63'!B46,'ID-64'!B46,'ID-68'!B46,'ID-69'!B46,'ID-76'!B46,'ID-78'!B46,'ID-79'!B46,'ID-80'!B46,'ID-81'!B46)/SQRT(COUNT('ID-19'!B46,'ID-46'!B46,'ID-56'!B46,'ID-60'!B46,'ID-63'!B46,'ID-64'!B46,'ID-68'!B46,'ID-69'!B46,'ID-76'!B46,'ID-78'!B46,'ID-79'!B46,'ID-80'!B46,'ID-81'!B46))</f>
        <v>0.48336296614385521</v>
      </c>
      <c r="I39" s="1">
        <f t="shared" si="2"/>
        <v>8.052827015956628E-5</v>
      </c>
      <c r="J39" s="1">
        <f>STDEV('ID-19'!C46,'ID-56'!C46,'ID-61'!B46,'ID-64'!C46,'ID-68'!C46,'ID-69'!C46,'ID-76'!C46,'ID-78'!C46,'ID-79'!C46,'ID-80'!C46,'ID-81'!C46)/SQRT(COUNT('ID-19'!C46,'ID-56'!C46,'ID-61'!B46,'ID-64'!C46,'ID-68'!C46,'ID-69'!C46,'ID-76'!C46,'ID-78'!C46,'ID-79'!C46,'ID-80'!C46,'ID-81'!C46))</f>
        <v>0.48798122680823658</v>
      </c>
      <c r="K39" s="1">
        <f t="shared" si="3"/>
        <v>8.1297672386252217E-5</v>
      </c>
    </row>
    <row r="40" spans="1:11" x14ac:dyDescent="0.25">
      <c r="A40" s="1">
        <v>4.5</v>
      </c>
      <c r="B40" s="1">
        <f>STDEV('ID-19'!B47,'ID-46'!B47,'ID-56'!B47,'ID-60'!B47,'ID-63'!B47,'ID-64'!B47,'ID-68'!B47,'ID-69'!B47,'ID-76'!B47,'ID-78'!B47,'ID-79'!B47,'ID-80'!B47,'ID-81'!B47)</f>
        <v>1.7194045972473371</v>
      </c>
      <c r="C40" s="1">
        <f t="shared" si="0"/>
        <v>2.864528059014064E-4</v>
      </c>
      <c r="D40" s="1">
        <f>STDEV('ID-19'!C47,'ID-56'!C47,'ID-61'!B47,'ID-64'!C47,'ID-68'!C47,'ID-69'!C47,'ID-76'!C47,'ID-78'!C47,'ID-79'!C47,'ID-80'!C47,'ID-81'!C47)</f>
        <v>1.6165208468294558</v>
      </c>
      <c r="E40" s="1">
        <f t="shared" si="1"/>
        <v>2.6931237308178737E-4</v>
      </c>
      <c r="G40" s="1">
        <v>4.5</v>
      </c>
      <c r="H40" s="1">
        <f>STDEV('ID-19'!B47,'ID-46'!B47,'ID-56'!B47,'ID-60'!B47,'ID-63'!B47,'ID-64'!B47,'ID-68'!B47,'ID-69'!B47,'ID-76'!B47,'ID-78'!B47,'ID-79'!B47,'ID-80'!B47,'ID-81'!B47)/SQRT(COUNT('ID-19'!B47,'ID-46'!B47,'ID-56'!B47,'ID-60'!B47,'ID-63'!B47,'ID-64'!B47,'ID-68'!B47,'ID-69'!B47,'ID-76'!B47,'ID-78'!B47,'ID-79'!B47,'ID-80'!B47,'ID-81'!B47))</f>
        <v>0.47687703374182949</v>
      </c>
      <c r="I40" s="1">
        <f t="shared" si="2"/>
        <v>7.9447713821388798E-5</v>
      </c>
      <c r="J40" s="1">
        <f>STDEV('ID-19'!C47,'ID-56'!C47,'ID-61'!B47,'ID-64'!C47,'ID-68'!C47,'ID-69'!C47,'ID-76'!C47,'ID-78'!C47,'ID-79'!C47,'ID-80'!C47,'ID-81'!C47)/SQRT(COUNT('ID-19'!C47,'ID-56'!C47,'ID-61'!B47,'ID-64'!C47,'ID-68'!C47,'ID-69'!C47,'ID-76'!C47,'ID-78'!C47,'ID-79'!C47,'ID-80'!C47,'ID-81'!C47))</f>
        <v>0.4873993740655343</v>
      </c>
      <c r="K40" s="1">
        <f t="shared" si="3"/>
        <v>8.1200735719318023E-5</v>
      </c>
    </row>
    <row r="41" spans="1:11" x14ac:dyDescent="0.25">
      <c r="A41" s="1">
        <v>4.625</v>
      </c>
      <c r="B41" s="1">
        <f>STDEV('ID-19'!B48,'ID-46'!B48,'ID-56'!B48,'ID-60'!B48,'ID-63'!B48,'ID-64'!B48,'ID-68'!B48,'ID-69'!B48,'ID-76'!B48,'ID-78'!B48,'ID-79'!B48,'ID-80'!B48,'ID-81'!B48)</f>
        <v>1.6920470493437181</v>
      </c>
      <c r="C41" s="1">
        <f t="shared" si="0"/>
        <v>2.8189503842066346E-4</v>
      </c>
      <c r="D41" s="1">
        <f>STDEV('ID-19'!C48,'ID-56'!C48,'ID-61'!B48,'ID-64'!C48,'ID-68'!C48,'ID-69'!C48,'ID-76'!C48,'ID-78'!C48,'ID-79'!C48,'ID-80'!C48,'ID-81'!C48)</f>
        <v>1.6112005347003537</v>
      </c>
      <c r="E41" s="1">
        <f t="shared" si="1"/>
        <v>2.6842600908107893E-4</v>
      </c>
      <c r="G41" s="1">
        <v>4.625</v>
      </c>
      <c r="H41" s="1">
        <f>STDEV('ID-19'!B48,'ID-46'!B48,'ID-56'!B48,'ID-60'!B48,'ID-63'!B48,'ID-64'!B48,'ID-68'!B48,'ID-69'!B48,'ID-76'!B48,'ID-78'!B48,'ID-79'!B48,'ID-80'!B48,'ID-81'!B48)/SQRT(COUNT('ID-19'!B48,'ID-46'!B48,'ID-56'!B48,'ID-60'!B48,'ID-63'!B48,'ID-64'!B48,'ID-68'!B48,'ID-69'!B48,'ID-76'!B48,'ID-78'!B48,'ID-79'!B48,'ID-80'!B48,'ID-81'!B48))</f>
        <v>0.46928941514664019</v>
      </c>
      <c r="I41" s="1">
        <f t="shared" si="2"/>
        <v>7.8183616563430255E-5</v>
      </c>
      <c r="J41" s="1">
        <f>STDEV('ID-19'!C48,'ID-56'!C48,'ID-61'!B48,'ID-64'!C48,'ID-68'!C48,'ID-69'!C48,'ID-76'!C48,'ID-78'!C48,'ID-79'!C48,'ID-80'!C48,'ID-81'!C48)/SQRT(COUNT('ID-19'!C48,'ID-56'!C48,'ID-61'!B48,'ID-64'!C48,'ID-68'!C48,'ID-69'!C48,'ID-76'!C48,'ID-78'!C48,'ID-79'!C48,'ID-80'!C48,'ID-81'!C48))</f>
        <v>0.48579523960191534</v>
      </c>
      <c r="K41" s="1">
        <f t="shared" si="3"/>
        <v>8.0933486917679102E-5</v>
      </c>
    </row>
    <row r="42" spans="1:11" x14ac:dyDescent="0.25">
      <c r="A42" s="1">
        <v>4.75</v>
      </c>
      <c r="B42" s="1">
        <f>STDEV('ID-19'!B49,'ID-46'!B49,'ID-56'!B49,'ID-60'!B49,'ID-63'!B49,'ID-64'!B49,'ID-68'!B49,'ID-69'!B49,'ID-76'!B49,'ID-78'!B49,'ID-79'!B49,'ID-80'!B49,'ID-81'!B49)</f>
        <v>1.6879651195017207</v>
      </c>
      <c r="C42" s="1">
        <f t="shared" si="0"/>
        <v>2.8121498890898666E-4</v>
      </c>
      <c r="D42" s="1">
        <f>STDEV('ID-19'!C49,'ID-56'!C49,'ID-61'!B49,'ID-64'!C49,'ID-68'!C49,'ID-69'!C49,'ID-76'!C49,'ID-78'!C49,'ID-79'!C49,'ID-80'!C49,'ID-81'!C49)</f>
        <v>1.6088952563038332</v>
      </c>
      <c r="E42" s="1">
        <f t="shared" si="1"/>
        <v>2.6804194970021864E-4</v>
      </c>
      <c r="G42" s="1">
        <v>4.75</v>
      </c>
      <c r="H42" s="1">
        <f>STDEV('ID-19'!B49,'ID-46'!B49,'ID-56'!B49,'ID-60'!B49,'ID-63'!B49,'ID-64'!B49,'ID-68'!B49,'ID-69'!B49,'ID-76'!B49,'ID-78'!B49,'ID-79'!B49,'ID-80'!B49,'ID-81'!B49)/SQRT(COUNT('ID-19'!B49,'ID-46'!B49,'ID-56'!B49,'ID-60'!B49,'ID-63'!B49,'ID-64'!B49,'ID-68'!B49,'ID-69'!B49,'ID-76'!B49,'ID-78'!B49,'ID-79'!B49,'ID-80'!B49,'ID-81'!B49))</f>
        <v>0.46815729150447344</v>
      </c>
      <c r="I42" s="1">
        <f t="shared" si="2"/>
        <v>7.7995004764645277E-5</v>
      </c>
      <c r="J42" s="1">
        <f>STDEV('ID-19'!C49,'ID-56'!C49,'ID-61'!B49,'ID-64'!C49,'ID-68'!C49,'ID-69'!C49,'ID-76'!C49,'ID-78'!C49,'ID-79'!C49,'ID-80'!C49,'ID-81'!C49)/SQRT(COUNT('ID-19'!C49,'ID-56'!C49,'ID-61'!B49,'ID-64'!C49,'ID-68'!C49,'ID-69'!C49,'ID-76'!C49,'ID-78'!C49,'ID-79'!C49,'ID-80'!C49,'ID-81'!C49))</f>
        <v>0.48510017201295441</v>
      </c>
      <c r="K42" s="1">
        <f t="shared" si="3"/>
        <v>8.0817688657358212E-5</v>
      </c>
    </row>
    <row r="43" spans="1:11" x14ac:dyDescent="0.25">
      <c r="A43" s="1">
        <v>4.875</v>
      </c>
      <c r="B43" s="1">
        <f>STDEV('ID-19'!B50,'ID-46'!B50,'ID-56'!B50,'ID-60'!B50,'ID-63'!B50,'ID-64'!B50,'ID-68'!B50,'ID-69'!B50,'ID-76'!B50,'ID-78'!B50,'ID-79'!B50,'ID-80'!B50,'ID-81'!B50)</f>
        <v>1.6667055791910479</v>
      </c>
      <c r="C43" s="1">
        <f t="shared" si="0"/>
        <v>2.776731494932286E-4</v>
      </c>
      <c r="D43" s="1">
        <f>STDEV('ID-19'!C50,'ID-56'!C50,'ID-61'!B50,'ID-64'!C50,'ID-68'!C50,'ID-69'!C50,'ID-76'!C50,'ID-78'!C50,'ID-79'!C50,'ID-80'!C50,'ID-81'!C50)</f>
        <v>1.6104190749505649</v>
      </c>
      <c r="E43" s="1">
        <f t="shared" si="1"/>
        <v>2.6829581788676411E-4</v>
      </c>
      <c r="G43" s="1">
        <v>4.875</v>
      </c>
      <c r="H43" s="1">
        <f>STDEV('ID-19'!B50,'ID-46'!B50,'ID-56'!B50,'ID-60'!B50,'ID-63'!B50,'ID-64'!B50,'ID-68'!B50,'ID-69'!B50,'ID-76'!B50,'ID-78'!B50,'ID-79'!B50,'ID-80'!B50,'ID-81'!B50)/SQRT(COUNT('ID-19'!B50,'ID-46'!B50,'ID-56'!B50,'ID-60'!B50,'ID-63'!B50,'ID-64'!B50,'ID-68'!B50,'ID-69'!B50,'ID-76'!B50,'ID-78'!B50,'ID-79'!B50,'ID-80'!B50,'ID-81'!B50))</f>
        <v>0.46226095591347921</v>
      </c>
      <c r="I43" s="1">
        <f t="shared" si="2"/>
        <v>7.7012675255185644E-5</v>
      </c>
      <c r="J43" s="1">
        <f>STDEV('ID-19'!C50,'ID-56'!C50,'ID-61'!B50,'ID-64'!C50,'ID-68'!C50,'ID-69'!C50,'ID-76'!C50,'ID-78'!C50,'ID-79'!C50,'ID-80'!C50,'ID-81'!C50)/SQRT(COUNT('ID-19'!C50,'ID-56'!C50,'ID-61'!B50,'ID-64'!C50,'ID-68'!C50,'ID-69'!C50,'ID-76'!C50,'ID-78'!C50,'ID-79'!C50,'ID-80'!C50,'ID-81'!C50))</f>
        <v>0.48555962062202312</v>
      </c>
      <c r="K43" s="1">
        <f t="shared" si="3"/>
        <v>8.0894232795629062E-5</v>
      </c>
    </row>
    <row r="44" spans="1:11" x14ac:dyDescent="0.25">
      <c r="A44" s="1">
        <v>5</v>
      </c>
      <c r="B44" s="1">
        <f>STDEV('ID-19'!B51,'ID-46'!B51,'ID-56'!B51,'ID-60'!B51,'ID-63'!B51,'ID-64'!B51,'ID-68'!B51,'ID-69'!B51,'ID-76'!B51,'ID-78'!B51,'ID-79'!B51,'ID-80'!B51,'ID-81'!B51)</f>
        <v>1.6551733493948557</v>
      </c>
      <c r="C44" s="1">
        <f t="shared" si="0"/>
        <v>2.7575188000918301E-4</v>
      </c>
      <c r="D44" s="1">
        <f>STDEV('ID-19'!C51,'ID-56'!C51,'ID-61'!B51,'ID-64'!C51,'ID-68'!C51,'ID-69'!C51,'ID-76'!C51,'ID-78'!C51,'ID-79'!C51,'ID-80'!C51,'ID-81'!C51)</f>
        <v>1.5862251128177745</v>
      </c>
      <c r="E44" s="1">
        <f t="shared" si="1"/>
        <v>2.6426510379544123E-4</v>
      </c>
      <c r="G44" s="1">
        <v>5</v>
      </c>
      <c r="H44" s="1">
        <f>STDEV('ID-19'!B51,'ID-46'!B51,'ID-56'!B51,'ID-60'!B51,'ID-63'!B51,'ID-64'!B51,'ID-68'!B51,'ID-69'!B51,'ID-76'!B51,'ID-78'!B51,'ID-79'!B51,'ID-80'!B51,'ID-81'!B51)/SQRT(COUNT('ID-19'!B51,'ID-46'!B51,'ID-56'!B51,'ID-60'!B51,'ID-63'!B51,'ID-64'!B51,'ID-68'!B51,'ID-69'!B51,'ID-76'!B51,'ID-78'!B51,'ID-79'!B51,'ID-80'!B51,'ID-81'!B51))</f>
        <v>0.45906249084804812</v>
      </c>
      <c r="I44" s="1">
        <f t="shared" si="2"/>
        <v>7.6479810975284821E-5</v>
      </c>
      <c r="J44" s="1">
        <f>STDEV('ID-19'!C51,'ID-56'!C51,'ID-61'!B51,'ID-64'!C51,'ID-68'!C51,'ID-69'!C51,'ID-76'!C51,'ID-78'!C51,'ID-79'!C51,'ID-80'!C51,'ID-81'!C51)/SQRT(COUNT('ID-19'!C51,'ID-56'!C51,'ID-61'!B51,'ID-64'!C51,'ID-68'!C51,'ID-69'!C51,'ID-76'!C51,'ID-78'!C51,'ID-79'!C51,'ID-80'!C51,'ID-81'!C51))</f>
        <v>0.47826486656870199</v>
      </c>
      <c r="K44" s="1">
        <f t="shared" si="3"/>
        <v>7.967892677034576E-5</v>
      </c>
    </row>
    <row r="45" spans="1:11" x14ac:dyDescent="0.25">
      <c r="A45" s="1">
        <v>5.125</v>
      </c>
      <c r="B45" s="1">
        <f>STDEV('ID-19'!B52,'ID-46'!B52,'ID-56'!B52,'ID-60'!B52,'ID-63'!B52,'ID-64'!B52,'ID-68'!B52,'ID-69'!B52,'ID-76'!B52,'ID-78'!B52,'ID-79'!B52,'ID-80'!B52,'ID-81'!B52)</f>
        <v>1.6479998702475662</v>
      </c>
      <c r="C45" s="1">
        <f t="shared" si="0"/>
        <v>2.7455677838324454E-4</v>
      </c>
      <c r="D45" s="1">
        <f>STDEV('ID-19'!C52,'ID-56'!C52,'ID-61'!B52,'ID-64'!C52,'ID-68'!C52,'ID-69'!C52,'ID-76'!C52,'ID-78'!C52,'ID-79'!C52,'ID-80'!C52,'ID-81'!C52)</f>
        <v>1.5572770263832645</v>
      </c>
      <c r="E45" s="1">
        <f t="shared" si="1"/>
        <v>2.5944235259545189E-4</v>
      </c>
      <c r="G45" s="1">
        <v>5.125</v>
      </c>
      <c r="H45" s="1">
        <f>STDEV('ID-19'!B52,'ID-46'!B52,'ID-56'!B52,'ID-60'!B52,'ID-63'!B52,'ID-64'!B52,'ID-68'!B52,'ID-69'!B52,'ID-76'!B52,'ID-78'!B52,'ID-79'!B52,'ID-80'!B52,'ID-81'!B52)/SQRT(COUNT('ID-19'!B52,'ID-46'!B52,'ID-56'!B52,'ID-60'!B52,'ID-63'!B52,'ID-64'!B52,'ID-68'!B52,'ID-69'!B52,'ID-76'!B52,'ID-78'!B52,'ID-79'!B52,'ID-80'!B52,'ID-81'!B52))</f>
        <v>0.45707292570273855</v>
      </c>
      <c r="I45" s="1">
        <f t="shared" si="2"/>
        <v>7.6148349422076251E-5</v>
      </c>
      <c r="J45" s="1">
        <f>STDEV('ID-19'!C52,'ID-56'!C52,'ID-61'!B52,'ID-64'!C52,'ID-68'!C52,'ID-69'!C52,'ID-76'!C52,'ID-78'!C52,'ID-79'!C52,'ID-80'!C52,'ID-81'!C52)/SQRT(COUNT('ID-19'!C52,'ID-56'!C52,'ID-61'!B52,'ID-64'!C52,'ID-68'!C52,'ID-69'!C52,'ID-76'!C52,'ID-78'!C52,'ID-79'!C52,'ID-80'!C52,'ID-81'!C52))</f>
        <v>0.46953669010487953</v>
      </c>
      <c r="K45" s="1">
        <f t="shared" si="3"/>
        <v>7.8224812571472933E-5</v>
      </c>
    </row>
    <row r="46" spans="1:11" x14ac:dyDescent="0.25">
      <c r="A46" s="1">
        <v>5.25</v>
      </c>
      <c r="B46" s="1">
        <f>STDEV('ID-19'!B53,'ID-46'!B53,'ID-56'!B53,'ID-60'!B53,'ID-63'!B53,'ID-64'!B53,'ID-68'!B53,'ID-69'!B53,'ID-76'!B53,'ID-78'!B53,'ID-79'!B53,'ID-80'!B53,'ID-81'!B53)</f>
        <v>1.6474130843214341</v>
      </c>
      <c r="C46" s="1">
        <f t="shared" si="0"/>
        <v>2.7445901984795093E-4</v>
      </c>
      <c r="D46" s="1">
        <f>STDEV('ID-19'!C53,'ID-56'!C53,'ID-61'!B53,'ID-64'!C53,'ID-68'!C53,'ID-69'!C53,'ID-76'!C53,'ID-78'!C53,'ID-79'!C53,'ID-80'!C53,'ID-81'!C53)</f>
        <v>1.525602370257114</v>
      </c>
      <c r="E46" s="1">
        <f t="shared" si="1"/>
        <v>2.5416535488483521E-4</v>
      </c>
      <c r="G46" s="1">
        <v>5.25</v>
      </c>
      <c r="H46" s="1">
        <f>STDEV('ID-19'!B53,'ID-46'!B53,'ID-56'!B53,'ID-60'!B53,'ID-63'!B53,'ID-64'!B53,'ID-68'!B53,'ID-69'!B53,'ID-76'!B53,'ID-78'!B53,'ID-79'!B53,'ID-80'!B53,'ID-81'!B53)/SQRT(COUNT('ID-19'!B53,'ID-46'!B53,'ID-56'!B53,'ID-60'!B53,'ID-63'!B53,'ID-64'!B53,'ID-68'!B53,'ID-69'!B53,'ID-76'!B53,'ID-78'!B53,'ID-79'!B53,'ID-80'!B53,'ID-81'!B53))</f>
        <v>0.4569101805685547</v>
      </c>
      <c r="I46" s="1">
        <f t="shared" si="2"/>
        <v>7.6121236082721215E-5</v>
      </c>
      <c r="J46" s="1">
        <f>STDEV('ID-19'!C53,'ID-56'!C53,'ID-61'!B53,'ID-64'!C53,'ID-68'!C53,'ID-69'!C53,'ID-76'!C53,'ID-78'!C53,'ID-79'!C53,'ID-80'!C53,'ID-81'!C53)/SQRT(COUNT('ID-19'!C53,'ID-56'!C53,'ID-61'!B53,'ID-64'!C53,'ID-68'!C53,'ID-69'!C53,'ID-76'!C53,'ID-78'!C53,'ID-79'!C53,'ID-80'!C53,'ID-81'!C53))</f>
        <v>0.45998642194724559</v>
      </c>
      <c r="K46" s="1">
        <f t="shared" si="3"/>
        <v>7.6633737896411125E-5</v>
      </c>
    </row>
    <row r="47" spans="1:11" x14ac:dyDescent="0.25">
      <c r="A47" s="1">
        <v>5.375</v>
      </c>
      <c r="B47" s="1">
        <f>STDEV('ID-19'!B54,'ID-46'!B54,'ID-56'!B54,'ID-60'!B54,'ID-63'!B54,'ID-64'!B54,'ID-68'!B54,'ID-69'!B54,'ID-76'!B54,'ID-78'!B54,'ID-79'!B54,'ID-80'!B54,'ID-81'!B54)</f>
        <v>1.6400280952291773</v>
      </c>
      <c r="C47" s="1">
        <f t="shared" si="0"/>
        <v>2.7322868066518094E-4</v>
      </c>
      <c r="D47" s="1">
        <f>STDEV('ID-19'!C54,'ID-56'!C54,'ID-61'!B54,'ID-64'!C54,'ID-68'!C54,'ID-69'!C54,'ID-76'!C54,'ID-78'!C54,'ID-79'!C54,'ID-80'!C54,'ID-81'!C54)</f>
        <v>1.5172251449312282</v>
      </c>
      <c r="E47" s="1">
        <f t="shared" si="1"/>
        <v>2.5276970914554265E-4</v>
      </c>
      <c r="G47" s="1">
        <v>5.375</v>
      </c>
      <c r="H47" s="1">
        <f>STDEV('ID-19'!B54,'ID-46'!B54,'ID-56'!B54,'ID-60'!B54,'ID-63'!B54,'ID-64'!B54,'ID-68'!B54,'ID-69'!B54,'ID-76'!B54,'ID-78'!B54,'ID-79'!B54,'ID-80'!B54,'ID-81'!B54)/SQRT(COUNT('ID-19'!B54,'ID-46'!B54,'ID-56'!B54,'ID-60'!B54,'ID-63'!B54,'ID-64'!B54,'ID-68'!B54,'ID-69'!B54,'ID-76'!B54,'ID-78'!B54,'ID-79'!B54,'ID-80'!B54,'ID-81'!B54))</f>
        <v>0.4548619531192567</v>
      </c>
      <c r="I47" s="1">
        <f t="shared" si="2"/>
        <v>7.5780001389668175E-5</v>
      </c>
      <c r="J47" s="1">
        <f>STDEV('ID-19'!C54,'ID-56'!C54,'ID-61'!B54,'ID-64'!C54,'ID-68'!C54,'ID-69'!C54,'ID-76'!C54,'ID-78'!C54,'ID-79'!C54,'ID-80'!C54,'ID-81'!C54)/SQRT(COUNT('ID-19'!C54,'ID-56'!C54,'ID-61'!B54,'ID-64'!C54,'ID-68'!C54,'ID-69'!C54,'ID-76'!C54,'ID-78'!C54,'ID-79'!C54,'ID-80'!C54,'ID-81'!C54))</f>
        <v>0.45746059347540691</v>
      </c>
      <c r="K47" s="1">
        <f t="shared" si="3"/>
        <v>7.6212934873002791E-5</v>
      </c>
    </row>
    <row r="48" spans="1:11" x14ac:dyDescent="0.25">
      <c r="A48" s="1">
        <v>5.5</v>
      </c>
      <c r="B48" s="1">
        <f>STDEV('ID-19'!B55,'ID-46'!B55,'ID-56'!B55,'ID-60'!B55,'ID-63'!B55,'ID-64'!B55,'ID-68'!B55,'ID-69'!B55,'ID-76'!B55,'ID-78'!B55,'ID-79'!B55,'ID-80'!B55,'ID-81'!B55)</f>
        <v>1.6378187263178157</v>
      </c>
      <c r="C48" s="1">
        <f t="shared" si="0"/>
        <v>2.7286059980454808E-4</v>
      </c>
      <c r="D48" s="1">
        <f>STDEV('ID-19'!C55,'ID-56'!C55,'ID-61'!B55,'ID-64'!C55,'ID-68'!C55,'ID-69'!C55,'ID-76'!C55,'ID-78'!C55,'ID-79'!C55,'ID-80'!C55,'ID-81'!C55)</f>
        <v>1.5164900438171007</v>
      </c>
      <c r="E48" s="1">
        <f t="shared" si="1"/>
        <v>2.5264724129992898E-4</v>
      </c>
      <c r="G48" s="1">
        <v>5.5</v>
      </c>
      <c r="H48" s="1">
        <f>STDEV('ID-19'!B55,'ID-46'!B55,'ID-56'!B55,'ID-60'!B55,'ID-63'!B55,'ID-64'!B55,'ID-68'!B55,'ID-69'!B55,'ID-76'!B55,'ID-78'!B55,'ID-79'!B55,'ID-80'!B55,'ID-81'!B55)/SQRT(COUNT('ID-19'!B55,'ID-46'!B55,'ID-56'!B55,'ID-60'!B55,'ID-63'!B55,'ID-64'!B55,'ID-68'!B55,'ID-69'!B55,'ID-76'!B55,'ID-78'!B55,'ID-79'!B55,'ID-80'!B55,'ID-81'!B55))</f>
        <v>0.45424918443492363</v>
      </c>
      <c r="I48" s="1">
        <f t="shared" si="2"/>
        <v>7.5677914126858276E-5</v>
      </c>
      <c r="J48" s="1">
        <f>STDEV('ID-19'!C55,'ID-56'!C55,'ID-61'!B55,'ID-64'!C55,'ID-68'!C55,'ID-69'!C55,'ID-76'!C55,'ID-78'!C55,'ID-79'!C55,'ID-80'!C55,'ID-81'!C55)/SQRT(COUNT('ID-19'!C55,'ID-56'!C55,'ID-61'!B55,'ID-64'!C55,'ID-68'!C55,'ID-69'!C55,'ID-76'!C55,'ID-78'!C55,'ID-79'!C55,'ID-80'!C55,'ID-81'!C55))</f>
        <v>0.4572389521500857</v>
      </c>
      <c r="K48" s="1">
        <f t="shared" si="3"/>
        <v>7.6176009428204281E-5</v>
      </c>
    </row>
    <row r="49" spans="1:11" x14ac:dyDescent="0.25">
      <c r="A49" s="1">
        <v>5.625</v>
      </c>
      <c r="B49" s="1">
        <f>STDEV('ID-19'!B56,'ID-46'!B56,'ID-56'!B56,'ID-60'!B56,'ID-63'!B56,'ID-64'!B56,'ID-68'!B56,'ID-69'!B56,'ID-76'!B56,'ID-78'!B56,'ID-79'!B56,'ID-80'!B56,'ID-81'!B56)</f>
        <v>1.6450350516200332</v>
      </c>
      <c r="C49" s="1">
        <f t="shared" si="0"/>
        <v>2.7406283959989752E-4</v>
      </c>
      <c r="D49" s="1">
        <f>STDEV('ID-19'!C56,'ID-56'!C56,'ID-61'!B56,'ID-64'!C56,'ID-68'!C56,'ID-69'!C56,'ID-76'!C56,'ID-78'!C56,'ID-79'!C56,'ID-80'!C56,'ID-81'!C56)</f>
        <v>1.5211195194506482</v>
      </c>
      <c r="E49" s="1">
        <f t="shared" si="1"/>
        <v>2.5341851194047801E-4</v>
      </c>
      <c r="G49" s="1">
        <v>5.625</v>
      </c>
      <c r="H49" s="1">
        <f>STDEV('ID-19'!B56,'ID-46'!B56,'ID-56'!B56,'ID-60'!B56,'ID-63'!B56,'ID-64'!B56,'ID-68'!B56,'ID-69'!B56,'ID-76'!B56,'ID-78'!B56,'ID-79'!B56,'ID-80'!B56,'ID-81'!B56)/SQRT(COUNT('ID-19'!B56,'ID-46'!B56,'ID-56'!B56,'ID-60'!B56,'ID-63'!B56,'ID-64'!B56,'ID-68'!B56,'ID-69'!B56,'ID-76'!B56,'ID-78'!B56,'ID-79'!B56,'ID-80'!B56,'ID-81'!B56))</f>
        <v>0.45625063296550616</v>
      </c>
      <c r="I49" s="1">
        <f t="shared" si="2"/>
        <v>7.6011355452053331E-5</v>
      </c>
      <c r="J49" s="1">
        <f>STDEV('ID-19'!C56,'ID-56'!C56,'ID-61'!B56,'ID-64'!C56,'ID-68'!C56,'ID-69'!C56,'ID-76'!C56,'ID-78'!C56,'ID-79'!C56,'ID-80'!C56,'ID-81'!C56)/SQRT(COUNT('ID-19'!C56,'ID-56'!C56,'ID-61'!B56,'ID-64'!C56,'ID-68'!C56,'ID-69'!C56,'ID-76'!C56,'ID-78'!C56,'ID-79'!C56,'ID-80'!C56,'ID-81'!C56))</f>
        <v>0.4586347915730466</v>
      </c>
      <c r="K49" s="1">
        <f t="shared" si="3"/>
        <v>7.6408556276069564E-5</v>
      </c>
    </row>
    <row r="50" spans="1:11" x14ac:dyDescent="0.25">
      <c r="A50" s="1">
        <v>5.75</v>
      </c>
      <c r="B50" s="1">
        <f>STDEV('ID-19'!B57,'ID-46'!B57,'ID-56'!B57,'ID-60'!B57,'ID-63'!B57,'ID-64'!B57,'ID-68'!B57,'ID-69'!B57,'ID-76'!B57,'ID-78'!B57,'ID-79'!B57,'ID-80'!B57,'ID-81'!B57)</f>
        <v>1.6637644310751378</v>
      </c>
      <c r="C50" s="1">
        <f t="shared" si="0"/>
        <v>2.7718315421711799E-4</v>
      </c>
      <c r="D50" s="1">
        <f>STDEV('ID-19'!C57,'ID-56'!C57,'ID-61'!B57,'ID-64'!C57,'ID-68'!C57,'ID-69'!C57,'ID-76'!C57,'ID-78'!C57,'ID-79'!C57,'ID-80'!C57,'ID-81'!C57)</f>
        <v>1.5235661967623011</v>
      </c>
      <c r="E50" s="1">
        <f t="shared" si="1"/>
        <v>2.5382612838059936E-4</v>
      </c>
      <c r="G50" s="1">
        <v>5.75</v>
      </c>
      <c r="H50" s="1">
        <f>STDEV('ID-19'!B57,'ID-46'!B57,'ID-56'!B57,'ID-60'!B57,'ID-63'!B57,'ID-64'!B57,'ID-68'!B57,'ID-69'!B57,'ID-76'!B57,'ID-78'!B57,'ID-79'!B57,'ID-80'!B57,'ID-81'!B57)/SQRT(COUNT('ID-19'!B57,'ID-46'!B57,'ID-56'!B57,'ID-60'!B57,'ID-63'!B57,'ID-64'!B57,'ID-68'!B57,'ID-69'!B57,'ID-76'!B57,'ID-78'!B57,'ID-79'!B57,'ID-80'!B57,'ID-81'!B57))</f>
        <v>0.46144522819496786</v>
      </c>
      <c r="I50" s="1">
        <f t="shared" si="2"/>
        <v>7.6876775017281648E-5</v>
      </c>
      <c r="J50" s="1">
        <f>STDEV('ID-19'!C57,'ID-56'!C57,'ID-61'!B57,'ID-64'!C57,'ID-68'!C57,'ID-69'!C57,'ID-76'!C57,'ID-78'!C57,'ID-79'!C57,'ID-80'!C57,'ID-81'!C57)/SQRT(COUNT('ID-19'!C57,'ID-56'!C57,'ID-61'!B57,'ID-64'!C57,'ID-68'!C57,'ID-69'!C57,'ID-76'!C57,'ID-78'!C57,'ID-79'!C57,'ID-80'!C57,'ID-81'!C57))</f>
        <v>0.45937249253903101</v>
      </c>
      <c r="K50" s="1">
        <f t="shared" si="3"/>
        <v>7.6531457257002569E-5</v>
      </c>
    </row>
    <row r="51" spans="1:11" x14ac:dyDescent="0.25">
      <c r="A51" s="1">
        <v>5.875</v>
      </c>
      <c r="B51" s="1">
        <f>STDEV('ID-19'!B58,'ID-46'!B58,'ID-56'!B58,'ID-60'!B58,'ID-63'!B58,'ID-64'!B58,'ID-68'!B58,'ID-69'!B58,'ID-76'!B58,'ID-78'!B58,'ID-79'!B58,'ID-80'!B58,'ID-81'!B58)</f>
        <v>1.6626761042630986</v>
      </c>
      <c r="C51" s="1">
        <f t="shared" si="0"/>
        <v>2.7700183897023223E-4</v>
      </c>
      <c r="D51" s="1">
        <f>STDEV('ID-19'!C58,'ID-56'!C58,'ID-61'!B58,'ID-64'!C58,'ID-68'!C58,'ID-69'!C58,'ID-76'!C58,'ID-78'!C58,'ID-79'!C58,'ID-80'!C58,'ID-81'!C58)</f>
        <v>1.5248142274429124</v>
      </c>
      <c r="E51" s="1">
        <f t="shared" si="1"/>
        <v>2.540340502919892E-4</v>
      </c>
      <c r="G51" s="1">
        <v>5.875</v>
      </c>
      <c r="H51" s="1">
        <f>STDEV('ID-19'!B58,'ID-46'!B58,'ID-56'!B58,'ID-60'!B58,'ID-63'!B58,'ID-64'!B58,'ID-68'!B58,'ID-69'!B58,'ID-76'!B58,'ID-78'!B58,'ID-79'!B58,'ID-80'!B58,'ID-81'!B58)/SQRT(COUNT('ID-19'!B58,'ID-46'!B58,'ID-56'!B58,'ID-60'!B58,'ID-63'!B58,'ID-64'!B58,'ID-68'!B58,'ID-69'!B58,'ID-76'!B58,'ID-78'!B58,'ID-79'!B58,'ID-80'!B58,'ID-81'!B58))</f>
        <v>0.46114338064687016</v>
      </c>
      <c r="I51" s="1">
        <f t="shared" si="2"/>
        <v>7.682648721576857E-5</v>
      </c>
      <c r="J51" s="1">
        <f>STDEV('ID-19'!C58,'ID-56'!C58,'ID-61'!B58,'ID-64'!C58,'ID-68'!C58,'ID-69'!C58,'ID-76'!C58,'ID-78'!C58,'ID-79'!C58,'ID-80'!C58,'ID-81'!C58)/SQRT(COUNT('ID-19'!C58,'ID-56'!C58,'ID-61'!B58,'ID-64'!C58,'ID-68'!C58,'ID-69'!C58,'ID-76'!C58,'ID-78'!C58,'ID-79'!C58,'ID-80'!C58,'ID-81'!C58))</f>
        <v>0.45974878794761642</v>
      </c>
      <c r="K51" s="1">
        <f t="shared" si="3"/>
        <v>7.6594148072072906E-5</v>
      </c>
    </row>
    <row r="52" spans="1:11" x14ac:dyDescent="0.25">
      <c r="A52" s="1">
        <v>6</v>
      </c>
      <c r="B52" s="1">
        <f>STDEV('ID-19'!B59,'ID-46'!B59,'ID-56'!B59,'ID-60'!B59,'ID-63'!B59,'ID-64'!B59,'ID-68'!B59,'ID-69'!B59,'ID-76'!B59,'ID-78'!B59,'ID-79'!B59,'ID-80'!B59,'ID-81'!B59)</f>
        <v>1.6365716045176995</v>
      </c>
      <c r="C52" s="1">
        <f t="shared" si="0"/>
        <v>2.7265282931264874E-4</v>
      </c>
      <c r="D52" s="1">
        <f>STDEV('ID-19'!C59,'ID-56'!C59,'ID-61'!B59,'ID-64'!C59,'ID-68'!C59,'ID-69'!C59,'ID-76'!C59,'ID-78'!C59,'ID-79'!C59,'ID-80'!C59,'ID-81'!C59)</f>
        <v>1.5299316473546958</v>
      </c>
      <c r="E52" s="1">
        <f t="shared" si="1"/>
        <v>2.5488661244929236E-4</v>
      </c>
      <c r="G52" s="1">
        <v>6</v>
      </c>
      <c r="H52" s="1">
        <f>STDEV('ID-19'!B59,'ID-46'!B59,'ID-56'!B59,'ID-60'!B59,'ID-63'!B59,'ID-64'!B59,'ID-68'!B59,'ID-69'!B59,'ID-76'!B59,'ID-78'!B59,'ID-79'!B59,'ID-80'!B59,'ID-81'!B59)/SQRT(COUNT('ID-19'!B59,'ID-46'!B59,'ID-56'!B59,'ID-60'!B59,'ID-63'!B59,'ID-64'!B59,'ID-68'!B59,'ID-69'!B59,'ID-76'!B59,'ID-78'!B59,'ID-79'!B59,'ID-80'!B59,'ID-81'!B59))</f>
        <v>0.453903295081303</v>
      </c>
      <c r="I52" s="1">
        <f t="shared" si="2"/>
        <v>7.5620288960545092E-5</v>
      </c>
      <c r="J52" s="1">
        <f>STDEV('ID-19'!C59,'ID-56'!C59,'ID-61'!B59,'ID-64'!C59,'ID-68'!C59,'ID-69'!C59,'ID-76'!C59,'ID-78'!C59,'ID-79'!C59,'ID-80'!C59,'ID-81'!C59)/SQRT(COUNT('ID-19'!C59,'ID-56'!C59,'ID-61'!B59,'ID-64'!C59,'ID-68'!C59,'ID-69'!C59,'ID-76'!C59,'ID-78'!C59,'ID-79'!C59,'ID-80'!C59,'ID-81'!C59))</f>
        <v>0.46129174810598722</v>
      </c>
      <c r="K52" s="1">
        <f t="shared" si="3"/>
        <v>7.685120523445748E-5</v>
      </c>
    </row>
    <row r="53" spans="1:11" x14ac:dyDescent="0.25">
      <c r="A53" s="1">
        <v>6.125</v>
      </c>
      <c r="B53" s="1">
        <f>STDEV('ID-19'!B60,'ID-46'!B60,'ID-56'!B60,'ID-60'!B60,'ID-63'!B60,'ID-64'!B60,'ID-68'!B60,'ID-69'!B60,'ID-76'!B60,'ID-78'!B60,'ID-79'!B60,'ID-80'!B60,'ID-81'!B60)</f>
        <v>1.6412505560212347</v>
      </c>
      <c r="C53" s="1">
        <f t="shared" si="0"/>
        <v>2.7343234263313773E-4</v>
      </c>
      <c r="D53" s="1">
        <f>STDEV('ID-19'!C60,'ID-56'!C60,'ID-61'!B60,'ID-64'!C60,'ID-68'!C60,'ID-69'!C60,'ID-76'!C60,'ID-78'!C60,'ID-79'!C60,'ID-80'!C60,'ID-81'!C60)</f>
        <v>1.5300228053921396</v>
      </c>
      <c r="E53" s="1">
        <f t="shared" si="1"/>
        <v>2.5490179937833049E-4</v>
      </c>
      <c r="G53" s="1">
        <v>6.125</v>
      </c>
      <c r="H53" s="1">
        <f>STDEV('ID-19'!B60,'ID-46'!B60,'ID-56'!B60,'ID-60'!B60,'ID-63'!B60,'ID-64'!B60,'ID-68'!B60,'ID-69'!B60,'ID-76'!B60,'ID-78'!B60,'ID-79'!B60,'ID-80'!B60,'ID-81'!B60)/SQRT(COUNT('ID-19'!B60,'ID-46'!B60,'ID-56'!B60,'ID-60'!B60,'ID-63'!B60,'ID-64'!B60,'ID-68'!B60,'ID-69'!B60,'ID-76'!B60,'ID-78'!B60,'ID-79'!B60,'ID-80'!B60,'ID-81'!B60))</f>
        <v>0.45520100273987268</v>
      </c>
      <c r="I53" s="1">
        <f t="shared" si="2"/>
        <v>7.5836487056462799E-5</v>
      </c>
      <c r="J53" s="1">
        <f>STDEV('ID-19'!C60,'ID-56'!C60,'ID-61'!B60,'ID-64'!C60,'ID-68'!C60,'ID-69'!C60,'ID-76'!C60,'ID-78'!C60,'ID-79'!C60,'ID-80'!C60,'ID-81'!C60)/SQRT(COUNT('ID-19'!C60,'ID-56'!C60,'ID-61'!B60,'ID-64'!C60,'ID-68'!C60,'ID-69'!C60,'ID-76'!C60,'ID-78'!C60,'ID-79'!C60,'ID-80'!C60,'ID-81'!C60))</f>
        <v>0.461319233288426</v>
      </c>
      <c r="K53" s="1">
        <f t="shared" si="3"/>
        <v>7.6855784265851773E-5</v>
      </c>
    </row>
    <row r="54" spans="1:11" x14ac:dyDescent="0.25">
      <c r="A54" s="1">
        <v>6.25</v>
      </c>
      <c r="B54" s="1">
        <f>STDEV('ID-19'!B61,'ID-46'!B61,'ID-56'!B61,'ID-60'!B61,'ID-63'!B61,'ID-64'!B61,'ID-68'!B61,'ID-69'!B61,'ID-76'!B61,'ID-78'!B61,'ID-79'!B61,'ID-80'!B61,'ID-81'!B61)</f>
        <v>1.6443663686349985</v>
      </c>
      <c r="C54" s="1">
        <f t="shared" si="0"/>
        <v>2.7395143701459078E-4</v>
      </c>
      <c r="D54" s="1">
        <f>STDEV('ID-19'!C61,'ID-56'!C61,'ID-61'!B61,'ID-64'!C61,'ID-68'!C61,'ID-69'!C61,'ID-76'!C61,'ID-78'!C61,'ID-79'!C61,'ID-80'!C61,'ID-81'!C61)</f>
        <v>1.5042355358263308</v>
      </c>
      <c r="E54" s="1">
        <f t="shared" si="1"/>
        <v>2.5060564026866674E-4</v>
      </c>
      <c r="G54" s="1">
        <v>6.25</v>
      </c>
      <c r="H54" s="1">
        <f>STDEV('ID-19'!B61,'ID-46'!B61,'ID-56'!B61,'ID-60'!B61,'ID-63'!B61,'ID-64'!B61,'ID-68'!B61,'ID-69'!B61,'ID-76'!B61,'ID-78'!B61,'ID-79'!B61,'ID-80'!B61,'ID-81'!B61)/SQRT(COUNT('ID-19'!B61,'ID-46'!B61,'ID-56'!B61,'ID-60'!B61,'ID-63'!B61,'ID-64'!B61,'ID-68'!B61,'ID-69'!B61,'ID-76'!B61,'ID-78'!B61,'ID-79'!B61,'ID-80'!B61,'ID-81'!B61))</f>
        <v>0.45606517367400057</v>
      </c>
      <c r="I54" s="1">
        <f t="shared" si="2"/>
        <v>7.5980457934088504E-5</v>
      </c>
      <c r="J54" s="1">
        <f>STDEV('ID-19'!C61,'ID-56'!C61,'ID-61'!B61,'ID-64'!C61,'ID-68'!C61,'ID-69'!C61,'ID-76'!C61,'ID-78'!C61,'ID-79'!C61,'ID-80'!C61,'ID-81'!C61)/SQRT(COUNT('ID-19'!C61,'ID-56'!C61,'ID-61'!B61,'ID-64'!C61,'ID-68'!C61,'ID-69'!C61,'ID-76'!C61,'ID-78'!C61,'ID-79'!C61,'ID-80'!C61,'ID-81'!C61))</f>
        <v>0.45354407896864973</v>
      </c>
      <c r="K54" s="1">
        <f t="shared" si="3"/>
        <v>7.5560443556177046E-5</v>
      </c>
    </row>
    <row r="55" spans="1:11" x14ac:dyDescent="0.25">
      <c r="A55" s="1">
        <v>6.375</v>
      </c>
      <c r="B55" s="1">
        <f>STDEV('ID-19'!B62,'ID-46'!B62,'ID-56'!B62,'ID-60'!B62,'ID-63'!B62,'ID-64'!B62,'ID-68'!B62,'ID-69'!B62,'ID-76'!B62,'ID-78'!B62,'ID-79'!B62,'ID-80'!B62,'ID-81'!B62)</f>
        <v>1.6501151373399139</v>
      </c>
      <c r="C55" s="1">
        <f t="shared" si="0"/>
        <v>2.7490918188082967E-4</v>
      </c>
      <c r="D55" s="1">
        <f>STDEV('ID-19'!C62,'ID-56'!C62,'ID-61'!B62,'ID-64'!C62,'ID-68'!C62,'ID-69'!C62,'ID-76'!C62,'ID-78'!C62,'ID-79'!C62,'ID-80'!C62,'ID-81'!C62)</f>
        <v>1.4812179539307837</v>
      </c>
      <c r="E55" s="1">
        <f t="shared" si="1"/>
        <v>2.4677091112486858E-4</v>
      </c>
      <c r="G55" s="1">
        <v>6.375</v>
      </c>
      <c r="H55" s="1">
        <f>STDEV('ID-19'!B62,'ID-46'!B62,'ID-56'!B62,'ID-60'!B62,'ID-63'!B62,'ID-64'!B62,'ID-68'!B62,'ID-69'!B62,'ID-76'!B62,'ID-78'!B62,'ID-79'!B62,'ID-80'!B62,'ID-81'!B62)/SQRT(COUNT('ID-19'!B62,'ID-46'!B62,'ID-56'!B62,'ID-60'!B62,'ID-63'!B62,'ID-64'!B62,'ID-68'!B62,'ID-69'!B62,'ID-76'!B62,'ID-78'!B62,'ID-79'!B62,'ID-80'!B62,'ID-81'!B62))</f>
        <v>0.4576595952383356</v>
      </c>
      <c r="I55" s="1">
        <f t="shared" si="2"/>
        <v>7.6246088566706718E-5</v>
      </c>
      <c r="J55" s="1">
        <f>STDEV('ID-19'!C62,'ID-56'!C62,'ID-61'!B62,'ID-64'!C62,'ID-68'!C62,'ID-69'!C62,'ID-76'!C62,'ID-78'!C62,'ID-79'!C62,'ID-80'!C62,'ID-81'!C62)/SQRT(COUNT('ID-19'!C62,'ID-56'!C62,'ID-61'!B62,'ID-64'!C62,'ID-68'!C62,'ID-69'!C62,'ID-76'!C62,'ID-78'!C62,'ID-79'!C62,'ID-80'!C62,'ID-81'!C62))</f>
        <v>0.44660401690239454</v>
      </c>
      <c r="K55" s="1">
        <f t="shared" si="3"/>
        <v>7.4404229215938942E-5</v>
      </c>
    </row>
    <row r="56" spans="1:11" x14ac:dyDescent="0.25">
      <c r="A56" s="1">
        <v>6.5</v>
      </c>
      <c r="B56" s="1">
        <f>STDEV('ID-19'!B63,'ID-46'!B63,'ID-56'!B63,'ID-60'!B63,'ID-63'!B63,'ID-64'!B63,'ID-68'!B63,'ID-69'!B63,'ID-76'!B63,'ID-78'!B63,'ID-79'!B63,'ID-80'!B63,'ID-81'!B63)</f>
        <v>1.6519722214044996</v>
      </c>
      <c r="C56" s="1">
        <f t="shared" si="0"/>
        <v>2.7521857208598967E-4</v>
      </c>
      <c r="D56" s="1">
        <f>STDEV('ID-19'!C63,'ID-56'!C63,'ID-61'!B63,'ID-64'!C63,'ID-68'!C63,'ID-69'!C63,'ID-76'!C63,'ID-78'!C63,'ID-79'!C63,'ID-80'!C63,'ID-81'!C63)</f>
        <v>1.4804377891677041</v>
      </c>
      <c r="E56" s="1">
        <f t="shared" si="1"/>
        <v>2.4664093567533952E-4</v>
      </c>
      <c r="G56" s="1">
        <v>6.5</v>
      </c>
      <c r="H56" s="1">
        <f>STDEV('ID-19'!B63,'ID-46'!B63,'ID-56'!B63,'ID-60'!B63,'ID-63'!B63,'ID-64'!B63,'ID-68'!B63,'ID-69'!B63,'ID-76'!B63,'ID-78'!B63,'ID-79'!B63,'ID-80'!B63,'ID-81'!B63)/SQRT(COUNT('ID-19'!B63,'ID-46'!B63,'ID-56'!B63,'ID-60'!B63,'ID-63'!B63,'ID-64'!B63,'ID-68'!B63,'ID-69'!B63,'ID-76'!B63,'ID-78'!B63,'ID-79'!B63,'ID-80'!B63,'ID-81'!B63))</f>
        <v>0.4581746576858518</v>
      </c>
      <c r="I56" s="1">
        <f t="shared" si="2"/>
        <v>7.6331897970462919E-5</v>
      </c>
      <c r="J56" s="1">
        <f>STDEV('ID-19'!C63,'ID-56'!C63,'ID-61'!B63,'ID-64'!C63,'ID-68'!C63,'ID-69'!C63,'ID-76'!C63,'ID-78'!C63,'ID-79'!C63,'ID-80'!C63,'ID-81'!C63)/SQRT(COUNT('ID-19'!C63,'ID-56'!C63,'ID-61'!B63,'ID-64'!C63,'ID-68'!C63,'ID-69'!C63,'ID-76'!C63,'ID-78'!C63,'ID-79'!C63,'ID-80'!C63,'ID-81'!C63))</f>
        <v>0.44636878837568622</v>
      </c>
      <c r="K56" s="1">
        <f t="shared" si="3"/>
        <v>7.4365040143389328E-5</v>
      </c>
    </row>
    <row r="57" spans="1:11" x14ac:dyDescent="0.25">
      <c r="A57" s="1">
        <v>6.625</v>
      </c>
      <c r="B57" s="1">
        <f>STDEV('ID-19'!B64,'ID-46'!B64,'ID-56'!B64,'ID-60'!B64,'ID-63'!B64,'ID-64'!B64,'ID-68'!B64,'ID-69'!B64,'ID-76'!B64,'ID-78'!B64,'ID-79'!B64,'ID-80'!B64,'ID-81'!B64)</f>
        <v>1.6532523595739868</v>
      </c>
      <c r="C57" s="1">
        <f t="shared" si="0"/>
        <v>2.754318431050262E-4</v>
      </c>
      <c r="D57" s="1">
        <f>STDEV('ID-19'!C64,'ID-56'!C64,'ID-61'!B64,'ID-64'!C64,'ID-68'!C64,'ID-69'!C64,'ID-76'!C64,'ID-78'!C64,'ID-79'!C64,'ID-80'!C64,'ID-81'!C64)</f>
        <v>1.4954264240947921</v>
      </c>
      <c r="E57" s="1">
        <f t="shared" si="1"/>
        <v>2.4913804225419237E-4</v>
      </c>
      <c r="G57" s="1">
        <v>6.625</v>
      </c>
      <c r="H57" s="1">
        <f>STDEV('ID-19'!B64,'ID-46'!B64,'ID-56'!B64,'ID-60'!B64,'ID-63'!B64,'ID-64'!B64,'ID-68'!B64,'ID-69'!B64,'ID-76'!B64,'ID-78'!B64,'ID-79'!B64,'ID-80'!B64,'ID-81'!B64)/SQRT(COUNT('ID-19'!B64,'ID-46'!B64,'ID-56'!B64,'ID-60'!B64,'ID-63'!B64,'ID-64'!B64,'ID-68'!B64,'ID-69'!B64,'ID-76'!B64,'ID-78'!B64,'ID-79'!B64,'ID-80'!B64,'ID-81'!B64))</f>
        <v>0.45852970413275679</v>
      </c>
      <c r="I57" s="1">
        <f t="shared" si="2"/>
        <v>7.6391048708517289E-5</v>
      </c>
      <c r="J57" s="1">
        <f>STDEV('ID-19'!C64,'ID-56'!C64,'ID-61'!B64,'ID-64'!C64,'ID-68'!C64,'ID-69'!C64,'ID-76'!C64,'ID-78'!C64,'ID-79'!C64,'ID-80'!C64,'ID-81'!C64)/SQRT(COUNT('ID-19'!C64,'ID-56'!C64,'ID-61'!B64,'ID-64'!C64,'ID-68'!C64,'ID-69'!C64,'ID-76'!C64,'ID-78'!C64,'ID-79'!C64,'ID-80'!C64,'ID-81'!C64))</f>
        <v>0.45088803184593773</v>
      </c>
      <c r="K57" s="1">
        <f t="shared" si="3"/>
        <v>7.5117946105533224E-5</v>
      </c>
    </row>
    <row r="58" spans="1:11" x14ac:dyDescent="0.25">
      <c r="A58" s="1">
        <v>6.75</v>
      </c>
      <c r="B58" s="1">
        <f>STDEV('ID-19'!B65,'ID-46'!B65,'ID-56'!B65,'ID-60'!B65,'ID-63'!B65,'ID-64'!B65,'ID-68'!B65,'ID-69'!B65,'ID-76'!B65,'ID-78'!B65,'ID-79'!B65,'ID-80'!B65,'ID-81'!B65)</f>
        <v>1.6533899161092329</v>
      </c>
      <c r="C58" s="1">
        <f t="shared" si="0"/>
        <v>2.7545476002379825E-4</v>
      </c>
      <c r="D58" s="1">
        <f>STDEV('ID-19'!C65,'ID-56'!C65,'ID-61'!B65,'ID-64'!C65,'ID-68'!C65,'ID-69'!C65,'ID-76'!C65,'ID-78'!C65,'ID-79'!C65,'ID-80'!C65,'ID-81'!C65)</f>
        <v>1.4984298256099617</v>
      </c>
      <c r="E58" s="1">
        <f t="shared" si="1"/>
        <v>2.4963840894661962E-4</v>
      </c>
      <c r="G58" s="1">
        <v>6.75</v>
      </c>
      <c r="H58" s="1">
        <f>STDEV('ID-19'!B65,'ID-46'!B65,'ID-56'!B65,'ID-60'!B65,'ID-63'!B65,'ID-64'!B65,'ID-68'!B65,'ID-69'!B65,'ID-76'!B65,'ID-78'!B65,'ID-79'!B65,'ID-80'!B65,'ID-81'!B65)/SQRT(COUNT('ID-19'!B65,'ID-46'!B65,'ID-56'!B65,'ID-60'!B65,'ID-63'!B65,'ID-64'!B65,'ID-68'!B65,'ID-69'!B65,'ID-76'!B65,'ID-78'!B65,'ID-79'!B65,'ID-80'!B65,'ID-81'!B65))</f>
        <v>0.45856785545130335</v>
      </c>
      <c r="I58" s="1">
        <f t="shared" si="2"/>
        <v>7.6397404718187139E-5</v>
      </c>
      <c r="J58" s="1">
        <f>STDEV('ID-19'!C65,'ID-56'!C65,'ID-61'!B65,'ID-64'!C65,'ID-68'!C65,'ID-69'!C65,'ID-76'!C65,'ID-78'!C65,'ID-79'!C65,'ID-80'!C65,'ID-81'!C65)/SQRT(COUNT('ID-19'!C65,'ID-56'!C65,'ID-61'!B65,'ID-64'!C65,'ID-68'!C65,'ID-69'!C65,'ID-76'!C65,'ID-78'!C65,'ID-79'!C65,'ID-80'!C65,'ID-81'!C65))</f>
        <v>0.45179359147508341</v>
      </c>
      <c r="K58" s="1">
        <f t="shared" si="3"/>
        <v>7.5268812339748906E-5</v>
      </c>
    </row>
    <row r="59" spans="1:11" x14ac:dyDescent="0.25">
      <c r="A59" s="1">
        <v>6.875</v>
      </c>
      <c r="B59" s="1">
        <f>STDEV('ID-19'!B66,'ID-46'!B66,'ID-56'!B66,'ID-60'!B66,'ID-63'!B66,'ID-64'!B66,'ID-68'!B66,'ID-69'!B66,'ID-76'!B66,'ID-78'!B66,'ID-79'!B66,'ID-80'!B66,'ID-81'!B66)</f>
        <v>1.6581917989616781</v>
      </c>
      <c r="C59" s="1">
        <f t="shared" si="0"/>
        <v>2.7625475370701561E-4</v>
      </c>
      <c r="D59" s="1">
        <f>STDEV('ID-19'!C66,'ID-56'!C66,'ID-61'!B66,'ID-64'!C66,'ID-68'!C66,'ID-69'!C66,'ID-76'!C66,'ID-78'!C66,'ID-79'!C66,'ID-80'!C66,'ID-81'!C66)</f>
        <v>1.5019873520183766</v>
      </c>
      <c r="E59" s="1">
        <f t="shared" si="1"/>
        <v>2.5023109284626156E-4</v>
      </c>
      <c r="G59" s="1">
        <v>6.875</v>
      </c>
      <c r="H59" s="1">
        <f>STDEV('ID-19'!B66,'ID-46'!B66,'ID-56'!B66,'ID-60'!B66,'ID-63'!B66,'ID-64'!B66,'ID-68'!B66,'ID-69'!B66,'ID-76'!B66,'ID-78'!B66,'ID-79'!B66,'ID-80'!B66,'ID-81'!B66)/SQRT(COUNT('ID-19'!B66,'ID-46'!B66,'ID-56'!B66,'ID-60'!B66,'ID-63'!B66,'ID-64'!B66,'ID-68'!B66,'ID-69'!B66,'ID-76'!B66,'ID-78'!B66,'ID-79'!B66,'ID-80'!B66,'ID-81'!B66))</f>
        <v>0.45989965813155431</v>
      </c>
      <c r="I59" s="1">
        <f t="shared" si="2"/>
        <v>7.6619283044716957E-5</v>
      </c>
      <c r="J59" s="1">
        <f>STDEV('ID-19'!C66,'ID-56'!C66,'ID-61'!B66,'ID-64'!C66,'ID-68'!C66,'ID-69'!C66,'ID-76'!C66,'ID-78'!C66,'ID-79'!C66,'ID-80'!C66,'ID-81'!C66)/SQRT(COUNT('ID-19'!C66,'ID-56'!C66,'ID-61'!B66,'ID-64'!C66,'ID-68'!C66,'ID-69'!C66,'ID-76'!C66,'ID-78'!C66,'ID-79'!C66,'ID-80'!C66,'ID-81'!C66))</f>
        <v>0.45286622604585552</v>
      </c>
      <c r="K59" s="1">
        <f t="shared" si="3"/>
        <v>7.5447513259239537E-5</v>
      </c>
    </row>
    <row r="60" spans="1:11" x14ac:dyDescent="0.25">
      <c r="A60" s="1">
        <v>7</v>
      </c>
      <c r="B60" s="1">
        <f>STDEV('ID-19'!B67,'ID-46'!B67,'ID-56'!B67,'ID-60'!B67,'ID-63'!B67,'ID-64'!B67,'ID-68'!B67,'ID-69'!B67,'ID-76'!B67,'ID-78'!B67,'ID-79'!B67,'ID-80'!B67,'ID-81'!B67)</f>
        <v>1.658231780716217</v>
      </c>
      <c r="C60" s="1">
        <f t="shared" si="0"/>
        <v>2.7626141466732178E-4</v>
      </c>
      <c r="D60" s="1">
        <f>STDEV('ID-19'!C67,'ID-56'!C67,'ID-61'!B67,'ID-64'!C67,'ID-68'!C67,'ID-69'!C67,'ID-76'!C67,'ID-78'!C67,'ID-79'!C67,'ID-80'!C67,'ID-81'!C67)</f>
        <v>1.4959908171133622</v>
      </c>
      <c r="E60" s="1">
        <f t="shared" si="1"/>
        <v>2.4923207013108616E-4</v>
      </c>
      <c r="G60" s="1">
        <v>7</v>
      </c>
      <c r="H60" s="1">
        <f>STDEV('ID-19'!B67,'ID-46'!B67,'ID-56'!B67,'ID-60'!B67,'ID-63'!B67,'ID-64'!B67,'ID-68'!B67,'ID-69'!B67,'ID-76'!B67,'ID-78'!B67,'ID-79'!B67,'ID-80'!B67,'ID-81'!B67)/SQRT(COUNT('ID-19'!B67,'ID-46'!B67,'ID-56'!B67,'ID-60'!B67,'ID-63'!B67,'ID-64'!B67,'ID-68'!B67,'ID-69'!B67,'ID-76'!B67,'ID-78'!B67,'ID-79'!B67,'ID-80'!B67,'ID-81'!B67))</f>
        <v>0.45991074707509838</v>
      </c>
      <c r="I60" s="1">
        <f t="shared" si="2"/>
        <v>7.6621130462711391E-5</v>
      </c>
      <c r="J60" s="1">
        <f>STDEV('ID-19'!C67,'ID-56'!C67,'ID-61'!B67,'ID-64'!C67,'ID-68'!C67,'ID-69'!C67,'ID-76'!C67,'ID-78'!C67,'ID-79'!C67,'ID-80'!C67,'ID-81'!C67)/SQRT(COUNT('ID-19'!C67,'ID-56'!C67,'ID-61'!B67,'ID-64'!C67,'ID-68'!C67,'ID-69'!C67,'ID-76'!C67,'ID-78'!C67,'ID-79'!C67,'ID-80'!C67,'ID-81'!C67))</f>
        <v>0.45105820274383712</v>
      </c>
      <c r="K60" s="1">
        <f t="shared" si="3"/>
        <v>7.5146296577123268E-5</v>
      </c>
    </row>
    <row r="61" spans="1:11" x14ac:dyDescent="0.25">
      <c r="A61" s="1">
        <v>7.125</v>
      </c>
      <c r="B61" s="1">
        <f>STDEV('ID-19'!B68,'ID-46'!B68,'ID-56'!B68,'ID-60'!B68,'ID-63'!B68,'ID-64'!B68,'ID-68'!B68,'ID-69'!B68,'ID-76'!B68,'ID-78'!B68,'ID-79'!B68,'ID-80'!B68,'ID-81'!B68)</f>
        <v>1.6586975148651426</v>
      </c>
      <c r="C61" s="1">
        <f t="shared" si="0"/>
        <v>2.7633900597653276E-4</v>
      </c>
      <c r="D61" s="1">
        <f>STDEV('ID-19'!C68,'ID-56'!C68,'ID-61'!B68,'ID-64'!C68,'ID-68'!C68,'ID-69'!C68,'ID-76'!C68,'ID-78'!C68,'ID-79'!C68,'ID-80'!C68,'ID-81'!C68)</f>
        <v>1.4728217227835201</v>
      </c>
      <c r="E61" s="1">
        <f t="shared" si="1"/>
        <v>2.4537209901573446E-4</v>
      </c>
      <c r="G61" s="1">
        <v>7.125</v>
      </c>
      <c r="H61" s="1">
        <f>STDEV('ID-19'!B68,'ID-46'!B68,'ID-56'!B68,'ID-60'!B68,'ID-63'!B68,'ID-64'!B68,'ID-68'!B68,'ID-69'!B68,'ID-76'!B68,'ID-78'!B68,'ID-79'!B68,'ID-80'!B68,'ID-81'!B68)/SQRT(COUNT('ID-19'!B68,'ID-46'!B68,'ID-56'!B68,'ID-60'!B68,'ID-63'!B68,'ID-64'!B68,'ID-68'!B68,'ID-69'!B68,'ID-76'!B68,'ID-78'!B68,'ID-79'!B68,'ID-80'!B68,'ID-81'!B68))</f>
        <v>0.46003991848699727</v>
      </c>
      <c r="I61" s="1">
        <f t="shared" si="2"/>
        <v>7.6642650419933748E-5</v>
      </c>
      <c r="J61" s="1">
        <f>STDEV('ID-19'!C68,'ID-56'!C68,'ID-61'!B68,'ID-64'!C68,'ID-68'!C68,'ID-69'!C68,'ID-76'!C68,'ID-78'!C68,'ID-79'!C68,'ID-80'!C68,'ID-81'!C68)/SQRT(COUNT('ID-19'!C68,'ID-56'!C68,'ID-61'!B68,'ID-64'!C68,'ID-68'!C68,'ID-69'!C68,'ID-76'!C68,'ID-78'!C68,'ID-79'!C68,'ID-80'!C68,'ID-81'!C68))</f>
        <v>0.44407245795979738</v>
      </c>
      <c r="K61" s="1">
        <f t="shared" si="3"/>
        <v>7.398247149610225E-5</v>
      </c>
    </row>
    <row r="62" spans="1:11" x14ac:dyDescent="0.25">
      <c r="A62" s="1">
        <v>7.25</v>
      </c>
      <c r="B62" s="1">
        <f>STDEV('ID-19'!B69,'ID-46'!B69,'ID-56'!B69,'ID-60'!B69,'ID-63'!B69,'ID-64'!B69,'ID-68'!B69,'ID-69'!B69,'ID-76'!B69,'ID-78'!B69,'ID-79'!B69,'ID-80'!B69,'ID-81'!B69)</f>
        <v>1.6496464124458448</v>
      </c>
      <c r="C62" s="1">
        <f t="shared" si="0"/>
        <v>2.7483109231347773E-4</v>
      </c>
      <c r="D62" s="1">
        <f>STDEV('ID-19'!C69,'ID-56'!C69,'ID-61'!B69,'ID-64'!C69,'ID-68'!C69,'ID-69'!C69,'ID-76'!C69,'ID-78'!C69,'ID-79'!C69,'ID-80'!C69,'ID-81'!C69)</f>
        <v>1.4680215124795351</v>
      </c>
      <c r="E62" s="1">
        <f t="shared" si="1"/>
        <v>2.4457238397909058E-4</v>
      </c>
      <c r="G62" s="1">
        <v>7.25</v>
      </c>
      <c r="H62" s="1">
        <f>STDEV('ID-19'!B69,'ID-46'!B69,'ID-56'!B69,'ID-60'!B69,'ID-63'!B69,'ID-64'!B69,'ID-68'!B69,'ID-69'!B69,'ID-76'!B69,'ID-78'!B69,'ID-79'!B69,'ID-80'!B69,'ID-81'!B69)/SQRT(COUNT('ID-19'!B69,'ID-46'!B69,'ID-56'!B69,'ID-60'!B69,'ID-63'!B69,'ID-64'!B69,'ID-68'!B69,'ID-69'!B69,'ID-76'!B69,'ID-78'!B69,'ID-79'!B69,'ID-80'!B69,'ID-81'!B69))</f>
        <v>0.45752959434297769</v>
      </c>
      <c r="I62" s="1">
        <f t="shared" si="2"/>
        <v>7.6224430417540091E-5</v>
      </c>
      <c r="J62" s="1">
        <f>STDEV('ID-19'!C69,'ID-56'!C69,'ID-61'!B69,'ID-64'!C69,'ID-68'!C69,'ID-69'!C69,'ID-76'!C69,'ID-78'!C69,'ID-79'!C69,'ID-80'!C69,'ID-81'!C69)/SQRT(COUNT('ID-19'!C69,'ID-56'!C69,'ID-61'!B69,'ID-64'!C69,'ID-68'!C69,'ID-69'!C69,'ID-76'!C69,'ID-78'!C69,'ID-79'!C69,'ID-80'!C69,'ID-81'!C69))</f>
        <v>0.44262514009678683</v>
      </c>
      <c r="K62" s="1">
        <f t="shared" si="3"/>
        <v>7.3741348340124687E-5</v>
      </c>
    </row>
    <row r="63" spans="1:11" x14ac:dyDescent="0.25">
      <c r="A63" s="1">
        <v>7.375</v>
      </c>
      <c r="B63" s="1">
        <f>STDEV('ID-19'!B70,'ID-46'!B70,'ID-56'!B70,'ID-60'!B70,'ID-63'!B70,'ID-64'!B70,'ID-68'!B70,'ID-69'!B70,'ID-76'!B70,'ID-78'!B70,'ID-79'!B70,'ID-80'!B70,'ID-81'!B70)</f>
        <v>1.6312766643217722</v>
      </c>
      <c r="C63" s="1">
        <f t="shared" si="0"/>
        <v>2.7177069227600725E-4</v>
      </c>
      <c r="D63" s="1">
        <f>STDEV('ID-19'!C70,'ID-56'!C70,'ID-61'!B70,'ID-64'!C70,'ID-68'!C70,'ID-69'!C70,'ID-76'!C70,'ID-78'!C70,'ID-79'!C70,'ID-80'!C70,'ID-81'!C70)</f>
        <v>1.4620393424350928</v>
      </c>
      <c r="E63" s="1">
        <f t="shared" si="1"/>
        <v>2.4357575444968648E-4</v>
      </c>
      <c r="G63" s="1">
        <v>7.375</v>
      </c>
      <c r="H63" s="1">
        <f>STDEV('ID-19'!B70,'ID-46'!B70,'ID-56'!B70,'ID-60'!B70,'ID-63'!B70,'ID-64'!B70,'ID-68'!B70,'ID-69'!B70,'ID-76'!B70,'ID-78'!B70,'ID-79'!B70,'ID-80'!B70,'ID-81'!B70)/SQRT(COUNT('ID-19'!B70,'ID-46'!B70,'ID-56'!B70,'ID-60'!B70,'ID-63'!B70,'ID-64'!B70,'ID-68'!B70,'ID-69'!B70,'ID-76'!B70,'ID-78'!B70,'ID-79'!B70,'ID-80'!B70,'ID-81'!B70))</f>
        <v>0.45243474289846214</v>
      </c>
      <c r="I63" s="1">
        <f t="shared" si="2"/>
        <v>7.53756281668838E-5</v>
      </c>
      <c r="J63" s="1">
        <f>STDEV('ID-19'!C70,'ID-56'!C70,'ID-61'!B70,'ID-64'!C70,'ID-68'!C70,'ID-69'!C70,'ID-76'!C70,'ID-78'!C70,'ID-79'!C70,'ID-80'!C70,'ID-81'!C70)/SQRT(COUNT('ID-19'!C70,'ID-56'!C70,'ID-61'!B70,'ID-64'!C70,'ID-68'!C70,'ID-69'!C70,'ID-76'!C70,'ID-78'!C70,'ID-79'!C70,'ID-80'!C70,'ID-81'!C70))</f>
        <v>0.44082144796319422</v>
      </c>
      <c r="K63" s="1">
        <f t="shared" si="3"/>
        <v>7.3440853230668168E-5</v>
      </c>
    </row>
    <row r="64" spans="1:11" x14ac:dyDescent="0.25">
      <c r="A64" s="1">
        <v>7.5</v>
      </c>
      <c r="B64" s="1">
        <f>STDEV('ID-19'!B71,'ID-46'!B71,'ID-56'!B71,'ID-60'!B71,'ID-63'!B71,'ID-64'!B71,'ID-68'!B71,'ID-69'!B71,'ID-76'!B71,'ID-78'!B71,'ID-79'!B71,'ID-80'!B71,'ID-81'!B71)</f>
        <v>1.6099658566975124</v>
      </c>
      <c r="C64" s="1">
        <f t="shared" si="0"/>
        <v>2.682203117258056E-4</v>
      </c>
      <c r="D64" s="1">
        <f>STDEV('ID-19'!C71,'ID-56'!C71,'ID-61'!B71,'ID-64'!C71,'ID-68'!C71,'ID-69'!C71,'ID-76'!C71,'ID-78'!C71,'ID-79'!C71,'ID-80'!C71,'ID-81'!C71)</f>
        <v>1.4797707434325194</v>
      </c>
      <c r="E64" s="1">
        <f t="shared" si="1"/>
        <v>2.4652980585585774E-4</v>
      </c>
      <c r="G64" s="1">
        <v>7.5</v>
      </c>
      <c r="H64" s="1">
        <f>STDEV('ID-19'!B71,'ID-46'!B71,'ID-56'!B71,'ID-60'!B71,'ID-63'!B71,'ID-64'!B71,'ID-68'!B71,'ID-69'!B71,'ID-76'!B71,'ID-78'!B71,'ID-79'!B71,'ID-80'!B71,'ID-81'!B71)/SQRT(COUNT('ID-19'!B71,'ID-46'!B71,'ID-56'!B71,'ID-60'!B71,'ID-63'!B71,'ID-64'!B71,'ID-68'!B71,'ID-69'!B71,'ID-76'!B71,'ID-78'!B71,'ID-79'!B71,'ID-80'!B71,'ID-81'!B71))</f>
        <v>0.4465241883130146</v>
      </c>
      <c r="I64" s="1">
        <f t="shared" si="2"/>
        <v>7.4390929772948233E-5</v>
      </c>
      <c r="J64" s="1">
        <f>STDEV('ID-19'!C71,'ID-56'!C71,'ID-61'!B71,'ID-64'!C71,'ID-68'!C71,'ID-69'!C71,'ID-76'!C71,'ID-78'!C71,'ID-79'!C71,'ID-80'!C71,'ID-81'!C71)/SQRT(COUNT('ID-19'!C71,'ID-56'!C71,'ID-61'!B71,'ID-64'!C71,'ID-68'!C71,'ID-69'!C71,'ID-76'!C71,'ID-78'!C71,'ID-79'!C71,'ID-80'!C71,'ID-81'!C71))</f>
        <v>0.44616766651917578</v>
      </c>
      <c r="K64" s="1">
        <f t="shared" si="3"/>
        <v>7.433153324209469E-5</v>
      </c>
    </row>
    <row r="65" spans="1:11" x14ac:dyDescent="0.25">
      <c r="A65" s="1">
        <v>7.625</v>
      </c>
      <c r="B65" s="1">
        <f>STDEV('ID-19'!B72,'ID-46'!B72,'ID-56'!B72,'ID-60'!B72,'ID-63'!B72,'ID-64'!B72,'ID-68'!B72,'ID-69'!B72,'ID-76'!B72,'ID-78'!B72,'ID-79'!B72,'ID-80'!B72,'ID-81'!B72)</f>
        <v>1.6036106377574699</v>
      </c>
      <c r="C65" s="1">
        <f t="shared" si="0"/>
        <v>2.671615322503945E-4</v>
      </c>
      <c r="D65" s="1">
        <f>STDEV('ID-19'!C72,'ID-56'!C72,'ID-61'!B72,'ID-64'!C72,'ID-68'!C72,'ID-69'!C72,'ID-76'!C72,'ID-78'!C72,'ID-79'!C72,'ID-80'!C72,'ID-81'!C72)</f>
        <v>1.4859068286170996</v>
      </c>
      <c r="E65" s="1">
        <f t="shared" si="1"/>
        <v>2.4755207764760878E-4</v>
      </c>
      <c r="G65" s="1">
        <v>7.625</v>
      </c>
      <c r="H65" s="1">
        <f>STDEV('ID-19'!B72,'ID-46'!B72,'ID-56'!B72,'ID-60'!B72,'ID-63'!B72,'ID-64'!B72,'ID-68'!B72,'ID-69'!B72,'ID-76'!B72,'ID-78'!B72,'ID-79'!B72,'ID-80'!B72,'ID-81'!B72)/SQRT(COUNT('ID-19'!B72,'ID-46'!B72,'ID-56'!B72,'ID-60'!B72,'ID-63'!B72,'ID-64'!B72,'ID-68'!B72,'ID-69'!B72,'ID-76'!B72,'ID-78'!B72,'ID-79'!B72,'ID-80'!B72,'ID-81'!B72))</f>
        <v>0.44476156771646669</v>
      </c>
      <c r="I65" s="1">
        <f t="shared" si="2"/>
        <v>7.4097277181563352E-5</v>
      </c>
      <c r="J65" s="1">
        <f>STDEV('ID-19'!C72,'ID-56'!C72,'ID-61'!B72,'ID-64'!C72,'ID-68'!C72,'ID-69'!C72,'ID-76'!C72,'ID-78'!C72,'ID-79'!C72,'ID-80'!C72,'ID-81'!C72)/SQRT(COUNT('ID-19'!C72,'ID-56'!C72,'ID-61'!B72,'ID-64'!C72,'ID-68'!C72,'ID-69'!C72,'ID-76'!C72,'ID-78'!C72,'ID-79'!C72,'ID-80'!C72,'ID-81'!C72))</f>
        <v>0.44801776581362224</v>
      </c>
      <c r="K65" s="1">
        <f t="shared" si="3"/>
        <v>7.4639759784549472E-5</v>
      </c>
    </row>
    <row r="66" spans="1:11" x14ac:dyDescent="0.25">
      <c r="A66" s="1">
        <v>7.75</v>
      </c>
      <c r="B66" s="1">
        <f>STDEV('ID-19'!B73,'ID-46'!B73,'ID-56'!B73,'ID-60'!B73,'ID-63'!B73,'ID-64'!B73,'ID-68'!B73,'ID-69'!B73,'ID-76'!B73,'ID-78'!B73,'ID-79'!B73,'ID-80'!B73,'ID-81'!B73)</f>
        <v>1.5944362600363498</v>
      </c>
      <c r="C66" s="1">
        <f t="shared" si="0"/>
        <v>2.6563308092205588E-4</v>
      </c>
      <c r="D66" s="1">
        <f>STDEV('ID-19'!C73,'ID-56'!C73,'ID-61'!B73,'ID-64'!C73,'ID-68'!C73,'ID-69'!C73,'ID-76'!C73,'ID-78'!C73,'ID-79'!C73,'ID-80'!C73,'ID-81'!C73)</f>
        <v>1.5066080347064037</v>
      </c>
      <c r="E66" s="1">
        <f t="shared" si="1"/>
        <v>2.5100089858208686E-4</v>
      </c>
      <c r="G66" s="1">
        <v>7.75</v>
      </c>
      <c r="H66" s="1">
        <f>STDEV('ID-19'!B73,'ID-46'!B73,'ID-56'!B73,'ID-60'!B73,'ID-63'!B73,'ID-64'!B73,'ID-68'!B73,'ID-69'!B73,'ID-76'!B73,'ID-78'!B73,'ID-79'!B73,'ID-80'!B73,'ID-81'!B73)/SQRT(COUNT('ID-19'!B73,'ID-46'!B73,'ID-56'!B73,'ID-60'!B73,'ID-63'!B73,'ID-64'!B73,'ID-68'!B73,'ID-69'!B73,'ID-76'!B73,'ID-78'!B73,'ID-79'!B73,'ID-80'!B73,'ID-81'!B73))</f>
        <v>0.44221705315539184</v>
      </c>
      <c r="I66" s="1">
        <f t="shared" si="2"/>
        <v>7.3673361055688288E-5</v>
      </c>
      <c r="J66" s="1">
        <f>STDEV('ID-19'!C73,'ID-56'!C73,'ID-61'!B73,'ID-64'!C73,'ID-68'!C73,'ID-69'!C73,'ID-76'!C73,'ID-78'!C73,'ID-79'!C73,'ID-80'!C73,'ID-81'!C73)/SQRT(COUNT('ID-19'!C73,'ID-56'!C73,'ID-61'!B73,'ID-64'!C73,'ID-68'!C73,'ID-69'!C73,'ID-76'!C73,'ID-78'!C73,'ID-79'!C73,'ID-80'!C73,'ID-81'!C73))</f>
        <v>0.45425941429598976</v>
      </c>
      <c r="K66" s="1">
        <f t="shared" si="3"/>
        <v>7.5679618421711903E-5</v>
      </c>
    </row>
    <row r="67" spans="1:11" x14ac:dyDescent="0.25">
      <c r="A67" s="1">
        <v>7.875</v>
      </c>
      <c r="B67" s="1">
        <f>STDEV('ID-19'!B74,'ID-46'!B74,'ID-56'!B74,'ID-60'!B74,'ID-63'!B74,'ID-64'!B74,'ID-68'!B74,'ID-69'!B74,'ID-76'!B74,'ID-78'!B74,'ID-79'!B74,'ID-80'!B74,'ID-81'!B74)</f>
        <v>1.5907190140934031</v>
      </c>
      <c r="C67" s="1">
        <f t="shared" si="0"/>
        <v>2.6501378774796097E-4</v>
      </c>
      <c r="D67" s="1">
        <f>STDEV('ID-19'!C74,'ID-56'!C74,'ID-61'!B74,'ID-64'!C74,'ID-68'!C74,'ID-69'!C74,'ID-76'!C74,'ID-78'!C74,'ID-79'!C74,'ID-80'!C74,'ID-81'!C74)</f>
        <v>1.5150305478571955</v>
      </c>
      <c r="E67" s="1">
        <f t="shared" si="1"/>
        <v>2.5240408927300876E-4</v>
      </c>
      <c r="G67" s="1">
        <v>7.875</v>
      </c>
      <c r="H67" s="1">
        <f>STDEV('ID-19'!B74,'ID-46'!B74,'ID-56'!B74,'ID-60'!B74,'ID-63'!B74,'ID-64'!B74,'ID-68'!B74,'ID-69'!B74,'ID-76'!B74,'ID-78'!B74,'ID-79'!B74,'ID-80'!B74,'ID-81'!B74)/SQRT(COUNT('ID-19'!B74,'ID-46'!B74,'ID-56'!B74,'ID-60'!B74,'ID-63'!B74,'ID-64'!B74,'ID-68'!B74,'ID-69'!B74,'ID-76'!B74,'ID-78'!B74,'ID-79'!B74,'ID-80'!B74,'ID-81'!B74))</f>
        <v>0.44118607462840687</v>
      </c>
      <c r="I67" s="1">
        <f t="shared" si="2"/>
        <v>7.3501600033092589E-5</v>
      </c>
      <c r="J67" s="1">
        <f>STDEV('ID-19'!C74,'ID-56'!C74,'ID-61'!B74,'ID-64'!C74,'ID-68'!C74,'ID-69'!C74,'ID-76'!C74,'ID-78'!C74,'ID-79'!C74,'ID-80'!C74,'ID-81'!C74)/SQRT(COUNT('ID-19'!C74,'ID-56'!C74,'ID-61'!B74,'ID-64'!C74,'ID-68'!C74,'ID-69'!C74,'ID-76'!C74,'ID-78'!C74,'ID-79'!C74,'ID-80'!C74,'ID-81'!C74))</f>
        <v>0.45679889756080888</v>
      </c>
      <c r="K67" s="1">
        <f t="shared" si="3"/>
        <v>7.6102696333630768E-5</v>
      </c>
    </row>
    <row r="68" spans="1:11" x14ac:dyDescent="0.25">
      <c r="A68" s="1">
        <v>8</v>
      </c>
      <c r="B68" s="1">
        <f>STDEV('ID-19'!B75,'ID-46'!B75,'ID-56'!B75,'ID-60'!B75,'ID-63'!B75,'ID-64'!B75,'ID-68'!B75,'ID-69'!B75,'ID-76'!B75,'ID-78'!B75,'ID-79'!B75,'ID-80'!B75,'ID-81'!B75)</f>
        <v>1.5834491873418239</v>
      </c>
      <c r="C68" s="1">
        <f t="shared" si="0"/>
        <v>2.6380263461114786E-4</v>
      </c>
      <c r="D68" s="1">
        <f>STDEV('ID-19'!C75,'ID-56'!C75,'ID-61'!B75,'ID-64'!C75,'ID-68'!C75,'ID-69'!C75,'ID-76'!C75,'ID-78'!C75,'ID-79'!C75,'ID-80'!C75,'ID-81'!C75)</f>
        <v>1.5075222621854096</v>
      </c>
      <c r="E68" s="1">
        <f t="shared" si="1"/>
        <v>2.5115320888008928E-4</v>
      </c>
      <c r="G68" s="1">
        <v>8</v>
      </c>
      <c r="H68" s="1">
        <f>STDEV('ID-19'!B75,'ID-46'!B75,'ID-56'!B75,'ID-60'!B75,'ID-63'!B75,'ID-64'!B75,'ID-68'!B75,'ID-69'!B75,'ID-76'!B75,'ID-78'!B75,'ID-79'!B75,'ID-80'!B75,'ID-81'!B75)/SQRT(COUNT('ID-19'!B75,'ID-46'!B75,'ID-56'!B75,'ID-60'!B75,'ID-63'!B75,'ID-64'!B75,'ID-68'!B75,'ID-69'!B75,'ID-76'!B75,'ID-78'!B75,'ID-79'!B75,'ID-80'!B75,'ID-81'!B75))</f>
        <v>0.43916978746559471</v>
      </c>
      <c r="I68" s="1">
        <f t="shared" si="2"/>
        <v>7.3165686591768081E-5</v>
      </c>
      <c r="J68" s="1">
        <f>STDEV('ID-19'!C75,'ID-56'!C75,'ID-61'!B75,'ID-64'!C75,'ID-68'!C75,'ID-69'!C75,'ID-76'!C75,'ID-78'!C75,'ID-79'!C75,'ID-80'!C75,'ID-81'!C75)/SQRT(COUNT('ID-19'!C75,'ID-56'!C75,'ID-61'!B75,'ID-64'!C75,'ID-68'!C75,'ID-69'!C75,'ID-76'!C75,'ID-78'!C75,'ID-79'!C75,'ID-80'!C75,'ID-81'!C75))</f>
        <v>0.45453506425243478</v>
      </c>
      <c r="K68" s="1">
        <f t="shared" si="3"/>
        <v>7.5725541704455636E-5</v>
      </c>
    </row>
    <row r="69" spans="1:11" x14ac:dyDescent="0.25">
      <c r="A69" s="1">
        <v>8.125</v>
      </c>
      <c r="B69" s="1">
        <f>STDEV('ID-19'!B76,'ID-46'!B76,'ID-56'!B76,'ID-60'!B76,'ID-63'!B76,'ID-64'!B76,'ID-68'!B76,'ID-69'!B76,'ID-76'!B76,'ID-78'!B76,'ID-79'!B76,'ID-80'!B76,'ID-81'!B76)</f>
        <v>1.5539770052660726</v>
      </c>
      <c r="C69" s="1">
        <f t="shared" ref="C69:C132" si="4">B69*(0.1666*0.001)</f>
        <v>2.5889256907732773E-4</v>
      </c>
      <c r="D69" s="1">
        <f>STDEV('ID-19'!C76,'ID-56'!C76,'ID-61'!B76,'ID-64'!C76,'ID-68'!C76,'ID-69'!C76,'ID-76'!C76,'ID-78'!C76,'ID-79'!C76,'ID-80'!C76,'ID-81'!C76)</f>
        <v>1.4942079235214831</v>
      </c>
      <c r="E69" s="1">
        <f t="shared" ref="E69:E132" si="5">D69*(0.1666*0.001)</f>
        <v>2.4893504005867913E-4</v>
      </c>
      <c r="G69" s="1">
        <v>8.125</v>
      </c>
      <c r="H69" s="1">
        <f>STDEV('ID-19'!B76,'ID-46'!B76,'ID-56'!B76,'ID-60'!B76,'ID-63'!B76,'ID-64'!B76,'ID-68'!B76,'ID-69'!B76,'ID-76'!B76,'ID-78'!B76,'ID-79'!B76,'ID-80'!B76,'ID-81'!B76)/SQRT(COUNT('ID-19'!B76,'ID-46'!B76,'ID-56'!B76,'ID-60'!B76,'ID-63'!B76,'ID-64'!B76,'ID-68'!B76,'ID-69'!B76,'ID-76'!B76,'ID-78'!B76,'ID-79'!B76,'ID-80'!B76,'ID-81'!B76))</f>
        <v>0.43099567487529222</v>
      </c>
      <c r="I69" s="1">
        <f t="shared" ref="I69:I132" si="6">H69*(0.1666*0.001)</f>
        <v>7.180387943422369E-5</v>
      </c>
      <c r="J69" s="1">
        <f>STDEV('ID-19'!C76,'ID-56'!C76,'ID-61'!B76,'ID-64'!C76,'ID-68'!C76,'ID-69'!C76,'ID-76'!C76,'ID-78'!C76,'ID-79'!C76,'ID-80'!C76,'ID-81'!C76)/SQRT(COUNT('ID-19'!C76,'ID-56'!C76,'ID-61'!B76,'ID-64'!C76,'ID-68'!C76,'ID-69'!C76,'ID-76'!C76,'ID-78'!C76,'ID-79'!C76,'ID-80'!C76,'ID-81'!C76))</f>
        <v>0.4505206400997106</v>
      </c>
      <c r="K69" s="1">
        <f t="shared" ref="K69:K132" si="7">J69*(0.1666*0.001)</f>
        <v>7.505673864061179E-5</v>
      </c>
    </row>
    <row r="70" spans="1:11" x14ac:dyDescent="0.25">
      <c r="A70" s="1">
        <v>8.25</v>
      </c>
      <c r="B70" s="1">
        <f>STDEV('ID-19'!B77,'ID-46'!B77,'ID-56'!B77,'ID-60'!B77,'ID-63'!B77,'ID-64'!B77,'ID-68'!B77,'ID-69'!B77,'ID-76'!B77,'ID-78'!B77,'ID-79'!B77,'ID-80'!B77,'ID-81'!B77)</f>
        <v>1.5405067598491042</v>
      </c>
      <c r="C70" s="1">
        <f t="shared" si="4"/>
        <v>2.5664842619086076E-4</v>
      </c>
      <c r="D70" s="1">
        <f>STDEV('ID-19'!C77,'ID-56'!C77,'ID-61'!B77,'ID-64'!C77,'ID-68'!C77,'ID-69'!C77,'ID-76'!C77,'ID-78'!C77,'ID-79'!C77,'ID-80'!C77,'ID-81'!C77)</f>
        <v>1.4869323750392727</v>
      </c>
      <c r="E70" s="1">
        <f t="shared" si="5"/>
        <v>2.4772293368154286E-4</v>
      </c>
      <c r="G70" s="1">
        <v>8.25</v>
      </c>
      <c r="H70" s="1">
        <f>STDEV('ID-19'!B77,'ID-46'!B77,'ID-56'!B77,'ID-60'!B77,'ID-63'!B77,'ID-64'!B77,'ID-68'!B77,'ID-69'!B77,'ID-76'!B77,'ID-78'!B77,'ID-79'!B77,'ID-80'!B77,'ID-81'!B77)/SQRT(COUNT('ID-19'!B77,'ID-46'!B77,'ID-56'!B77,'ID-60'!B77,'ID-63'!B77,'ID-64'!B77,'ID-68'!B77,'ID-69'!B77,'ID-76'!B77,'ID-78'!B77,'ID-79'!B77,'ID-80'!B77,'ID-81'!B77))</f>
        <v>0.42725970098729504</v>
      </c>
      <c r="I70" s="1">
        <f t="shared" si="6"/>
        <v>7.1181466184483359E-5</v>
      </c>
      <c r="J70" s="1">
        <f>STDEV('ID-19'!C77,'ID-56'!C77,'ID-61'!B77,'ID-64'!C77,'ID-68'!C77,'ID-69'!C77,'ID-76'!C77,'ID-78'!C77,'ID-79'!C77,'ID-80'!C77,'ID-81'!C77)/SQRT(COUNT('ID-19'!C77,'ID-56'!C77,'ID-61'!B77,'ID-64'!C77,'ID-68'!C77,'ID-69'!C77,'ID-76'!C77,'ID-78'!C77,'ID-79'!C77,'ID-80'!C77,'ID-81'!C77))</f>
        <v>0.44832697969429858</v>
      </c>
      <c r="K70" s="1">
        <f t="shared" si="7"/>
        <v>7.4691274817070149E-5</v>
      </c>
    </row>
    <row r="71" spans="1:11" x14ac:dyDescent="0.25">
      <c r="A71" s="1">
        <v>8.375</v>
      </c>
      <c r="B71" s="1">
        <f>STDEV('ID-19'!B78,'ID-46'!B78,'ID-56'!B78,'ID-60'!B78,'ID-63'!B78,'ID-64'!B78,'ID-68'!B78,'ID-69'!B78,'ID-76'!B78,'ID-78'!B78,'ID-79'!B78,'ID-80'!B78,'ID-81'!B78)</f>
        <v>1.5383077173726165</v>
      </c>
      <c r="C71" s="1">
        <f t="shared" si="4"/>
        <v>2.5628206571427792E-4</v>
      </c>
      <c r="D71" s="1">
        <f>STDEV('ID-19'!C78,'ID-56'!C78,'ID-61'!B78,'ID-64'!C78,'ID-68'!C78,'ID-69'!C78,'ID-76'!C78,'ID-78'!C78,'ID-79'!C78,'ID-80'!C78,'ID-81'!C78)</f>
        <v>1.4694648935903496</v>
      </c>
      <c r="E71" s="1">
        <f t="shared" si="5"/>
        <v>2.4481285127215228E-4</v>
      </c>
      <c r="G71" s="1">
        <v>8.375</v>
      </c>
      <c r="H71" s="1">
        <f>STDEV('ID-19'!B78,'ID-46'!B78,'ID-56'!B78,'ID-60'!B78,'ID-63'!B78,'ID-64'!B78,'ID-68'!B78,'ID-69'!B78,'ID-76'!B78,'ID-78'!B78,'ID-79'!B78,'ID-80'!B78,'ID-81'!B78)/SQRT(COUNT('ID-19'!B78,'ID-46'!B78,'ID-56'!B78,'ID-60'!B78,'ID-63'!B78,'ID-64'!B78,'ID-68'!B78,'ID-69'!B78,'ID-76'!B78,'ID-78'!B78,'ID-79'!B78,'ID-80'!B78,'ID-81'!B78))</f>
        <v>0.42664979634068734</v>
      </c>
      <c r="I71" s="1">
        <f t="shared" si="6"/>
        <v>7.107985607035851E-5</v>
      </c>
      <c r="J71" s="1">
        <f>STDEV('ID-19'!C78,'ID-56'!C78,'ID-61'!B78,'ID-64'!C78,'ID-68'!C78,'ID-69'!C78,'ID-76'!C78,'ID-78'!C78,'ID-79'!C78,'ID-80'!C78,'ID-81'!C78)/SQRT(COUNT('ID-19'!C78,'ID-56'!C78,'ID-61'!B78,'ID-64'!C78,'ID-68'!C78,'ID-69'!C78,'ID-76'!C78,'ID-78'!C78,'ID-79'!C78,'ID-80'!C78,'ID-81'!C78))</f>
        <v>0.44306033587624666</v>
      </c>
      <c r="K71" s="1">
        <f t="shared" si="7"/>
        <v>7.3813851956982697E-5</v>
      </c>
    </row>
    <row r="72" spans="1:11" x14ac:dyDescent="0.25">
      <c r="A72" s="1">
        <v>8.5</v>
      </c>
      <c r="B72" s="1">
        <f>STDEV('ID-19'!B79,'ID-46'!B79,'ID-56'!B79,'ID-60'!B79,'ID-63'!B79,'ID-64'!B79,'ID-68'!B79,'ID-69'!B79,'ID-76'!B79,'ID-78'!B79,'ID-79'!B79,'ID-80'!B79,'ID-81'!B79)</f>
        <v>1.5561717588375399</v>
      </c>
      <c r="C72" s="1">
        <f t="shared" si="4"/>
        <v>2.5925821502233414E-4</v>
      </c>
      <c r="D72" s="1">
        <f>STDEV('ID-19'!C79,'ID-56'!C79,'ID-61'!B79,'ID-64'!C79,'ID-68'!C79,'ID-69'!C79,'ID-76'!C79,'ID-78'!C79,'ID-79'!C79,'ID-80'!C79,'ID-81'!C79)</f>
        <v>1.4594051436906499</v>
      </c>
      <c r="E72" s="1">
        <f t="shared" si="5"/>
        <v>2.4313689693886229E-4</v>
      </c>
      <c r="G72" s="1">
        <v>8.5</v>
      </c>
      <c r="H72" s="1">
        <f>STDEV('ID-19'!B79,'ID-46'!B79,'ID-56'!B79,'ID-60'!B79,'ID-63'!B79,'ID-64'!B79,'ID-68'!B79,'ID-69'!B79,'ID-76'!B79,'ID-78'!B79,'ID-79'!B79,'ID-80'!B79,'ID-81'!B79)/SQRT(COUNT('ID-19'!B79,'ID-46'!B79,'ID-56'!B79,'ID-60'!B79,'ID-63'!B79,'ID-64'!B79,'ID-68'!B79,'ID-69'!B79,'ID-76'!B79,'ID-78'!B79,'ID-79'!B79,'ID-80'!B79,'ID-81'!B79))</f>
        <v>0.43160438999367168</v>
      </c>
      <c r="I72" s="1">
        <f t="shared" si="6"/>
        <v>7.1905291372945706E-5</v>
      </c>
      <c r="J72" s="1">
        <f>STDEV('ID-19'!C79,'ID-56'!C79,'ID-61'!B79,'ID-64'!C79,'ID-68'!C79,'ID-69'!C79,'ID-76'!C79,'ID-78'!C79,'ID-79'!C79,'ID-80'!C79,'ID-81'!C79)/SQRT(COUNT('ID-19'!C79,'ID-56'!C79,'ID-61'!B79,'ID-64'!C79,'ID-68'!C79,'ID-69'!C79,'ID-76'!C79,'ID-78'!C79,'ID-79'!C79,'ID-80'!C79,'ID-81'!C79))</f>
        <v>0.44002720715787219</v>
      </c>
      <c r="K72" s="1">
        <f t="shared" si="7"/>
        <v>7.3308532712501508E-5</v>
      </c>
    </row>
    <row r="73" spans="1:11" x14ac:dyDescent="0.25">
      <c r="A73" s="1">
        <v>8.625</v>
      </c>
      <c r="B73" s="1">
        <f>STDEV('ID-19'!B80,'ID-46'!B80,'ID-56'!B80,'ID-60'!B80,'ID-63'!B80,'ID-64'!B80,'ID-68'!B80,'ID-69'!B80,'ID-76'!B80,'ID-78'!B80,'ID-79'!B80,'ID-80'!B80,'ID-81'!B80)</f>
        <v>1.5417788869736428</v>
      </c>
      <c r="C73" s="1">
        <f t="shared" si="4"/>
        <v>2.568603625698089E-4</v>
      </c>
      <c r="D73" s="1">
        <f>STDEV('ID-19'!C80,'ID-56'!C80,'ID-61'!B80,'ID-64'!C80,'ID-68'!C80,'ID-69'!C80,'ID-76'!C80,'ID-78'!C80,'ID-79'!C80,'ID-80'!C80,'ID-81'!C80)</f>
        <v>1.4657295117592137</v>
      </c>
      <c r="E73" s="1">
        <f t="shared" si="5"/>
        <v>2.4419053665908504E-4</v>
      </c>
      <c r="G73" s="1">
        <v>8.625</v>
      </c>
      <c r="H73" s="1">
        <f>STDEV('ID-19'!B80,'ID-46'!B80,'ID-56'!B80,'ID-60'!B80,'ID-63'!B80,'ID-64'!B80,'ID-68'!B80,'ID-69'!B80,'ID-76'!B80,'ID-78'!B80,'ID-79'!B80,'ID-80'!B80,'ID-81'!B80)/SQRT(COUNT('ID-19'!B80,'ID-46'!B80,'ID-56'!B80,'ID-60'!B80,'ID-63'!B80,'ID-64'!B80,'ID-68'!B80,'ID-69'!B80,'ID-76'!B80,'ID-78'!B80,'ID-79'!B80,'ID-80'!B80,'ID-81'!B80))</f>
        <v>0.42761252557009755</v>
      </c>
      <c r="I73" s="1">
        <f t="shared" si="6"/>
        <v>7.1240246759978257E-5</v>
      </c>
      <c r="J73" s="1">
        <f>STDEV('ID-19'!C80,'ID-56'!C80,'ID-61'!B80,'ID-64'!C80,'ID-68'!C80,'ID-69'!C80,'ID-76'!C80,'ID-78'!C80,'ID-79'!C80,'ID-80'!C80,'ID-81'!C80)/SQRT(COUNT('ID-19'!C80,'ID-56'!C80,'ID-61'!B80,'ID-64'!C80,'ID-68'!C80,'ID-69'!C80,'ID-76'!C80,'ID-78'!C80,'ID-79'!C80,'ID-80'!C80,'ID-81'!C80))</f>
        <v>0.44193407587782951</v>
      </c>
      <c r="K73" s="1">
        <f t="shared" si="7"/>
        <v>7.3626217041246401E-5</v>
      </c>
    </row>
    <row r="74" spans="1:11" x14ac:dyDescent="0.25">
      <c r="A74" s="1">
        <v>8.75</v>
      </c>
      <c r="B74" s="1">
        <f>STDEV('ID-19'!B81,'ID-46'!B81,'ID-56'!B81,'ID-60'!B81,'ID-63'!B81,'ID-64'!B81,'ID-68'!B81,'ID-69'!B81,'ID-76'!B81,'ID-78'!B81,'ID-79'!B81,'ID-80'!B81,'ID-81'!B81)</f>
        <v>1.5393062752013864</v>
      </c>
      <c r="C74" s="1">
        <f t="shared" si="4"/>
        <v>2.56448425448551E-4</v>
      </c>
      <c r="D74" s="1">
        <f>STDEV('ID-19'!C81,'ID-56'!C81,'ID-61'!B81,'ID-64'!C81,'ID-68'!C81,'ID-69'!C81,'ID-76'!C81,'ID-78'!C81,'ID-79'!C81,'ID-80'!C81,'ID-81'!C81)</f>
        <v>1.4644009181331457</v>
      </c>
      <c r="E74" s="1">
        <f t="shared" si="5"/>
        <v>2.4396919296098209E-4</v>
      </c>
      <c r="G74" s="1">
        <v>8.75</v>
      </c>
      <c r="H74" s="1">
        <f>STDEV('ID-19'!B81,'ID-46'!B81,'ID-56'!B81,'ID-60'!B81,'ID-63'!B81,'ID-64'!B81,'ID-68'!B81,'ID-69'!B81,'ID-76'!B81,'ID-78'!B81,'ID-79'!B81,'ID-80'!B81,'ID-81'!B81)/SQRT(COUNT('ID-19'!B81,'ID-46'!B81,'ID-56'!B81,'ID-60'!B81,'ID-63'!B81,'ID-64'!B81,'ID-68'!B81,'ID-69'!B81,'ID-76'!B81,'ID-78'!B81,'ID-79'!B81,'ID-80'!B81,'ID-81'!B81))</f>
        <v>0.42692674645246781</v>
      </c>
      <c r="I74" s="1">
        <f t="shared" si="6"/>
        <v>7.1125995958981148E-5</v>
      </c>
      <c r="J74" s="1">
        <f>STDEV('ID-19'!C81,'ID-56'!C81,'ID-61'!B81,'ID-64'!C81,'ID-68'!C81,'ID-69'!C81,'ID-76'!C81,'ID-78'!C81,'ID-79'!C81,'ID-80'!C81,'ID-81'!C81)/SQRT(COUNT('ID-19'!C81,'ID-56'!C81,'ID-61'!B81,'ID-64'!C81,'ID-68'!C81,'ID-69'!C81,'ID-76'!C81,'ID-78'!C81,'ID-79'!C81,'ID-80'!C81,'ID-81'!C81))</f>
        <v>0.44153348982723628</v>
      </c>
      <c r="K74" s="1">
        <f t="shared" si="7"/>
        <v>7.3559479405217569E-5</v>
      </c>
    </row>
    <row r="75" spans="1:11" x14ac:dyDescent="0.25">
      <c r="A75" s="1">
        <v>8.875</v>
      </c>
      <c r="B75" s="1">
        <f>STDEV('ID-19'!B82,'ID-46'!B82,'ID-56'!B82,'ID-60'!B82,'ID-63'!B82,'ID-64'!B82,'ID-68'!B82,'ID-69'!B82,'ID-76'!B82,'ID-78'!B82,'ID-79'!B82,'ID-80'!B82,'ID-81'!B82)</f>
        <v>1.5354176880894432</v>
      </c>
      <c r="C75" s="1">
        <f t="shared" si="4"/>
        <v>2.5580058683570127E-4</v>
      </c>
      <c r="D75" s="1">
        <f>STDEV('ID-19'!C82,'ID-56'!C82,'ID-61'!B82,'ID-64'!C82,'ID-68'!C82,'ID-69'!C82,'ID-76'!C82,'ID-78'!C82,'ID-79'!C82,'ID-80'!C82,'ID-81'!C82)</f>
        <v>1.467015266691597</v>
      </c>
      <c r="E75" s="1">
        <f t="shared" si="5"/>
        <v>2.4440474343082009E-4</v>
      </c>
      <c r="G75" s="1">
        <v>8.875</v>
      </c>
      <c r="H75" s="1">
        <f>STDEV('ID-19'!B82,'ID-46'!B82,'ID-56'!B82,'ID-60'!B82,'ID-63'!B82,'ID-64'!B82,'ID-68'!B82,'ID-69'!B82,'ID-76'!B82,'ID-78'!B82,'ID-79'!B82,'ID-80'!B82,'ID-81'!B82)/SQRT(COUNT('ID-19'!B82,'ID-46'!B82,'ID-56'!B82,'ID-60'!B82,'ID-63'!B82,'ID-64'!B82,'ID-68'!B82,'ID-69'!B82,'ID-76'!B82,'ID-78'!B82,'ID-79'!B82,'ID-80'!B82,'ID-81'!B82))</f>
        <v>0.42584824643545094</v>
      </c>
      <c r="I75" s="1">
        <f t="shared" si="6"/>
        <v>7.0946317856146129E-5</v>
      </c>
      <c r="J75" s="1">
        <f>STDEV('ID-19'!C82,'ID-56'!C82,'ID-61'!B82,'ID-64'!C82,'ID-68'!C82,'ID-69'!C82,'ID-76'!C82,'ID-78'!C82,'ID-79'!C82,'ID-80'!C82,'ID-81'!C82)/SQRT(COUNT('ID-19'!C82,'ID-56'!C82,'ID-61'!B82,'ID-64'!C82,'ID-68'!C82,'ID-69'!C82,'ID-76'!C82,'ID-78'!C82,'ID-79'!C82,'ID-80'!C82,'ID-81'!C82))</f>
        <v>0.44232174557628989</v>
      </c>
      <c r="K75" s="1">
        <f t="shared" si="7"/>
        <v>7.3690802813009898E-5</v>
      </c>
    </row>
    <row r="76" spans="1:11" x14ac:dyDescent="0.25">
      <c r="A76" s="1">
        <v>9</v>
      </c>
      <c r="B76" s="1">
        <f>STDEV('ID-19'!B83,'ID-46'!B83,'ID-56'!B83,'ID-60'!B83,'ID-63'!B83,'ID-64'!B83,'ID-68'!B83,'ID-69'!B83,'ID-76'!B83,'ID-78'!B83,'ID-79'!B83,'ID-80'!B83,'ID-81'!B83)</f>
        <v>1.5332181655344952</v>
      </c>
      <c r="C76" s="1">
        <f t="shared" si="4"/>
        <v>2.5543414637804691E-4</v>
      </c>
      <c r="D76" s="1">
        <f>STDEV('ID-19'!C83,'ID-56'!C83,'ID-61'!B83,'ID-64'!C83,'ID-68'!C83,'ID-69'!C83,'ID-76'!C83,'ID-78'!C83,'ID-79'!C83,'ID-80'!C83,'ID-81'!C83)</f>
        <v>1.468038827641172</v>
      </c>
      <c r="E76" s="1">
        <f t="shared" si="5"/>
        <v>2.445752686850193E-4</v>
      </c>
      <c r="G76" s="1">
        <v>9</v>
      </c>
      <c r="H76" s="1">
        <f>STDEV('ID-19'!B83,'ID-46'!B83,'ID-56'!B83,'ID-60'!B83,'ID-63'!B83,'ID-64'!B83,'ID-68'!B83,'ID-69'!B83,'ID-76'!B83,'ID-78'!B83,'ID-79'!B83,'ID-80'!B83,'ID-81'!B83)/SQRT(COUNT('ID-19'!B83,'ID-46'!B83,'ID-56'!B83,'ID-60'!B83,'ID-63'!B83,'ID-64'!B83,'ID-68'!B83,'ID-69'!B83,'ID-76'!B83,'ID-78'!B83,'ID-79'!B83,'ID-80'!B83,'ID-81'!B83))</f>
        <v>0.42523820863903516</v>
      </c>
      <c r="I76" s="1">
        <f t="shared" si="6"/>
        <v>7.0844685559263263E-5</v>
      </c>
      <c r="J76" s="1">
        <f>STDEV('ID-19'!C83,'ID-56'!C83,'ID-61'!B83,'ID-64'!C83,'ID-68'!C83,'ID-69'!C83,'ID-76'!C83,'ID-78'!C83,'ID-79'!C83,'ID-80'!C83,'ID-81'!C83)/SQRT(COUNT('ID-19'!C83,'ID-56'!C83,'ID-61'!B83,'ID-64'!C83,'ID-68'!C83,'ID-69'!C83,'ID-76'!C83,'ID-78'!C83,'ID-79'!C83,'ID-80'!C83,'ID-81'!C83))</f>
        <v>0.44263036081445356</v>
      </c>
      <c r="K76" s="1">
        <f t="shared" si="7"/>
        <v>7.3742218111687971E-5</v>
      </c>
    </row>
    <row r="77" spans="1:11" x14ac:dyDescent="0.25">
      <c r="A77" s="1">
        <v>9.125</v>
      </c>
      <c r="B77" s="1">
        <f>STDEV('ID-19'!B84,'ID-46'!B84,'ID-56'!B84,'ID-60'!B84,'ID-63'!B84,'ID-64'!B84,'ID-68'!B84,'ID-69'!B84,'ID-76'!B84,'ID-78'!B84,'ID-79'!B84,'ID-80'!B84,'ID-81'!B84)</f>
        <v>1.5150872940030409</v>
      </c>
      <c r="C77" s="1">
        <f t="shared" si="4"/>
        <v>2.5241354318090661E-4</v>
      </c>
      <c r="D77" s="1">
        <f>STDEV('ID-19'!C84,'ID-56'!C84,'ID-61'!B84,'ID-64'!C84,'ID-68'!C84,'ID-69'!C84,'ID-76'!C84,'ID-78'!C84,'ID-79'!C84,'ID-80'!C84,'ID-81'!C84)</f>
        <v>1.445903949028875</v>
      </c>
      <c r="E77" s="1">
        <f t="shared" si="5"/>
        <v>2.4088759790821059E-4</v>
      </c>
      <c r="G77" s="1">
        <v>9.125</v>
      </c>
      <c r="H77" s="1">
        <f>STDEV('ID-19'!B84,'ID-46'!B84,'ID-56'!B84,'ID-60'!B84,'ID-63'!B84,'ID-64'!B84,'ID-68'!B84,'ID-69'!B84,'ID-76'!B84,'ID-78'!B84,'ID-79'!B84,'ID-80'!B84,'ID-81'!B84)/SQRT(COUNT('ID-19'!B84,'ID-46'!B84,'ID-56'!B84,'ID-60'!B84,'ID-63'!B84,'ID-64'!B84,'ID-68'!B84,'ID-69'!B84,'ID-76'!B84,'ID-78'!B84,'ID-79'!B84,'ID-80'!B84,'ID-81'!B84))</f>
        <v>0.42020960964091914</v>
      </c>
      <c r="I77" s="1">
        <f t="shared" si="6"/>
        <v>7.0006920966177134E-5</v>
      </c>
      <c r="J77" s="1">
        <f>STDEV('ID-19'!C84,'ID-56'!C84,'ID-61'!B84,'ID-64'!C84,'ID-68'!C84,'ID-69'!C84,'ID-76'!C84,'ID-78'!C84,'ID-79'!C84,'ID-80'!C84,'ID-81'!C84)/SQRT(COUNT('ID-19'!C84,'ID-56'!C84,'ID-61'!B84,'ID-64'!C84,'ID-68'!C84,'ID-69'!C84,'ID-76'!C84,'ID-78'!C84,'ID-79'!C84,'ID-80'!C84,'ID-81'!C84))</f>
        <v>0.43595644380199428</v>
      </c>
      <c r="K77" s="1">
        <f t="shared" si="7"/>
        <v>7.263034353741225E-5</v>
      </c>
    </row>
    <row r="78" spans="1:11" x14ac:dyDescent="0.25">
      <c r="A78" s="1">
        <v>9.25</v>
      </c>
      <c r="B78" s="1">
        <f>STDEV('ID-19'!B85,'ID-46'!B85,'ID-56'!B85,'ID-60'!B85,'ID-63'!B85,'ID-64'!B85,'ID-68'!B85,'ID-69'!B85,'ID-76'!B85,'ID-78'!B85,'ID-79'!B85,'ID-80'!B85,'ID-81'!B85)</f>
        <v>1.5090634247230577</v>
      </c>
      <c r="C78" s="1">
        <f t="shared" si="4"/>
        <v>2.514099665588614E-4</v>
      </c>
      <c r="D78" s="1">
        <f>STDEV('ID-19'!C85,'ID-56'!C85,'ID-61'!B85,'ID-64'!C85,'ID-68'!C85,'ID-69'!C85,'ID-76'!C85,'ID-78'!C85,'ID-79'!C85,'ID-80'!C85,'ID-81'!C85)</f>
        <v>1.4050061205672986</v>
      </c>
      <c r="E78" s="1">
        <f t="shared" si="5"/>
        <v>2.3407401968651196E-4</v>
      </c>
      <c r="G78" s="1">
        <v>9.25</v>
      </c>
      <c r="H78" s="1">
        <f>STDEV('ID-19'!B85,'ID-46'!B85,'ID-56'!B85,'ID-60'!B85,'ID-63'!B85,'ID-64'!B85,'ID-68'!B85,'ID-69'!B85,'ID-76'!B85,'ID-78'!B85,'ID-79'!B85,'ID-80'!B85,'ID-81'!B85)/SQRT(COUNT('ID-19'!B85,'ID-46'!B85,'ID-56'!B85,'ID-60'!B85,'ID-63'!B85,'ID-64'!B85,'ID-68'!B85,'ID-69'!B85,'ID-76'!B85,'ID-78'!B85,'ID-79'!B85,'ID-80'!B85,'ID-81'!B85))</f>
        <v>0.41853888890509822</v>
      </c>
      <c r="I78" s="1">
        <f t="shared" si="6"/>
        <v>6.9728578891589362E-5</v>
      </c>
      <c r="J78" s="1">
        <f>STDEV('ID-19'!C85,'ID-56'!C85,'ID-61'!B85,'ID-64'!C85,'ID-68'!C85,'ID-69'!C85,'ID-76'!C85,'ID-78'!C85,'ID-79'!C85,'ID-80'!C85,'ID-81'!C85)/SQRT(COUNT('ID-19'!C85,'ID-56'!C85,'ID-61'!B85,'ID-64'!C85,'ID-68'!C85,'ID-69'!C85,'ID-76'!C85,'ID-78'!C85,'ID-79'!C85,'ID-80'!C85,'ID-81'!C85))</f>
        <v>0.42362528455223364</v>
      </c>
      <c r="K78" s="1">
        <f t="shared" si="7"/>
        <v>7.0575972406402125E-5</v>
      </c>
    </row>
    <row r="79" spans="1:11" x14ac:dyDescent="0.25">
      <c r="A79" s="1">
        <v>9.375</v>
      </c>
      <c r="B79" s="1">
        <f>STDEV('ID-19'!B86,'ID-46'!B86,'ID-56'!B86,'ID-60'!B86,'ID-63'!B86,'ID-64'!B86,'ID-68'!B86,'ID-69'!B86,'ID-76'!B86,'ID-78'!B86,'ID-79'!B86,'ID-80'!B86,'ID-81'!B86)</f>
        <v>1.5070152307821147</v>
      </c>
      <c r="C79" s="1">
        <f t="shared" si="4"/>
        <v>2.5106873744830036E-4</v>
      </c>
      <c r="D79" s="1">
        <f>STDEV('ID-19'!C86,'ID-56'!C86,'ID-61'!B86,'ID-64'!C86,'ID-68'!C86,'ID-69'!C86,'ID-76'!C86,'ID-78'!C86,'ID-79'!C86,'ID-80'!C86,'ID-81'!C86)</f>
        <v>1.4000462689813351</v>
      </c>
      <c r="E79" s="1">
        <f t="shared" si="5"/>
        <v>2.3324770841229046E-4</v>
      </c>
      <c r="G79" s="1">
        <v>9.375</v>
      </c>
      <c r="H79" s="1">
        <f>STDEV('ID-19'!B86,'ID-46'!B86,'ID-56'!B86,'ID-60'!B86,'ID-63'!B86,'ID-64'!B86,'ID-68'!B86,'ID-69'!B86,'ID-76'!B86,'ID-78'!B86,'ID-79'!B86,'ID-80'!B86,'ID-81'!B86)/SQRT(COUNT('ID-19'!B86,'ID-46'!B86,'ID-56'!B86,'ID-60'!B86,'ID-63'!B86,'ID-64'!B86,'ID-68'!B86,'ID-69'!B86,'ID-76'!B86,'ID-78'!B86,'ID-79'!B86,'ID-80'!B86,'ID-81'!B86))</f>
        <v>0.417970822114624</v>
      </c>
      <c r="I79" s="1">
        <f t="shared" si="6"/>
        <v>6.9633938964296359E-5</v>
      </c>
      <c r="J79" s="1">
        <f>STDEV('ID-19'!C86,'ID-56'!C86,'ID-61'!B86,'ID-64'!C86,'ID-68'!C86,'ID-69'!C86,'ID-76'!C86,'ID-78'!C86,'ID-79'!C86,'ID-80'!C86,'ID-81'!C86)/SQRT(COUNT('ID-19'!C86,'ID-56'!C86,'ID-61'!B86,'ID-64'!C86,'ID-68'!C86,'ID-69'!C86,'ID-76'!C86,'ID-78'!C86,'ID-79'!C86,'ID-80'!C86,'ID-81'!C86))</f>
        <v>0.42212983303164364</v>
      </c>
      <c r="K79" s="1">
        <f t="shared" si="7"/>
        <v>7.0326830183071841E-5</v>
      </c>
    </row>
    <row r="80" spans="1:11" x14ac:dyDescent="0.25">
      <c r="A80" s="1">
        <v>9.5</v>
      </c>
      <c r="B80" s="1">
        <f>STDEV('ID-19'!B87,'ID-46'!B87,'ID-56'!B87,'ID-60'!B87,'ID-63'!B87,'ID-64'!B87,'ID-68'!B87,'ID-69'!B87,'ID-76'!B87,'ID-78'!B87,'ID-79'!B87,'ID-80'!B87,'ID-81'!B87)</f>
        <v>1.503866593602186</v>
      </c>
      <c r="C80" s="1">
        <f t="shared" si="4"/>
        <v>2.5054417449412418E-4</v>
      </c>
      <c r="D80" s="1">
        <f>STDEV('ID-19'!C87,'ID-56'!C87,'ID-61'!B87,'ID-64'!C87,'ID-68'!C87,'ID-69'!C87,'ID-76'!C87,'ID-78'!C87,'ID-79'!C87,'ID-80'!C87,'ID-81'!C87)</f>
        <v>1.391117259543762</v>
      </c>
      <c r="E80" s="1">
        <f t="shared" si="5"/>
        <v>2.3176013543999076E-4</v>
      </c>
      <c r="G80" s="1">
        <v>9.5</v>
      </c>
      <c r="H80" s="1">
        <f>STDEV('ID-19'!B87,'ID-46'!B87,'ID-56'!B87,'ID-60'!B87,'ID-63'!B87,'ID-64'!B87,'ID-68'!B87,'ID-69'!B87,'ID-76'!B87,'ID-78'!B87,'ID-79'!B87,'ID-80'!B87,'ID-81'!B87)/SQRT(COUNT('ID-19'!B87,'ID-46'!B87,'ID-56'!B87,'ID-60'!B87,'ID-63'!B87,'ID-64'!B87,'ID-68'!B87,'ID-69'!B87,'ID-76'!B87,'ID-78'!B87,'ID-79'!B87,'ID-80'!B87,'ID-81'!B87))</f>
        <v>0.41709754728384973</v>
      </c>
      <c r="I80" s="1">
        <f t="shared" si="6"/>
        <v>6.9488451377489364E-5</v>
      </c>
      <c r="J80" s="1">
        <f>STDEV('ID-19'!C87,'ID-56'!C87,'ID-61'!B87,'ID-64'!C87,'ID-68'!C87,'ID-69'!C87,'ID-76'!C87,'ID-78'!C87,'ID-79'!C87,'ID-80'!C87,'ID-81'!C87)/SQRT(COUNT('ID-19'!C87,'ID-56'!C87,'ID-61'!B87,'ID-64'!C87,'ID-68'!C87,'ID-69'!C87,'ID-76'!C87,'ID-78'!C87,'ID-79'!C87,'ID-80'!C87,'ID-81'!C87))</f>
        <v>0.41943763539037343</v>
      </c>
      <c r="K80" s="1">
        <f t="shared" si="7"/>
        <v>6.9878310056036222E-5</v>
      </c>
    </row>
    <row r="81" spans="1:11" x14ac:dyDescent="0.25">
      <c r="A81" s="1">
        <v>9.625</v>
      </c>
      <c r="B81" s="1">
        <f>STDEV('ID-19'!B88,'ID-46'!B88,'ID-56'!B88,'ID-60'!B88,'ID-63'!B88,'ID-64'!B88,'ID-68'!B88,'ID-69'!B88,'ID-76'!B88,'ID-78'!B88,'ID-79'!B88,'ID-80'!B88,'ID-81'!B88)</f>
        <v>1.4735521790890171</v>
      </c>
      <c r="C81" s="1">
        <f t="shared" si="4"/>
        <v>2.4549379303623027E-4</v>
      </c>
      <c r="D81" s="1">
        <f>STDEV('ID-19'!C88,'ID-56'!C88,'ID-61'!B88,'ID-64'!C88,'ID-68'!C88,'ID-69'!C88,'ID-76'!C88,'ID-78'!C88,'ID-79'!C88,'ID-80'!C88,'ID-81'!C88)</f>
        <v>1.3922913852925347</v>
      </c>
      <c r="E81" s="1">
        <f t="shared" si="5"/>
        <v>2.3195574478973631E-4</v>
      </c>
      <c r="G81" s="1">
        <v>9.625</v>
      </c>
      <c r="H81" s="1">
        <f>STDEV('ID-19'!B88,'ID-46'!B88,'ID-56'!B88,'ID-60'!B88,'ID-63'!B88,'ID-64'!B88,'ID-68'!B88,'ID-69'!B88,'ID-76'!B88,'ID-78'!B88,'ID-79'!B88,'ID-80'!B88,'ID-81'!B88)/SQRT(COUNT('ID-19'!B88,'ID-46'!B88,'ID-56'!B88,'ID-60'!B88,'ID-63'!B88,'ID-64'!B88,'ID-68'!B88,'ID-69'!B88,'ID-76'!B88,'ID-78'!B88,'ID-79'!B88,'ID-80'!B88,'ID-81'!B88))</f>
        <v>0.40868984144439591</v>
      </c>
      <c r="I81" s="1">
        <f t="shared" si="6"/>
        <v>6.8087727584636366E-5</v>
      </c>
      <c r="J81" s="1">
        <f>STDEV('ID-19'!C88,'ID-56'!C88,'ID-61'!B88,'ID-64'!C88,'ID-68'!C88,'ID-69'!C88,'ID-76'!C88,'ID-78'!C88,'ID-79'!C88,'ID-80'!C88,'ID-81'!C88)/SQRT(COUNT('ID-19'!C88,'ID-56'!C88,'ID-61'!B88,'ID-64'!C88,'ID-68'!C88,'ID-69'!C88,'ID-76'!C88,'ID-78'!C88,'ID-79'!C88,'ID-80'!C88,'ID-81'!C88))</f>
        <v>0.41979164762358928</v>
      </c>
      <c r="K81" s="1">
        <f t="shared" si="7"/>
        <v>6.9937288494089977E-5</v>
      </c>
    </row>
    <row r="82" spans="1:11" x14ac:dyDescent="0.25">
      <c r="A82" s="1">
        <v>9.75</v>
      </c>
      <c r="B82" s="1">
        <f>STDEV('ID-19'!B89,'ID-46'!B89,'ID-56'!B89,'ID-60'!B89,'ID-63'!B89,'ID-64'!B89,'ID-68'!B89,'ID-69'!B89,'ID-76'!B89,'ID-78'!B89,'ID-79'!B89,'ID-80'!B89,'ID-81'!B89)</f>
        <v>1.4433070626861557</v>
      </c>
      <c r="C82" s="1">
        <f t="shared" si="4"/>
        <v>2.4045495664351356E-4</v>
      </c>
      <c r="D82" s="1">
        <f>STDEV('ID-19'!C89,'ID-56'!C89,'ID-61'!B89,'ID-64'!C89,'ID-68'!C89,'ID-69'!C89,'ID-76'!C89,'ID-78'!C89,'ID-79'!C89,'ID-80'!C89,'ID-81'!C89)</f>
        <v>1.4013418219182718</v>
      </c>
      <c r="E82" s="1">
        <f t="shared" si="5"/>
        <v>2.3346354753158412E-4</v>
      </c>
      <c r="G82" s="1">
        <v>9.75</v>
      </c>
      <c r="H82" s="1">
        <f>STDEV('ID-19'!B89,'ID-46'!B89,'ID-56'!B89,'ID-60'!B89,'ID-63'!B89,'ID-64'!B89,'ID-68'!B89,'ID-69'!B89,'ID-76'!B89,'ID-78'!B89,'ID-79'!B89,'ID-80'!B89,'ID-81'!B89)/SQRT(COUNT('ID-19'!B89,'ID-46'!B89,'ID-56'!B89,'ID-60'!B89,'ID-63'!B89,'ID-64'!B89,'ID-68'!B89,'ID-69'!B89,'ID-76'!B89,'ID-78'!B89,'ID-79'!B89,'ID-80'!B89,'ID-81'!B89))</f>
        <v>0.40030135544263484</v>
      </c>
      <c r="I82" s="1">
        <f t="shared" si="6"/>
        <v>6.6690205816742975E-5</v>
      </c>
      <c r="J82" s="1">
        <f>STDEV('ID-19'!C89,'ID-56'!C89,'ID-61'!B89,'ID-64'!C89,'ID-68'!C89,'ID-69'!C89,'ID-76'!C89,'ID-78'!C89,'ID-79'!C89,'ID-80'!C89,'ID-81'!C89)/SQRT(COUNT('ID-19'!C89,'ID-56'!C89,'ID-61'!B89,'ID-64'!C89,'ID-68'!C89,'ID-69'!C89,'ID-76'!C89,'ID-78'!C89,'ID-79'!C89,'ID-80'!C89,'ID-81'!C89))</f>
        <v>0.42252045693963114</v>
      </c>
      <c r="K82" s="1">
        <f t="shared" si="7"/>
        <v>7.0391908126142547E-5</v>
      </c>
    </row>
    <row r="83" spans="1:11" x14ac:dyDescent="0.25">
      <c r="A83" s="1">
        <v>9.875</v>
      </c>
      <c r="B83" s="1">
        <f>STDEV('ID-19'!B90,'ID-46'!B90,'ID-56'!B90,'ID-60'!B90,'ID-63'!B90,'ID-64'!B90,'ID-68'!B90,'ID-69'!B90,'ID-76'!B90,'ID-78'!B90,'ID-79'!B90,'ID-80'!B90,'ID-81'!B90)</f>
        <v>1.4044169616556335</v>
      </c>
      <c r="C83" s="1">
        <f t="shared" si="4"/>
        <v>2.3397586581182855E-4</v>
      </c>
      <c r="D83" s="1">
        <f>STDEV('ID-19'!C90,'ID-56'!C90,'ID-61'!B90,'ID-64'!C90,'ID-68'!C90,'ID-69'!C90,'ID-76'!C90,'ID-78'!C90,'ID-79'!C90,'ID-80'!C90,'ID-81'!C90)</f>
        <v>1.4003606819836214</v>
      </c>
      <c r="E83" s="1">
        <f t="shared" si="5"/>
        <v>2.3330008961847134E-4</v>
      </c>
      <c r="G83" s="1">
        <v>9.875</v>
      </c>
      <c r="H83" s="1">
        <f>STDEV('ID-19'!B90,'ID-46'!B90,'ID-56'!B90,'ID-60'!B90,'ID-63'!B90,'ID-64'!B90,'ID-68'!B90,'ID-69'!B90,'ID-76'!B90,'ID-78'!B90,'ID-79'!B90,'ID-80'!B90,'ID-81'!B90)/SQRT(COUNT('ID-19'!B90,'ID-46'!B90,'ID-56'!B90,'ID-60'!B90,'ID-63'!B90,'ID-64'!B90,'ID-68'!B90,'ID-69'!B90,'ID-76'!B90,'ID-78'!B90,'ID-79'!B90,'ID-80'!B90,'ID-81'!B90))</f>
        <v>0.38951518210621</v>
      </c>
      <c r="I83" s="1">
        <f t="shared" si="6"/>
        <v>6.4893229338894586E-5</v>
      </c>
      <c r="J83" s="1">
        <f>STDEV('ID-19'!C90,'ID-56'!C90,'ID-61'!B90,'ID-64'!C90,'ID-68'!C90,'ID-69'!C90,'ID-76'!C90,'ID-78'!C90,'ID-79'!C90,'ID-80'!C90,'ID-81'!C90)/SQRT(COUNT('ID-19'!C90,'ID-56'!C90,'ID-61'!B90,'ID-64'!C90,'ID-68'!C90,'ID-69'!C90,'ID-76'!C90,'ID-78'!C90,'ID-79'!C90,'ID-80'!C90,'ID-81'!C90))</f>
        <v>0.42222463211871575</v>
      </c>
      <c r="K83" s="1">
        <f t="shared" si="7"/>
        <v>7.0342623710978046E-5</v>
      </c>
    </row>
    <row r="84" spans="1:11" x14ac:dyDescent="0.25">
      <c r="A84" s="1">
        <v>10</v>
      </c>
      <c r="B84" s="1">
        <f>STDEV('ID-19'!B91,'ID-46'!B91,'ID-56'!B91,'ID-60'!B91,'ID-63'!B91,'ID-64'!B91,'ID-68'!B91,'ID-69'!B91,'ID-76'!B91,'ID-78'!B91,'ID-79'!B91,'ID-80'!B91,'ID-81'!B91)</f>
        <v>1.3950644890570782</v>
      </c>
      <c r="C84" s="1">
        <f t="shared" si="4"/>
        <v>2.3241774387690924E-4</v>
      </c>
      <c r="D84" s="1">
        <f>STDEV('ID-19'!C91,'ID-56'!C91,'ID-61'!B91,'ID-64'!C91,'ID-68'!C91,'ID-69'!C91,'ID-76'!C91,'ID-78'!C91,'ID-79'!C91,'ID-80'!C91,'ID-81'!C91)</f>
        <v>1.4118821906517378</v>
      </c>
      <c r="E84" s="1">
        <f t="shared" si="5"/>
        <v>2.3521957296257953E-4</v>
      </c>
      <c r="G84" s="1">
        <v>10</v>
      </c>
      <c r="H84" s="1">
        <f>STDEV('ID-19'!B91,'ID-46'!B91,'ID-56'!B91,'ID-60'!B91,'ID-63'!B91,'ID-64'!B91,'ID-68'!B91,'ID-69'!B91,'ID-76'!B91,'ID-78'!B91,'ID-79'!B91,'ID-80'!B91,'ID-81'!B91)/SQRT(COUNT('ID-19'!B91,'ID-46'!B91,'ID-56'!B91,'ID-60'!B91,'ID-63'!B91,'ID-64'!B91,'ID-68'!B91,'ID-69'!B91,'ID-76'!B91,'ID-78'!B91,'ID-79'!B91,'ID-80'!B91,'ID-81'!B91))</f>
        <v>0.38692127291340517</v>
      </c>
      <c r="I84" s="1">
        <f t="shared" si="6"/>
        <v>6.4461084067373307E-5</v>
      </c>
      <c r="J84" s="1">
        <f>STDEV('ID-19'!C91,'ID-56'!C91,'ID-61'!B91,'ID-64'!C91,'ID-68'!C91,'ID-69'!C91,'ID-76'!C91,'ID-78'!C91,'ID-79'!C91,'ID-80'!C91,'ID-81'!C91)/SQRT(COUNT('ID-19'!C91,'ID-56'!C91,'ID-61'!B91,'ID-64'!C91,'ID-68'!C91,'ID-69'!C91,'ID-76'!C91,'ID-78'!C91,'ID-79'!C91,'ID-80'!C91,'ID-81'!C91))</f>
        <v>0.42569849768880386</v>
      </c>
      <c r="K84" s="1">
        <f t="shared" si="7"/>
        <v>7.0921369714954731E-5</v>
      </c>
    </row>
    <row r="85" spans="1:11" x14ac:dyDescent="0.25">
      <c r="A85" s="1">
        <v>10.125</v>
      </c>
      <c r="B85" s="1">
        <f>STDEV('ID-19'!B92,'ID-46'!B92,'ID-56'!B92,'ID-60'!B92,'ID-63'!B92,'ID-64'!B92,'ID-68'!B92,'ID-69'!B92,'ID-76'!B92,'ID-78'!B92,'ID-79'!B92,'ID-80'!B92,'ID-81'!B92)</f>
        <v>1.3847088212716625</v>
      </c>
      <c r="C85" s="1">
        <f t="shared" si="4"/>
        <v>2.3069248962385899E-4</v>
      </c>
      <c r="D85" s="1">
        <f>STDEV('ID-19'!C92,'ID-56'!C92,'ID-61'!B92,'ID-64'!C92,'ID-68'!C92,'ID-69'!C92,'ID-76'!C92,'ID-78'!C92,'ID-79'!C92,'ID-80'!C92,'ID-81'!C92)</f>
        <v>1.417948668598902</v>
      </c>
      <c r="E85" s="1">
        <f t="shared" si="5"/>
        <v>2.3623024818857709E-4</v>
      </c>
      <c r="G85" s="1">
        <v>10.125</v>
      </c>
      <c r="H85" s="1">
        <f>STDEV('ID-19'!B92,'ID-46'!B92,'ID-56'!B92,'ID-60'!B92,'ID-63'!B92,'ID-64'!B92,'ID-68'!B92,'ID-69'!B92,'ID-76'!B92,'ID-78'!B92,'ID-79'!B92,'ID-80'!B92,'ID-81'!B92)/SQRT(COUNT('ID-19'!B92,'ID-46'!B92,'ID-56'!B92,'ID-60'!B92,'ID-63'!B92,'ID-64'!B92,'ID-68'!B92,'ID-69'!B92,'ID-76'!B92,'ID-78'!B92,'ID-79'!B92,'ID-80'!B92,'ID-81'!B92))</f>
        <v>0.38404912743709846</v>
      </c>
      <c r="I85" s="1">
        <f t="shared" si="6"/>
        <v>6.3982584631020609E-5</v>
      </c>
      <c r="J85" s="1">
        <f>STDEV('ID-19'!C92,'ID-56'!C92,'ID-61'!B92,'ID-64'!C92,'ID-68'!C92,'ID-69'!C92,'ID-76'!C92,'ID-78'!C92,'ID-79'!C92,'ID-80'!C92,'ID-81'!C92)/SQRT(COUNT('ID-19'!C92,'ID-56'!C92,'ID-61'!B92,'ID-64'!C92,'ID-68'!C92,'ID-69'!C92,'ID-76'!C92,'ID-78'!C92,'ID-79'!C92,'ID-80'!C92,'ID-81'!C92))</f>
        <v>0.42752760961150471</v>
      </c>
      <c r="K85" s="1">
        <f t="shared" si="7"/>
        <v>7.1226099761276685E-5</v>
      </c>
    </row>
    <row r="86" spans="1:11" x14ac:dyDescent="0.25">
      <c r="A86" s="1">
        <v>10.25</v>
      </c>
      <c r="B86" s="1">
        <f>STDEV('ID-19'!B93,'ID-46'!B93,'ID-56'!B93,'ID-60'!B93,'ID-63'!B93,'ID-64'!B93,'ID-68'!B93,'ID-69'!B93,'ID-76'!B93,'ID-78'!B93,'ID-79'!B93,'ID-80'!B93,'ID-81'!B93)</f>
        <v>1.3738820787663886</v>
      </c>
      <c r="C86" s="1">
        <f t="shared" si="4"/>
        <v>2.2888875432248035E-4</v>
      </c>
      <c r="D86" s="1">
        <f>STDEV('ID-19'!C93,'ID-56'!C93,'ID-61'!B93,'ID-64'!C93,'ID-68'!C93,'ID-69'!C93,'ID-76'!C93,'ID-78'!C93,'ID-79'!C93,'ID-80'!C93,'ID-81'!C93)</f>
        <v>1.4198645389674713</v>
      </c>
      <c r="E86" s="1">
        <f t="shared" si="5"/>
        <v>2.3654943219198073E-4</v>
      </c>
      <c r="G86" s="1">
        <v>10.25</v>
      </c>
      <c r="H86" s="1">
        <f>STDEV('ID-19'!B93,'ID-46'!B93,'ID-56'!B93,'ID-60'!B93,'ID-63'!B93,'ID-64'!B93,'ID-68'!B93,'ID-69'!B93,'ID-76'!B93,'ID-78'!B93,'ID-79'!B93,'ID-80'!B93,'ID-81'!B93)/SQRT(COUNT('ID-19'!B93,'ID-46'!B93,'ID-56'!B93,'ID-60'!B93,'ID-63'!B93,'ID-64'!B93,'ID-68'!B93,'ID-69'!B93,'ID-76'!B93,'ID-78'!B93,'ID-79'!B93,'ID-80'!B93,'ID-81'!B93))</f>
        <v>0.38104632934102073</v>
      </c>
      <c r="I86" s="1">
        <f t="shared" si="6"/>
        <v>6.3482318468214053E-5</v>
      </c>
      <c r="J86" s="1">
        <f>STDEV('ID-19'!C93,'ID-56'!C93,'ID-61'!B93,'ID-64'!C93,'ID-68'!C93,'ID-69'!C93,'ID-76'!C93,'ID-78'!C93,'ID-79'!C93,'ID-80'!C93,'ID-81'!C93)/SQRT(COUNT('ID-19'!C93,'ID-56'!C93,'ID-61'!B93,'ID-64'!C93,'ID-68'!C93,'ID-69'!C93,'ID-76'!C93,'ID-78'!C93,'ID-79'!C93,'ID-80'!C93,'ID-81'!C93))</f>
        <v>0.42810526626236872</v>
      </c>
      <c r="K86" s="1">
        <f t="shared" si="7"/>
        <v>7.1322337359310632E-5</v>
      </c>
    </row>
    <row r="87" spans="1:11" x14ac:dyDescent="0.25">
      <c r="A87" s="1">
        <v>10.375</v>
      </c>
      <c r="B87" s="1">
        <f>STDEV('ID-19'!B94,'ID-46'!B94,'ID-56'!B94,'ID-60'!B94,'ID-63'!B94,'ID-64'!B94,'ID-68'!B94,'ID-69'!B94,'ID-76'!B94,'ID-78'!B94,'ID-79'!B94,'ID-80'!B94,'ID-81'!B94)</f>
        <v>1.3688926907276537</v>
      </c>
      <c r="C87" s="1">
        <f t="shared" si="4"/>
        <v>2.2805752227522712E-4</v>
      </c>
      <c r="D87" s="1">
        <f>STDEV('ID-19'!C94,'ID-56'!C94,'ID-61'!B94,'ID-64'!C94,'ID-68'!C94,'ID-69'!C94,'ID-76'!C94,'ID-78'!C94,'ID-79'!C94,'ID-80'!C94,'ID-81'!C94)</f>
        <v>1.4311729704997993</v>
      </c>
      <c r="E87" s="1">
        <f t="shared" si="5"/>
        <v>2.3843341688526657E-4</v>
      </c>
      <c r="G87" s="1">
        <v>10.375</v>
      </c>
      <c r="H87" s="1">
        <f>STDEV('ID-19'!B94,'ID-46'!B94,'ID-56'!B94,'ID-60'!B94,'ID-63'!B94,'ID-64'!B94,'ID-68'!B94,'ID-69'!B94,'ID-76'!B94,'ID-78'!B94,'ID-79'!B94,'ID-80'!B94,'ID-81'!B94)/SQRT(COUNT('ID-19'!B94,'ID-46'!B94,'ID-56'!B94,'ID-60'!B94,'ID-63'!B94,'ID-64'!B94,'ID-68'!B94,'ID-69'!B94,'ID-76'!B94,'ID-78'!B94,'ID-79'!B94,'ID-80'!B94,'ID-81'!B94))</f>
        <v>0.37966252207895573</v>
      </c>
      <c r="I87" s="1">
        <f t="shared" si="6"/>
        <v>6.3251776178354033E-5</v>
      </c>
      <c r="J87" s="1">
        <f>STDEV('ID-19'!C94,'ID-56'!C94,'ID-61'!B94,'ID-64'!C94,'ID-68'!C94,'ID-69'!C94,'ID-76'!C94,'ID-78'!C94,'ID-79'!C94,'ID-80'!C94,'ID-81'!C94)/SQRT(COUNT('ID-19'!C94,'ID-56'!C94,'ID-61'!B94,'ID-64'!C94,'ID-68'!C94,'ID-69'!C94,'ID-76'!C94,'ID-78'!C94,'ID-79'!C94,'ID-80'!C94,'ID-81'!C94))</f>
        <v>0.43151488665874654</v>
      </c>
      <c r="K87" s="1">
        <f t="shared" si="7"/>
        <v>7.1890380117347176E-5</v>
      </c>
    </row>
    <row r="88" spans="1:11" x14ac:dyDescent="0.25">
      <c r="A88" s="1">
        <v>10.5</v>
      </c>
      <c r="B88" s="1">
        <f>STDEV('ID-19'!B95,'ID-46'!B95,'ID-56'!B95,'ID-60'!B95,'ID-63'!B95,'ID-64'!B95,'ID-68'!B95,'ID-69'!B95,'ID-76'!B95,'ID-78'!B95,'ID-79'!B95,'ID-80'!B95,'ID-81'!B95)</f>
        <v>1.3681876411793867</v>
      </c>
      <c r="C88" s="1">
        <f t="shared" si="4"/>
        <v>2.2794006102048585E-4</v>
      </c>
      <c r="D88" s="1">
        <f>STDEV('ID-19'!C95,'ID-56'!C95,'ID-61'!B95,'ID-64'!C95,'ID-68'!C95,'ID-69'!C95,'ID-76'!C95,'ID-78'!C95,'ID-79'!C95,'ID-80'!C95,'ID-81'!C95)</f>
        <v>1.443456131176281</v>
      </c>
      <c r="E88" s="1">
        <f t="shared" si="5"/>
        <v>2.4047979145396843E-4</v>
      </c>
      <c r="G88" s="1">
        <v>10.5</v>
      </c>
      <c r="H88" s="1">
        <f>STDEV('ID-19'!B95,'ID-46'!B95,'ID-56'!B95,'ID-60'!B95,'ID-63'!B95,'ID-64'!B95,'ID-68'!B95,'ID-69'!B95,'ID-76'!B95,'ID-78'!B95,'ID-79'!B95,'ID-80'!B95,'ID-81'!B95)/SQRT(COUNT('ID-19'!B95,'ID-46'!B95,'ID-56'!B95,'ID-60'!B95,'ID-63'!B95,'ID-64'!B95,'ID-68'!B95,'ID-69'!B95,'ID-76'!B95,'ID-78'!B95,'ID-79'!B95,'ID-80'!B95,'ID-81'!B95))</f>
        <v>0.37946697651756961</v>
      </c>
      <c r="I88" s="1">
        <f t="shared" si="6"/>
        <v>6.3219198287827095E-5</v>
      </c>
      <c r="J88" s="1">
        <f>STDEV('ID-19'!C95,'ID-56'!C95,'ID-61'!B95,'ID-64'!C95,'ID-68'!C95,'ID-69'!C95,'ID-76'!C95,'ID-78'!C95,'ID-79'!C95,'ID-80'!C95,'ID-81'!C95)/SQRT(COUNT('ID-19'!C95,'ID-56'!C95,'ID-61'!B95,'ID-64'!C95,'ID-68'!C95,'ID-69'!C95,'ID-76'!C95,'ID-78'!C95,'ID-79'!C95,'ID-80'!C95,'ID-81'!C95))</f>
        <v>0.43521839894997721</v>
      </c>
      <c r="K88" s="1">
        <f t="shared" si="7"/>
        <v>7.2507385265066203E-5</v>
      </c>
    </row>
    <row r="89" spans="1:11" x14ac:dyDescent="0.25">
      <c r="A89" s="1">
        <v>10.625</v>
      </c>
      <c r="B89" s="1">
        <f>STDEV('ID-19'!B96,'ID-46'!B96,'ID-56'!B96,'ID-60'!B96,'ID-63'!B96,'ID-64'!B96,'ID-68'!B96,'ID-69'!B96,'ID-76'!B96,'ID-78'!B96,'ID-79'!B96,'ID-80'!B96,'ID-81'!B96)</f>
        <v>1.3656010088112376</v>
      </c>
      <c r="C89" s="1">
        <f t="shared" si="4"/>
        <v>2.2750912806795219E-4</v>
      </c>
      <c r="D89" s="1">
        <f>STDEV('ID-19'!C96,'ID-56'!C96,'ID-61'!B96,'ID-64'!C96,'ID-68'!C96,'ID-69'!C96,'ID-76'!C96,'ID-78'!C96,'ID-79'!C96,'ID-80'!C96,'ID-81'!C96)</f>
        <v>1.4540079290319055</v>
      </c>
      <c r="E89" s="1">
        <f t="shared" si="5"/>
        <v>2.4223772097671547E-4</v>
      </c>
      <c r="G89" s="1">
        <v>10.625</v>
      </c>
      <c r="H89" s="1">
        <f>STDEV('ID-19'!B96,'ID-46'!B96,'ID-56'!B96,'ID-60'!B96,'ID-63'!B96,'ID-64'!B96,'ID-68'!B96,'ID-69'!B96,'ID-76'!B96,'ID-78'!B96,'ID-79'!B96,'ID-80'!B96,'ID-81'!B96)/SQRT(COUNT('ID-19'!B96,'ID-46'!B96,'ID-56'!B96,'ID-60'!B96,'ID-63'!B96,'ID-64'!B96,'ID-68'!B96,'ID-69'!B96,'ID-76'!B96,'ID-78'!B96,'ID-79'!B96,'ID-80'!B96,'ID-81'!B96))</f>
        <v>0.37874957377648216</v>
      </c>
      <c r="I89" s="1">
        <f t="shared" si="6"/>
        <v>6.3099678991161934E-5</v>
      </c>
      <c r="J89" s="1">
        <f>STDEV('ID-19'!C96,'ID-56'!C96,'ID-61'!B96,'ID-64'!C96,'ID-68'!C96,'ID-69'!C96,'ID-76'!C96,'ID-78'!C96,'ID-79'!C96,'ID-80'!C96,'ID-81'!C96)/SQRT(COUNT('ID-19'!C96,'ID-56'!C96,'ID-61'!B96,'ID-64'!C96,'ID-68'!C96,'ID-69'!C96,'ID-76'!C96,'ID-78'!C96,'ID-79'!C96,'ID-80'!C96,'ID-81'!C96))</f>
        <v>0.43839988570913935</v>
      </c>
      <c r="K89" s="1">
        <f t="shared" si="7"/>
        <v>7.3037420959142624E-5</v>
      </c>
    </row>
    <row r="90" spans="1:11" x14ac:dyDescent="0.25">
      <c r="A90" s="1">
        <v>10.75</v>
      </c>
      <c r="B90" s="1">
        <f>STDEV('ID-19'!B97,'ID-46'!B97,'ID-56'!B97,'ID-60'!B97,'ID-63'!B97,'ID-64'!B97,'ID-68'!B97,'ID-69'!B97,'ID-76'!B97,'ID-78'!B97,'ID-79'!B97,'ID-80'!B97,'ID-81'!B97)</f>
        <v>1.3570253564759083</v>
      </c>
      <c r="C90" s="1">
        <f t="shared" si="4"/>
        <v>2.2608042438888634E-4</v>
      </c>
      <c r="D90" s="1">
        <f>STDEV('ID-19'!C97,'ID-56'!C97,'ID-61'!B97,'ID-64'!C97,'ID-68'!C97,'ID-69'!C97,'ID-76'!C97,'ID-78'!C97,'ID-79'!C97,'ID-80'!C97,'ID-81'!C97)</f>
        <v>1.4481914982234507</v>
      </c>
      <c r="E90" s="1">
        <f t="shared" si="5"/>
        <v>2.412687036040269E-4</v>
      </c>
      <c r="G90" s="1">
        <v>10.75</v>
      </c>
      <c r="H90" s="1">
        <f>STDEV('ID-19'!B97,'ID-46'!B97,'ID-56'!B97,'ID-60'!B97,'ID-63'!B97,'ID-64'!B97,'ID-68'!B97,'ID-69'!B97,'ID-76'!B97,'ID-78'!B97,'ID-79'!B97,'ID-80'!B97,'ID-81'!B97)/SQRT(COUNT('ID-19'!B97,'ID-46'!B97,'ID-56'!B97,'ID-60'!B97,'ID-63'!B97,'ID-64'!B97,'ID-68'!B97,'ID-69'!B97,'ID-76'!B97,'ID-78'!B97,'ID-79'!B97,'ID-80'!B97,'ID-81'!B97))</f>
        <v>0.3763711157598989</v>
      </c>
      <c r="I90" s="1">
        <f t="shared" si="6"/>
        <v>6.2703427885599158E-5</v>
      </c>
      <c r="J90" s="1">
        <f>STDEV('ID-19'!C97,'ID-56'!C97,'ID-61'!B97,'ID-64'!C97,'ID-68'!C97,'ID-69'!C97,'ID-76'!C97,'ID-78'!C97,'ID-79'!C97,'ID-80'!C97,'ID-81'!C97)/SQRT(COUNT('ID-19'!C97,'ID-56'!C97,'ID-61'!B97,'ID-64'!C97,'ID-68'!C97,'ID-69'!C97,'ID-76'!C97,'ID-78'!C97,'ID-79'!C97,'ID-80'!C97,'ID-81'!C97))</f>
        <v>0.43664616583543864</v>
      </c>
      <c r="K90" s="1">
        <f t="shared" si="7"/>
        <v>7.2745251228184085E-5</v>
      </c>
    </row>
    <row r="91" spans="1:11" x14ac:dyDescent="0.25">
      <c r="A91" s="1">
        <v>10.875</v>
      </c>
      <c r="B91" s="1">
        <f>STDEV('ID-19'!B98,'ID-46'!B98,'ID-56'!B98,'ID-60'!B98,'ID-63'!B98,'ID-64'!B98,'ID-68'!B98,'ID-69'!B98,'ID-76'!B98,'ID-78'!B98,'ID-79'!B98,'ID-80'!B98,'ID-81'!B98)</f>
        <v>1.3793505232779772</v>
      </c>
      <c r="C91" s="1">
        <f t="shared" si="4"/>
        <v>2.2979979717811103E-4</v>
      </c>
      <c r="D91" s="1">
        <f>STDEV('ID-19'!C98,'ID-56'!C98,'ID-61'!B98,'ID-64'!C98,'ID-68'!C98,'ID-69'!C98,'ID-76'!C98,'ID-78'!C98,'ID-79'!C98,'ID-80'!C98,'ID-81'!C98)</f>
        <v>1.5009837337345799</v>
      </c>
      <c r="E91" s="1">
        <f t="shared" si="5"/>
        <v>2.5006389004018101E-4</v>
      </c>
      <c r="G91" s="1">
        <v>10.875</v>
      </c>
      <c r="H91" s="1">
        <f>STDEV('ID-19'!B98,'ID-46'!B98,'ID-56'!B98,'ID-60'!B98,'ID-63'!B98,'ID-64'!B98,'ID-68'!B98,'ID-69'!B98,'ID-76'!B98,'ID-78'!B98,'ID-79'!B98,'ID-80'!B98,'ID-81'!B98)/SQRT(COUNT('ID-19'!B98,'ID-46'!B98,'ID-56'!B98,'ID-60'!B98,'ID-63'!B98,'ID-64'!B98,'ID-68'!B98,'ID-69'!B98,'ID-76'!B98,'ID-78'!B98,'ID-79'!B98,'ID-80'!B98,'ID-81'!B98))</f>
        <v>0.38256300296283324</v>
      </c>
      <c r="I91" s="1">
        <f t="shared" si="6"/>
        <v>6.3734996293608021E-5</v>
      </c>
      <c r="J91" s="1">
        <f>STDEV('ID-19'!C98,'ID-56'!C98,'ID-61'!B98,'ID-64'!C98,'ID-68'!C98,'ID-69'!C98,'ID-76'!C98,'ID-78'!C98,'ID-79'!C98,'ID-80'!C98,'ID-81'!C98)/SQRT(COUNT('ID-19'!C98,'ID-56'!C98,'ID-61'!B98,'ID-64'!C98,'ID-68'!C98,'ID-69'!C98,'ID-76'!C98,'ID-78'!C98,'ID-79'!C98,'ID-80'!C98,'ID-81'!C98))</f>
        <v>0.45256362374766512</v>
      </c>
      <c r="K91" s="1">
        <f t="shared" si="7"/>
        <v>7.5397099716361019E-5</v>
      </c>
    </row>
    <row r="92" spans="1:11" x14ac:dyDescent="0.25">
      <c r="A92" s="1">
        <v>11</v>
      </c>
      <c r="B92" s="1">
        <f>STDEV('ID-19'!B99,'ID-46'!B99,'ID-56'!B99,'ID-60'!B99,'ID-63'!B99,'ID-64'!B99,'ID-68'!B99,'ID-69'!B99,'ID-76'!B99,'ID-78'!B99,'ID-79'!B99,'ID-80'!B99,'ID-81'!B99)</f>
        <v>1.3772236697861711</v>
      </c>
      <c r="C92" s="1">
        <f t="shared" si="4"/>
        <v>2.2944546338637611E-4</v>
      </c>
      <c r="D92" s="1">
        <f>STDEV('ID-19'!C99,'ID-56'!C99,'ID-61'!B99,'ID-64'!C99,'ID-68'!C99,'ID-69'!C99,'ID-76'!C99,'ID-78'!C99,'ID-79'!C99,'ID-80'!C99,'ID-81'!C99)</f>
        <v>1.4995803534627594</v>
      </c>
      <c r="E92" s="1">
        <f t="shared" si="5"/>
        <v>2.4983008688689572E-4</v>
      </c>
      <c r="G92" s="1">
        <v>11</v>
      </c>
      <c r="H92" s="1">
        <f>STDEV('ID-19'!B99,'ID-46'!B99,'ID-56'!B99,'ID-60'!B99,'ID-63'!B99,'ID-64'!B99,'ID-68'!B99,'ID-69'!B99,'ID-76'!B99,'ID-78'!B99,'ID-79'!B99,'ID-80'!B99,'ID-81'!B99)/SQRT(COUNT('ID-19'!B99,'ID-46'!B99,'ID-56'!B99,'ID-60'!B99,'ID-63'!B99,'ID-64'!B99,'ID-68'!B99,'ID-69'!B99,'ID-76'!B99,'ID-78'!B99,'ID-79'!B99,'ID-80'!B99,'ID-81'!B99))</f>
        <v>0.38197311993820965</v>
      </c>
      <c r="I92" s="1">
        <f t="shared" si="6"/>
        <v>6.3636721781705732E-5</v>
      </c>
      <c r="J92" s="1">
        <f>STDEV('ID-19'!C99,'ID-56'!C99,'ID-61'!B99,'ID-64'!C99,'ID-68'!C99,'ID-69'!C99,'ID-76'!C99,'ID-78'!C99,'ID-79'!C99,'ID-80'!C99,'ID-81'!C99)/SQRT(COUNT('ID-19'!C99,'ID-56'!C99,'ID-61'!B99,'ID-64'!C99,'ID-68'!C99,'ID-69'!C99,'ID-76'!C99,'ID-78'!C99,'ID-79'!C99,'ID-80'!C99,'ID-81'!C99))</f>
        <v>0.45214048867495465</v>
      </c>
      <c r="K92" s="1">
        <f t="shared" si="7"/>
        <v>7.5326605413247451E-5</v>
      </c>
    </row>
    <row r="93" spans="1:11" x14ac:dyDescent="0.25">
      <c r="A93" s="1">
        <v>11.125</v>
      </c>
      <c r="B93" s="1">
        <f>STDEV('ID-19'!B100,'ID-46'!B100,'ID-56'!B100,'ID-60'!B100,'ID-63'!B100,'ID-64'!B100,'ID-68'!B100,'ID-69'!B100,'ID-76'!B100,'ID-78'!B100,'ID-79'!B100,'ID-80'!B100,'ID-81'!B100)</f>
        <v>1.3736928091007179</v>
      </c>
      <c r="C93" s="1">
        <f t="shared" si="4"/>
        <v>2.2885722199617961E-4</v>
      </c>
      <c r="D93" s="1">
        <f>STDEV('ID-19'!C100,'ID-56'!C100,'ID-61'!B100,'ID-64'!C100,'ID-68'!C100,'ID-69'!C100,'ID-76'!C100,'ID-78'!C100,'ID-79'!C100,'ID-80'!C100,'ID-81'!C100)</f>
        <v>1.4750585823045341</v>
      </c>
      <c r="E93" s="1">
        <f t="shared" si="5"/>
        <v>2.4574475981193543E-4</v>
      </c>
      <c r="G93" s="1">
        <v>11.125</v>
      </c>
      <c r="H93" s="1">
        <f>STDEV('ID-19'!B100,'ID-46'!B100,'ID-56'!B100,'ID-60'!B100,'ID-63'!B100,'ID-64'!B100,'ID-68'!B100,'ID-69'!B100,'ID-76'!B100,'ID-78'!B100,'ID-79'!B100,'ID-80'!B100,'ID-81'!B100)/SQRT(COUNT('ID-19'!B100,'ID-46'!B100,'ID-56'!B100,'ID-60'!B100,'ID-63'!B100,'ID-64'!B100,'ID-68'!B100,'ID-69'!B100,'ID-76'!B100,'ID-78'!B100,'ID-79'!B100,'ID-80'!B100,'ID-81'!B100))</f>
        <v>0.38099383538067721</v>
      </c>
      <c r="I93" s="1">
        <f t="shared" si="6"/>
        <v>6.3473572974420833E-5</v>
      </c>
      <c r="J93" s="1">
        <f>STDEV('ID-19'!C100,'ID-56'!C100,'ID-61'!B100,'ID-64'!C100,'ID-68'!C100,'ID-69'!C100,'ID-76'!C100,'ID-78'!C100,'ID-79'!C100,'ID-80'!C100,'ID-81'!C100)/SQRT(COUNT('ID-19'!C100,'ID-56'!C100,'ID-61'!B100,'ID-64'!C100,'ID-68'!C100,'ID-69'!C100,'ID-76'!C100,'ID-78'!C100,'ID-79'!C100,'ID-80'!C100,'ID-81'!C100))</f>
        <v>0.44474689648160992</v>
      </c>
      <c r="K93" s="1">
        <f t="shared" si="7"/>
        <v>7.4094832953836221E-5</v>
      </c>
    </row>
    <row r="94" spans="1:11" x14ac:dyDescent="0.25">
      <c r="A94" s="1">
        <v>11.25</v>
      </c>
      <c r="B94" s="1">
        <f>STDEV('ID-19'!B101,'ID-46'!B101,'ID-56'!B101,'ID-60'!B101,'ID-63'!B101,'ID-64'!B101,'ID-68'!B101,'ID-69'!B101,'ID-76'!B101,'ID-78'!B101,'ID-79'!B101,'ID-80'!B101,'ID-81'!B101)</f>
        <v>1.3730047224339583</v>
      </c>
      <c r="C94" s="1">
        <f t="shared" si="4"/>
        <v>2.2874258675749747E-4</v>
      </c>
      <c r="D94" s="1">
        <f>STDEV('ID-19'!C101,'ID-56'!C101,'ID-61'!B101,'ID-64'!C101,'ID-68'!C101,'ID-69'!C101,'ID-76'!C101,'ID-78'!C101,'ID-79'!C101,'ID-80'!C101,'ID-81'!C101)</f>
        <v>1.4664869725766962</v>
      </c>
      <c r="E94" s="1">
        <f t="shared" si="5"/>
        <v>2.4431672963127761E-4</v>
      </c>
      <c r="G94" s="1">
        <v>11.25</v>
      </c>
      <c r="H94" s="1">
        <f>STDEV('ID-19'!B101,'ID-46'!B101,'ID-56'!B101,'ID-60'!B101,'ID-63'!B101,'ID-64'!B101,'ID-68'!B101,'ID-69'!B101,'ID-76'!B101,'ID-78'!B101,'ID-79'!B101,'ID-80'!B101,'ID-81'!B101)/SQRT(COUNT('ID-19'!B101,'ID-46'!B101,'ID-56'!B101,'ID-60'!B101,'ID-63'!B101,'ID-64'!B101,'ID-68'!B101,'ID-69'!B101,'ID-76'!B101,'ID-78'!B101,'ID-79'!B101,'ID-80'!B101,'ID-81'!B101))</f>
        <v>0.38080299447614147</v>
      </c>
      <c r="I94" s="1">
        <f t="shared" si="6"/>
        <v>6.3441778879725166E-5</v>
      </c>
      <c r="J94" s="1">
        <f>STDEV('ID-19'!C101,'ID-56'!C101,'ID-61'!B101,'ID-64'!C101,'ID-68'!C101,'ID-69'!C101,'ID-76'!C101,'ID-78'!C101,'ID-79'!C101,'ID-80'!C101,'ID-81'!C101)/SQRT(COUNT('ID-19'!C101,'ID-56'!C101,'ID-61'!B101,'ID-64'!C101,'ID-68'!C101,'ID-69'!C101,'ID-76'!C101,'ID-78'!C101,'ID-79'!C101,'ID-80'!C101,'ID-81'!C101))</f>
        <v>0.44216245890737366</v>
      </c>
      <c r="K94" s="1">
        <f t="shared" si="7"/>
        <v>7.366426565396846E-5</v>
      </c>
    </row>
    <row r="95" spans="1:11" x14ac:dyDescent="0.25">
      <c r="A95" s="1">
        <v>11.375</v>
      </c>
      <c r="B95" s="1">
        <f>STDEV('ID-19'!B102,'ID-46'!B102,'ID-56'!B102,'ID-60'!B102,'ID-63'!B102,'ID-64'!B102,'ID-68'!B102,'ID-69'!B102,'ID-76'!B102,'ID-78'!B102,'ID-79'!B102,'ID-80'!B102,'ID-81'!B102)</f>
        <v>1.3646819990547527</v>
      </c>
      <c r="C95" s="1">
        <f t="shared" si="4"/>
        <v>2.2735602104252182E-4</v>
      </c>
      <c r="D95" s="1">
        <f>STDEV('ID-19'!C102,'ID-56'!C102,'ID-61'!B102,'ID-64'!C102,'ID-68'!C102,'ID-69'!C102,'ID-76'!C102,'ID-78'!C102,'ID-79'!C102,'ID-80'!C102,'ID-81'!C102)</f>
        <v>1.4587626527388193</v>
      </c>
      <c r="E95" s="1">
        <f t="shared" si="5"/>
        <v>2.430298579462873E-4</v>
      </c>
      <c r="G95" s="1">
        <v>11.375</v>
      </c>
      <c r="H95" s="1">
        <f>STDEV('ID-19'!B102,'ID-46'!B102,'ID-56'!B102,'ID-60'!B102,'ID-63'!B102,'ID-64'!B102,'ID-68'!B102,'ID-69'!B102,'ID-76'!B102,'ID-78'!B102,'ID-79'!B102,'ID-80'!B102,'ID-81'!B102)/SQRT(COUNT('ID-19'!B102,'ID-46'!B102,'ID-56'!B102,'ID-60'!B102,'ID-63'!B102,'ID-64'!B102,'ID-68'!B102,'ID-69'!B102,'ID-76'!B102,'ID-78'!B102,'ID-79'!B102,'ID-80'!B102,'ID-81'!B102))</f>
        <v>0.37849468633035466</v>
      </c>
      <c r="I95" s="1">
        <f t="shared" si="6"/>
        <v>6.3057214742637087E-5</v>
      </c>
      <c r="J95" s="1">
        <f>STDEV('ID-19'!C102,'ID-56'!C102,'ID-61'!B102,'ID-64'!C102,'ID-68'!C102,'ID-69'!C102,'ID-76'!C102,'ID-78'!C102,'ID-79'!C102,'ID-80'!C102,'ID-81'!C102)/SQRT(COUNT('ID-19'!C102,'ID-56'!C102,'ID-61'!B102,'ID-64'!C102,'ID-68'!C102,'ID-69'!C102,'ID-76'!C102,'ID-78'!C102,'ID-79'!C102,'ID-80'!C102,'ID-81'!C102))</f>
        <v>0.43983348884710671</v>
      </c>
      <c r="K95" s="1">
        <f t="shared" si="7"/>
        <v>7.3276259241927981E-5</v>
      </c>
    </row>
    <row r="96" spans="1:11" x14ac:dyDescent="0.25">
      <c r="A96" s="1">
        <v>11.5</v>
      </c>
      <c r="B96" s="1">
        <f>STDEV('ID-19'!B103,'ID-46'!B103,'ID-56'!B103,'ID-60'!B103,'ID-63'!B103,'ID-64'!B103,'ID-68'!B103,'ID-69'!B103,'ID-76'!B103,'ID-78'!B103,'ID-79'!B103,'ID-80'!B103,'ID-81'!B103)</f>
        <v>1.3565119879547383</v>
      </c>
      <c r="C96" s="1">
        <f t="shared" si="4"/>
        <v>2.2599489719325942E-4</v>
      </c>
      <c r="D96" s="1">
        <f>STDEV('ID-19'!C103,'ID-56'!C103,'ID-61'!B103,'ID-64'!C103,'ID-68'!C103,'ID-69'!C103,'ID-76'!C103,'ID-78'!C103,'ID-79'!C103,'ID-80'!C103,'ID-81'!C103)</f>
        <v>1.4501782553171174</v>
      </c>
      <c r="E96" s="1">
        <f t="shared" si="5"/>
        <v>2.4159969733583177E-4</v>
      </c>
      <c r="G96" s="1">
        <v>11.5</v>
      </c>
      <c r="H96" s="1">
        <f>STDEV('ID-19'!B103,'ID-46'!B103,'ID-56'!B103,'ID-60'!B103,'ID-63'!B103,'ID-64'!B103,'ID-68'!B103,'ID-69'!B103,'ID-76'!B103,'ID-78'!B103,'ID-79'!B103,'ID-80'!B103,'ID-81'!B103)/SQRT(COUNT('ID-19'!B103,'ID-46'!B103,'ID-56'!B103,'ID-60'!B103,'ID-63'!B103,'ID-64'!B103,'ID-68'!B103,'ID-69'!B103,'ID-76'!B103,'ID-78'!B103,'ID-79'!B103,'ID-80'!B103,'ID-81'!B103))</f>
        <v>0.3762287329501845</v>
      </c>
      <c r="I96" s="1">
        <f t="shared" si="6"/>
        <v>6.2679706909500745E-5</v>
      </c>
      <c r="J96" s="1">
        <f>STDEV('ID-19'!C103,'ID-56'!C103,'ID-61'!B103,'ID-64'!C103,'ID-68'!C103,'ID-69'!C103,'ID-76'!C103,'ID-78'!C103,'ID-79'!C103,'ID-80'!C103,'ID-81'!C103)/SQRT(COUNT('ID-19'!C103,'ID-56'!C103,'ID-61'!B103,'ID-64'!C103,'ID-68'!C103,'ID-69'!C103,'ID-76'!C103,'ID-78'!C103,'ID-79'!C103,'ID-80'!C103,'ID-81'!C103))</f>
        <v>0.43724519563809949</v>
      </c>
      <c r="K96" s="1">
        <f t="shared" si="7"/>
        <v>7.2845049593307378E-5</v>
      </c>
    </row>
    <row r="97" spans="1:11" x14ac:dyDescent="0.25">
      <c r="A97" s="1">
        <v>11.625</v>
      </c>
      <c r="B97" s="1">
        <f>STDEV('ID-19'!B104,'ID-46'!B104,'ID-56'!B104,'ID-60'!B104,'ID-63'!B104,'ID-64'!B104,'ID-68'!B104,'ID-69'!B104,'ID-76'!B104,'ID-78'!B104,'ID-79'!B104,'ID-80'!B104,'ID-81'!B104)</f>
        <v>1.3517619676676851</v>
      </c>
      <c r="C97" s="1">
        <f t="shared" si="4"/>
        <v>2.2520354381343636E-4</v>
      </c>
      <c r="D97" s="1">
        <f>STDEV('ID-19'!C104,'ID-56'!C104,'ID-61'!B104,'ID-64'!C104,'ID-68'!C104,'ID-69'!C104,'ID-76'!C104,'ID-78'!C104,'ID-79'!C104,'ID-80'!C104,'ID-81'!C104)</f>
        <v>1.4402545018646034</v>
      </c>
      <c r="E97" s="1">
        <f t="shared" si="5"/>
        <v>2.3994640001064293E-4</v>
      </c>
      <c r="G97" s="1">
        <v>11.625</v>
      </c>
      <c r="H97" s="1">
        <f>STDEV('ID-19'!B104,'ID-46'!B104,'ID-56'!B104,'ID-60'!B104,'ID-63'!B104,'ID-64'!B104,'ID-68'!B104,'ID-69'!B104,'ID-76'!B104,'ID-78'!B104,'ID-79'!B104,'ID-80'!B104,'ID-81'!B104)/SQRT(COUNT('ID-19'!B104,'ID-46'!B104,'ID-56'!B104,'ID-60'!B104,'ID-63'!B104,'ID-64'!B104,'ID-68'!B104,'ID-69'!B104,'ID-76'!B104,'ID-78'!B104,'ID-79'!B104,'ID-80'!B104,'ID-81'!B104))</f>
        <v>0.37491131435753339</v>
      </c>
      <c r="I97" s="1">
        <f t="shared" si="6"/>
        <v>6.246022497196507E-5</v>
      </c>
      <c r="J97" s="1">
        <f>STDEV('ID-19'!C104,'ID-56'!C104,'ID-61'!B104,'ID-64'!C104,'ID-68'!C104,'ID-69'!C104,'ID-76'!C104,'ID-78'!C104,'ID-79'!C104,'ID-80'!C104,'ID-81'!C104)/SQRT(COUNT('ID-19'!C104,'ID-56'!C104,'ID-61'!B104,'ID-64'!C104,'ID-68'!C104,'ID-69'!C104,'ID-76'!C104,'ID-78'!C104,'ID-79'!C104,'ID-80'!C104,'ID-81'!C104))</f>
        <v>0.4342530713913737</v>
      </c>
      <c r="K97" s="1">
        <f t="shared" si="7"/>
        <v>7.2346561693802867E-5</v>
      </c>
    </row>
    <row r="98" spans="1:11" x14ac:dyDescent="0.25">
      <c r="A98" s="1">
        <v>11.75</v>
      </c>
      <c r="B98" s="1">
        <f>STDEV('ID-19'!B105,'ID-46'!B105,'ID-56'!B105,'ID-60'!B105,'ID-63'!B105,'ID-64'!B105,'ID-68'!B105,'ID-69'!B105,'ID-76'!B105,'ID-78'!B105,'ID-79'!B105,'ID-80'!B105,'ID-81'!B105)</f>
        <v>1.3497235710393443</v>
      </c>
      <c r="C98" s="1">
        <f t="shared" si="4"/>
        <v>2.2486394693515478E-4</v>
      </c>
      <c r="D98" s="1">
        <f>STDEV('ID-19'!C105,'ID-56'!C105,'ID-61'!B105,'ID-64'!C105,'ID-68'!C105,'ID-69'!C105,'ID-76'!C105,'ID-78'!C105,'ID-79'!C105,'ID-80'!C105,'ID-81'!C105)</f>
        <v>1.4364705645297466</v>
      </c>
      <c r="E98" s="1">
        <f t="shared" si="5"/>
        <v>2.3931599605065581E-4</v>
      </c>
      <c r="G98" s="1">
        <v>11.75</v>
      </c>
      <c r="H98" s="1">
        <f>STDEV('ID-19'!B105,'ID-46'!B105,'ID-56'!B105,'ID-60'!B105,'ID-63'!B105,'ID-64'!B105,'ID-68'!B105,'ID-69'!B105,'ID-76'!B105,'ID-78'!B105,'ID-79'!B105,'ID-80'!B105,'ID-81'!B105)/SQRT(COUNT('ID-19'!B105,'ID-46'!B105,'ID-56'!B105,'ID-60'!B105,'ID-63'!B105,'ID-64'!B105,'ID-68'!B105,'ID-69'!B105,'ID-76'!B105,'ID-78'!B105,'ID-79'!B105,'ID-80'!B105,'ID-81'!B105))</f>
        <v>0.37434596485267063</v>
      </c>
      <c r="I98" s="1">
        <f t="shared" si="6"/>
        <v>6.2366037744454933E-5</v>
      </c>
      <c r="J98" s="1">
        <f>STDEV('ID-19'!C105,'ID-56'!C105,'ID-61'!B105,'ID-64'!C105,'ID-68'!C105,'ID-69'!C105,'ID-76'!C105,'ID-78'!C105,'ID-79'!C105,'ID-80'!C105,'ID-81'!C105)/SQRT(COUNT('ID-19'!C105,'ID-56'!C105,'ID-61'!B105,'ID-64'!C105,'ID-68'!C105,'ID-69'!C105,'ID-76'!C105,'ID-78'!C105,'ID-79'!C105,'ID-80'!C105,'ID-81'!C105))</f>
        <v>0.4331121713577431</v>
      </c>
      <c r="K98" s="1">
        <f t="shared" si="7"/>
        <v>7.2156487748200002E-5</v>
      </c>
    </row>
    <row r="99" spans="1:11" x14ac:dyDescent="0.25">
      <c r="A99" s="1">
        <v>11.875</v>
      </c>
      <c r="B99" s="1">
        <f>STDEV('ID-19'!B106,'ID-46'!B106,'ID-56'!B106,'ID-60'!B106,'ID-63'!B106,'ID-64'!B106,'ID-68'!B106,'ID-69'!B106,'ID-76'!B106,'ID-78'!B106,'ID-79'!B106,'ID-80'!B106,'ID-81'!B106)</f>
        <v>1.3665337690184292</v>
      </c>
      <c r="C99" s="1">
        <f t="shared" si="4"/>
        <v>2.2766452591847032E-4</v>
      </c>
      <c r="D99" s="1">
        <f>STDEV('ID-19'!C106,'ID-56'!C106,'ID-61'!B106,'ID-64'!C106,'ID-68'!C106,'ID-69'!C106,'ID-76'!C106,'ID-78'!C106,'ID-79'!C106,'ID-80'!C106,'ID-81'!C106)</f>
        <v>1.4289967393992493</v>
      </c>
      <c r="E99" s="1">
        <f t="shared" si="5"/>
        <v>2.3807085678391495E-4</v>
      </c>
      <c r="G99" s="1">
        <v>11.875</v>
      </c>
      <c r="H99" s="1">
        <f>STDEV('ID-19'!B106,'ID-46'!B106,'ID-56'!B106,'ID-60'!B106,'ID-63'!B106,'ID-64'!B106,'ID-68'!B106,'ID-69'!B106,'ID-76'!B106,'ID-78'!B106,'ID-79'!B106,'ID-80'!B106,'ID-81'!B106)/SQRT(COUNT('ID-19'!B106,'ID-46'!B106,'ID-56'!B106,'ID-60'!B106,'ID-63'!B106,'ID-64'!B106,'ID-68'!B106,'ID-69'!B106,'ID-76'!B106,'ID-78'!B106,'ID-79'!B106,'ID-80'!B106,'ID-81'!B106))</f>
        <v>0.37900827491146233</v>
      </c>
      <c r="I99" s="1">
        <f t="shared" si="6"/>
        <v>6.3142778600249621E-5</v>
      </c>
      <c r="J99" s="1">
        <f>STDEV('ID-19'!C106,'ID-56'!C106,'ID-61'!B106,'ID-64'!C106,'ID-68'!C106,'ID-69'!C106,'ID-76'!C106,'ID-78'!C106,'ID-79'!C106,'ID-80'!C106,'ID-81'!C106)/SQRT(COUNT('ID-19'!C106,'ID-56'!C106,'ID-61'!B106,'ID-64'!C106,'ID-68'!C106,'ID-69'!C106,'ID-76'!C106,'ID-78'!C106,'ID-79'!C106,'ID-80'!C106,'ID-81'!C106))</f>
        <v>0.43085872829350774</v>
      </c>
      <c r="K99" s="1">
        <f t="shared" si="7"/>
        <v>7.1781064133698389E-5</v>
      </c>
    </row>
    <row r="100" spans="1:11" x14ac:dyDescent="0.25">
      <c r="A100" s="1">
        <v>12</v>
      </c>
      <c r="B100" s="1">
        <f>STDEV('ID-19'!B107,'ID-46'!B107,'ID-56'!B107,'ID-60'!B107,'ID-63'!B107,'ID-64'!B107,'ID-68'!B107,'ID-69'!B107,'ID-76'!B107,'ID-78'!B107,'ID-79'!B107,'ID-80'!B107,'ID-81'!B107)</f>
        <v>1.368365105599934</v>
      </c>
      <c r="C100" s="1">
        <f t="shared" si="4"/>
        <v>2.2796962659294901E-4</v>
      </c>
      <c r="D100" s="1">
        <f>STDEV('ID-19'!C107,'ID-56'!C107,'ID-61'!B107,'ID-64'!C107,'ID-68'!C107,'ID-69'!C107,'ID-76'!C107,'ID-78'!C107,'ID-79'!C107,'ID-80'!C107,'ID-81'!C107)</f>
        <v>1.4192559966393778</v>
      </c>
      <c r="E100" s="1">
        <f t="shared" si="5"/>
        <v>2.3644804904012038E-4</v>
      </c>
      <c r="G100" s="1">
        <v>12</v>
      </c>
      <c r="H100" s="1">
        <f>STDEV('ID-19'!B107,'ID-46'!B107,'ID-56'!B107,'ID-60'!B107,'ID-63'!B107,'ID-64'!B107,'ID-68'!B107,'ID-69'!B107,'ID-76'!B107,'ID-78'!B107,'ID-79'!B107,'ID-80'!B107,'ID-81'!B107)/SQRT(COUNT('ID-19'!B107,'ID-46'!B107,'ID-56'!B107,'ID-60'!B107,'ID-63'!B107,'ID-64'!B107,'ID-68'!B107,'ID-69'!B107,'ID-76'!B107,'ID-78'!B107,'ID-79'!B107,'ID-80'!B107,'ID-81'!B107))</f>
        <v>0.37951619629201988</v>
      </c>
      <c r="I100" s="1">
        <f t="shared" si="6"/>
        <v>6.3227398302250512E-5</v>
      </c>
      <c r="J100" s="1">
        <f>STDEV('ID-19'!C107,'ID-56'!C107,'ID-61'!B107,'ID-64'!C107,'ID-68'!C107,'ID-69'!C107,'ID-76'!C107,'ID-78'!C107,'ID-79'!C107,'ID-80'!C107,'ID-81'!C107)/SQRT(COUNT('ID-19'!C107,'ID-56'!C107,'ID-61'!B107,'ID-64'!C107,'ID-68'!C107,'ID-69'!C107,'ID-76'!C107,'ID-78'!C107,'ID-79'!C107,'ID-80'!C107,'ID-81'!C107))</f>
        <v>0.4279217838467928</v>
      </c>
      <c r="K100" s="1">
        <f t="shared" si="7"/>
        <v>7.1291769188875685E-5</v>
      </c>
    </row>
    <row r="101" spans="1:11" x14ac:dyDescent="0.25">
      <c r="A101" s="1">
        <v>12.125</v>
      </c>
      <c r="B101" s="1">
        <f>STDEV('ID-19'!B108,'ID-46'!B108,'ID-56'!B108,'ID-60'!B108,'ID-63'!B108,'ID-64'!B108,'ID-68'!B108,'ID-69'!B108,'ID-76'!B108,'ID-78'!B108,'ID-79'!B108,'ID-80'!B108,'ID-81'!B108)</f>
        <v>1.3677543547085862</v>
      </c>
      <c r="C101" s="1">
        <f t="shared" si="4"/>
        <v>2.2786787549445049E-4</v>
      </c>
      <c r="D101" s="1">
        <f>STDEV('ID-19'!C108,'ID-56'!C108,'ID-61'!B108,'ID-64'!C108,'ID-68'!C108,'ID-69'!C108,'ID-76'!C108,'ID-78'!C108,'ID-79'!C108,'ID-80'!C108,'ID-81'!C108)</f>
        <v>1.4036690592601675</v>
      </c>
      <c r="E101" s="1">
        <f t="shared" si="5"/>
        <v>2.3385126527274391E-4</v>
      </c>
      <c r="G101" s="1">
        <v>12.125</v>
      </c>
      <c r="H101" s="1">
        <f>STDEV('ID-19'!B108,'ID-46'!B108,'ID-56'!B108,'ID-60'!B108,'ID-63'!B108,'ID-64'!B108,'ID-68'!B108,'ID-69'!B108,'ID-76'!B108,'ID-78'!B108,'ID-79'!B108,'ID-80'!B108,'ID-81'!B108)/SQRT(COUNT('ID-19'!B108,'ID-46'!B108,'ID-56'!B108,'ID-60'!B108,'ID-63'!B108,'ID-64'!B108,'ID-68'!B108,'ID-69'!B108,'ID-76'!B108,'ID-78'!B108,'ID-79'!B108,'ID-80'!B108,'ID-81'!B108))</f>
        <v>0.37934680447238223</v>
      </c>
      <c r="I101" s="1">
        <f t="shared" si="6"/>
        <v>6.3199177625098877E-5</v>
      </c>
      <c r="J101" s="1">
        <f>STDEV('ID-19'!C108,'ID-56'!C108,'ID-61'!B108,'ID-64'!C108,'ID-68'!C108,'ID-69'!C108,'ID-76'!C108,'ID-78'!C108,'ID-79'!C108,'ID-80'!C108,'ID-81'!C108)/SQRT(COUNT('ID-19'!C108,'ID-56'!C108,'ID-61'!B108,'ID-64'!C108,'ID-68'!C108,'ID-69'!C108,'ID-76'!C108,'ID-78'!C108,'ID-79'!C108,'ID-80'!C108,'ID-81'!C108))</f>
        <v>0.42322214539973768</v>
      </c>
      <c r="K101" s="1">
        <f t="shared" si="7"/>
        <v>7.0508809423596301E-5</v>
      </c>
    </row>
    <row r="102" spans="1:11" x14ac:dyDescent="0.25">
      <c r="A102" s="1">
        <v>12.25</v>
      </c>
      <c r="B102" s="1">
        <f>STDEV('ID-19'!B109,'ID-46'!B109,'ID-56'!B109,'ID-60'!B109,'ID-63'!B109,'ID-64'!B109,'ID-68'!B109,'ID-69'!B109,'ID-76'!B109,'ID-78'!B109,'ID-79'!B109,'ID-80'!B109,'ID-81'!B109)</f>
        <v>1.3663340156987387</v>
      </c>
      <c r="C102" s="1">
        <f t="shared" si="4"/>
        <v>2.2763124701540989E-4</v>
      </c>
      <c r="D102" s="1">
        <f>STDEV('ID-19'!C109,'ID-56'!C109,'ID-61'!B109,'ID-64'!C109,'ID-68'!C109,'ID-69'!C109,'ID-76'!C109,'ID-78'!C109,'ID-79'!C109,'ID-80'!C109,'ID-81'!C109)</f>
        <v>1.360200872166992</v>
      </c>
      <c r="E102" s="1">
        <f t="shared" si="5"/>
        <v>2.266094653030209E-4</v>
      </c>
      <c r="G102" s="1">
        <v>12.25</v>
      </c>
      <c r="H102" s="1">
        <f>STDEV('ID-19'!B109,'ID-46'!B109,'ID-56'!B109,'ID-60'!B109,'ID-63'!B109,'ID-64'!B109,'ID-68'!B109,'ID-69'!B109,'ID-76'!B109,'ID-78'!B109,'ID-79'!B109,'ID-80'!B109,'ID-81'!B109)/SQRT(COUNT('ID-19'!B109,'ID-46'!B109,'ID-56'!B109,'ID-60'!B109,'ID-63'!B109,'ID-64'!B109,'ID-68'!B109,'ID-69'!B109,'ID-76'!B109,'ID-78'!B109,'ID-79'!B109,'ID-80'!B109,'ID-81'!B109))</f>
        <v>0.37895287330864785</v>
      </c>
      <c r="I102" s="1">
        <f t="shared" si="6"/>
        <v>6.3133548693220735E-5</v>
      </c>
      <c r="J102" s="1">
        <f>STDEV('ID-19'!C109,'ID-56'!C109,'ID-61'!B109,'ID-64'!C109,'ID-68'!C109,'ID-69'!C109,'ID-76'!C109,'ID-78'!C109,'ID-79'!C109,'ID-80'!C109,'ID-81'!C109)/SQRT(COUNT('ID-19'!C109,'ID-56'!C109,'ID-61'!B109,'ID-64'!C109,'ID-68'!C109,'ID-69'!C109,'ID-76'!C109,'ID-78'!C109,'ID-79'!C109,'ID-80'!C109,'ID-81'!C109))</f>
        <v>0.41011599386291653</v>
      </c>
      <c r="K102" s="1">
        <f t="shared" si="7"/>
        <v>6.8325324577561897E-5</v>
      </c>
    </row>
    <row r="103" spans="1:11" x14ac:dyDescent="0.25">
      <c r="A103" s="1">
        <v>12.375</v>
      </c>
      <c r="B103" s="1">
        <f>STDEV('ID-19'!B110,'ID-46'!B110,'ID-56'!B110,'ID-60'!B110,'ID-63'!B110,'ID-64'!B110,'ID-68'!B110,'ID-69'!B110,'ID-76'!B110,'ID-78'!B110,'ID-79'!B110,'ID-80'!B110,'ID-81'!B110)</f>
        <v>1.3603126326167274</v>
      </c>
      <c r="C103" s="1">
        <f t="shared" si="4"/>
        <v>2.266280845939468E-4</v>
      </c>
      <c r="D103" s="1">
        <f>STDEV('ID-19'!C110,'ID-56'!C110,'ID-61'!B110,'ID-64'!C110,'ID-68'!C110,'ID-69'!C110,'ID-76'!C110,'ID-78'!C110,'ID-79'!C110,'ID-80'!C110,'ID-81'!C110)</f>
        <v>1.3280802664742737</v>
      </c>
      <c r="E103" s="1">
        <f t="shared" si="5"/>
        <v>2.2125817239461402E-4</v>
      </c>
      <c r="G103" s="1">
        <v>12.375</v>
      </c>
      <c r="H103" s="1">
        <f>STDEV('ID-19'!B110,'ID-46'!B110,'ID-56'!B110,'ID-60'!B110,'ID-63'!B110,'ID-64'!B110,'ID-68'!B110,'ID-69'!B110,'ID-76'!B110,'ID-78'!B110,'ID-79'!B110,'ID-80'!B110,'ID-81'!B110)/SQRT(COUNT('ID-19'!B110,'ID-46'!B110,'ID-56'!B110,'ID-60'!B110,'ID-63'!B110,'ID-64'!B110,'ID-68'!B110,'ID-69'!B110,'ID-76'!B110,'ID-78'!B110,'ID-79'!B110,'ID-80'!B110,'ID-81'!B110))</f>
        <v>0.3772828421200784</v>
      </c>
      <c r="I103" s="1">
        <f t="shared" si="6"/>
        <v>6.2855321497205059E-5</v>
      </c>
      <c r="J103" s="1">
        <f>STDEV('ID-19'!C110,'ID-56'!C110,'ID-61'!B110,'ID-64'!C110,'ID-68'!C110,'ID-69'!C110,'ID-76'!C110,'ID-78'!C110,'ID-79'!C110,'ID-80'!C110,'ID-81'!C110)/SQRT(COUNT('ID-19'!C110,'ID-56'!C110,'ID-61'!B110,'ID-64'!C110,'ID-68'!C110,'ID-69'!C110,'ID-76'!C110,'ID-78'!C110,'ID-79'!C110,'ID-80'!C110,'ID-81'!C110))</f>
        <v>0.40043126685185287</v>
      </c>
      <c r="K103" s="1">
        <f t="shared" si="7"/>
        <v>6.6711849057518688E-5</v>
      </c>
    </row>
    <row r="104" spans="1:11" x14ac:dyDescent="0.25">
      <c r="A104" s="1">
        <v>12.5</v>
      </c>
      <c r="B104" s="1">
        <f>STDEV('ID-19'!B111,'ID-46'!B111,'ID-56'!B111,'ID-60'!B111,'ID-63'!B111,'ID-64'!B111,'ID-68'!B111,'ID-69'!B111,'ID-76'!B111,'ID-78'!B111,'ID-79'!B111,'ID-80'!B111,'ID-81'!B111)</f>
        <v>1.361474284876337</v>
      </c>
      <c r="C104" s="1">
        <f t="shared" si="4"/>
        <v>2.2682161586039777E-4</v>
      </c>
      <c r="D104" s="1">
        <f>STDEV('ID-19'!C111,'ID-56'!C111,'ID-61'!B111,'ID-64'!C111,'ID-68'!C111,'ID-69'!C111,'ID-76'!C111,'ID-78'!C111,'ID-79'!C111,'ID-80'!C111,'ID-81'!C111)</f>
        <v>1.2959991679722309</v>
      </c>
      <c r="E104" s="1">
        <f t="shared" si="5"/>
        <v>2.1591346138417368E-4</v>
      </c>
      <c r="G104" s="1">
        <v>12.5</v>
      </c>
      <c r="H104" s="1">
        <f>STDEV('ID-19'!B111,'ID-46'!B111,'ID-56'!B111,'ID-60'!B111,'ID-63'!B111,'ID-64'!B111,'ID-68'!B111,'ID-69'!B111,'ID-76'!B111,'ID-78'!B111,'ID-79'!B111,'ID-80'!B111,'ID-81'!B111)/SQRT(COUNT('ID-19'!B111,'ID-46'!B111,'ID-56'!B111,'ID-60'!B111,'ID-63'!B111,'ID-64'!B111,'ID-68'!B111,'ID-69'!B111,'ID-76'!B111,'ID-78'!B111,'ID-79'!B111,'ID-80'!B111,'ID-81'!B111))</f>
        <v>0.37760502648825384</v>
      </c>
      <c r="I104" s="1">
        <f t="shared" si="6"/>
        <v>6.2908997412943092E-5</v>
      </c>
      <c r="J104" s="1">
        <f>STDEV('ID-19'!C111,'ID-56'!C111,'ID-61'!B111,'ID-64'!C111,'ID-68'!C111,'ID-69'!C111,'ID-76'!C111,'ID-78'!C111,'ID-79'!C111,'ID-80'!C111,'ID-81'!C111)/SQRT(COUNT('ID-19'!C111,'ID-56'!C111,'ID-61'!B111,'ID-64'!C111,'ID-68'!C111,'ID-69'!C111,'ID-76'!C111,'ID-78'!C111,'ID-79'!C111,'ID-80'!C111,'ID-81'!C111))</f>
        <v>0.39075845170697027</v>
      </c>
      <c r="K104" s="1">
        <f t="shared" si="7"/>
        <v>6.5100358054381253E-5</v>
      </c>
    </row>
    <row r="105" spans="1:11" x14ac:dyDescent="0.25">
      <c r="A105" s="1">
        <v>12.625</v>
      </c>
      <c r="B105" s="1">
        <f>STDEV('ID-19'!B112,'ID-46'!B112,'ID-56'!B112,'ID-60'!B112,'ID-63'!B112,'ID-64'!B112,'ID-68'!B112,'ID-69'!B112,'ID-76'!B112,'ID-78'!B112,'ID-79'!B112,'ID-80'!B112,'ID-81'!B112)</f>
        <v>1.3547431276768542</v>
      </c>
      <c r="C105" s="1">
        <f t="shared" si="4"/>
        <v>2.2570020507096394E-4</v>
      </c>
      <c r="D105" s="1">
        <f>STDEV('ID-19'!C112,'ID-56'!C112,'ID-61'!B112,'ID-64'!C112,'ID-68'!C112,'ID-69'!C112,'ID-76'!C112,'ID-78'!C112,'ID-79'!C112,'ID-80'!C112,'ID-81'!C112)</f>
        <v>1.2947724804432816</v>
      </c>
      <c r="E105" s="1">
        <f t="shared" si="5"/>
        <v>2.1570909524185075E-4</v>
      </c>
      <c r="G105" s="1">
        <v>12.625</v>
      </c>
      <c r="H105" s="1">
        <f>STDEV('ID-19'!B112,'ID-46'!B112,'ID-56'!B112,'ID-60'!B112,'ID-63'!B112,'ID-64'!B112,'ID-68'!B112,'ID-69'!B112,'ID-76'!B112,'ID-78'!B112,'ID-79'!B112,'ID-80'!B112,'ID-81'!B112)/SQRT(COUNT('ID-19'!B112,'ID-46'!B112,'ID-56'!B112,'ID-60'!B112,'ID-63'!B112,'ID-64'!B112,'ID-68'!B112,'ID-69'!B112,'ID-76'!B112,'ID-78'!B112,'ID-79'!B112,'ID-80'!B112,'ID-81'!B112))</f>
        <v>0.37573813937856587</v>
      </c>
      <c r="I105" s="1">
        <f t="shared" si="6"/>
        <v>6.2597974020469081E-5</v>
      </c>
      <c r="J105" s="1">
        <f>STDEV('ID-19'!C112,'ID-56'!C112,'ID-61'!B112,'ID-64'!C112,'ID-68'!C112,'ID-69'!C112,'ID-76'!C112,'ID-78'!C112,'ID-79'!C112,'ID-80'!C112,'ID-81'!C112)/SQRT(COUNT('ID-19'!C112,'ID-56'!C112,'ID-61'!B112,'ID-64'!C112,'ID-68'!C112,'ID-69'!C112,'ID-76'!C112,'ID-78'!C112,'ID-79'!C112,'ID-80'!C112,'ID-81'!C112))</f>
        <v>0.39038859150074001</v>
      </c>
      <c r="K105" s="1">
        <f t="shared" si="7"/>
        <v>6.5038739344023297E-5</v>
      </c>
    </row>
    <row r="106" spans="1:11" x14ac:dyDescent="0.25">
      <c r="A106" s="1">
        <v>12.75</v>
      </c>
      <c r="B106" s="1">
        <f>STDEV('ID-19'!B113,'ID-46'!B113,'ID-56'!B113,'ID-60'!B113,'ID-63'!B113,'ID-64'!B113,'ID-68'!B113,'ID-69'!B113,'ID-76'!B113,'ID-78'!B113,'ID-79'!B113,'ID-80'!B113,'ID-81'!B113)</f>
        <v>1.3611419534897378</v>
      </c>
      <c r="C106" s="1">
        <f t="shared" si="4"/>
        <v>2.2676624945139033E-4</v>
      </c>
      <c r="D106" s="1">
        <f>STDEV('ID-19'!C113,'ID-56'!C113,'ID-61'!B113,'ID-64'!C113,'ID-68'!C113,'ID-69'!C113,'ID-76'!C113,'ID-78'!C113,'ID-79'!C113,'ID-80'!C113,'ID-81'!C113)</f>
        <v>1.293167372023083</v>
      </c>
      <c r="E106" s="1">
        <f t="shared" si="5"/>
        <v>2.1544168417904564E-4</v>
      </c>
      <c r="G106" s="1">
        <v>12.75</v>
      </c>
      <c r="H106" s="1">
        <f>STDEV('ID-19'!B113,'ID-46'!B113,'ID-56'!B113,'ID-60'!B113,'ID-63'!B113,'ID-64'!B113,'ID-68'!B113,'ID-69'!B113,'ID-76'!B113,'ID-78'!B113,'ID-79'!B113,'ID-80'!B113,'ID-81'!B113)/SQRT(COUNT('ID-19'!B113,'ID-46'!B113,'ID-56'!B113,'ID-60'!B113,'ID-63'!B113,'ID-64'!B113,'ID-68'!B113,'ID-69'!B113,'ID-76'!B113,'ID-78'!B113,'ID-79'!B113,'ID-80'!B113,'ID-81'!B113))</f>
        <v>0.37751285434557463</v>
      </c>
      <c r="I106" s="1">
        <f t="shared" si="6"/>
        <v>6.2893641533972737E-5</v>
      </c>
      <c r="J106" s="1">
        <f>STDEV('ID-19'!C113,'ID-56'!C113,'ID-61'!B113,'ID-64'!C113,'ID-68'!C113,'ID-69'!C113,'ID-76'!C113,'ID-78'!C113,'ID-79'!C113,'ID-80'!C113,'ID-81'!C113)/SQRT(COUNT('ID-19'!C113,'ID-56'!C113,'ID-61'!B113,'ID-64'!C113,'ID-68'!C113,'ID-69'!C113,'ID-76'!C113,'ID-78'!C113,'ID-79'!C113,'ID-80'!C113,'ID-81'!C113))</f>
        <v>0.38990463310277279</v>
      </c>
      <c r="K106" s="1">
        <f t="shared" si="7"/>
        <v>6.4958111874921948E-5</v>
      </c>
    </row>
    <row r="107" spans="1:11" x14ac:dyDescent="0.25">
      <c r="A107" s="1">
        <v>12.875</v>
      </c>
      <c r="B107" s="1">
        <f>STDEV('ID-19'!B114,'ID-46'!B114,'ID-56'!B114,'ID-60'!B114,'ID-63'!B114,'ID-64'!B114,'ID-68'!B114,'ID-69'!B114,'ID-76'!B114,'ID-78'!B114,'ID-79'!B114,'ID-80'!B114,'ID-81'!B114)</f>
        <v>1.376946158233423</v>
      </c>
      <c r="C107" s="1">
        <f t="shared" si="4"/>
        <v>2.2939922996168829E-4</v>
      </c>
      <c r="D107" s="1">
        <f>STDEV('ID-19'!C114,'ID-56'!C114,'ID-61'!B114,'ID-64'!C114,'ID-68'!C114,'ID-69'!C114,'ID-76'!C114,'ID-78'!C114,'ID-79'!C114,'ID-80'!C114,'ID-81'!C114)</f>
        <v>1.2937595845116052</v>
      </c>
      <c r="E107" s="1">
        <f t="shared" si="5"/>
        <v>2.1554034677963345E-4</v>
      </c>
      <c r="G107" s="1">
        <v>12.875</v>
      </c>
      <c r="H107" s="1">
        <f>STDEV('ID-19'!B114,'ID-46'!B114,'ID-56'!B114,'ID-60'!B114,'ID-63'!B114,'ID-64'!B114,'ID-68'!B114,'ID-69'!B114,'ID-76'!B114,'ID-78'!B114,'ID-79'!B114,'ID-80'!B114,'ID-81'!B114)/SQRT(COUNT('ID-19'!B114,'ID-46'!B114,'ID-56'!B114,'ID-60'!B114,'ID-63'!B114,'ID-64'!B114,'ID-68'!B114,'ID-69'!B114,'ID-76'!B114,'ID-78'!B114,'ID-79'!B114,'ID-80'!B114,'ID-81'!B114))</f>
        <v>0.38189615208182759</v>
      </c>
      <c r="I107" s="1">
        <f t="shared" si="6"/>
        <v>6.362389893683248E-5</v>
      </c>
      <c r="J107" s="1">
        <f>STDEV('ID-19'!C114,'ID-56'!C114,'ID-61'!B114,'ID-64'!C114,'ID-68'!C114,'ID-69'!C114,'ID-76'!C114,'ID-78'!C114,'ID-79'!C114,'ID-80'!C114,'ID-81'!C114)/SQRT(COUNT('ID-19'!C114,'ID-56'!C114,'ID-61'!B114,'ID-64'!C114,'ID-68'!C114,'ID-69'!C114,'ID-76'!C114,'ID-78'!C114,'ID-79'!C114,'ID-80'!C114,'ID-81'!C114))</f>
        <v>0.3900831918864629</v>
      </c>
      <c r="K107" s="1">
        <f t="shared" si="7"/>
        <v>6.4987859768284717E-5</v>
      </c>
    </row>
    <row r="108" spans="1:11" x14ac:dyDescent="0.25">
      <c r="A108" s="1">
        <v>13</v>
      </c>
      <c r="B108" s="1">
        <f>STDEV('ID-19'!B115,'ID-46'!B115,'ID-56'!B115,'ID-60'!B115,'ID-63'!B115,'ID-64'!B115,'ID-68'!B115,'ID-69'!B115,'ID-76'!B115,'ID-78'!B115,'ID-79'!B115,'ID-80'!B115,'ID-81'!B115)</f>
        <v>1.3693986625325167</v>
      </c>
      <c r="C108" s="1">
        <f t="shared" si="4"/>
        <v>2.281418171779173E-4</v>
      </c>
      <c r="D108" s="1">
        <f>STDEV('ID-19'!C115,'ID-56'!C115,'ID-61'!B115,'ID-64'!C115,'ID-68'!C115,'ID-69'!C115,'ID-76'!C115,'ID-78'!C115,'ID-79'!C115,'ID-80'!C115,'ID-81'!C115)</f>
        <v>1.292907660144871</v>
      </c>
      <c r="E108" s="1">
        <f t="shared" si="5"/>
        <v>2.1539841618013552E-4</v>
      </c>
      <c r="G108" s="1">
        <v>13</v>
      </c>
      <c r="H108" s="1">
        <f>STDEV('ID-19'!B115,'ID-46'!B115,'ID-56'!B115,'ID-60'!B115,'ID-63'!B115,'ID-64'!B115,'ID-68'!B115,'ID-69'!B115,'ID-76'!B115,'ID-78'!B115,'ID-79'!B115,'ID-80'!B115,'ID-81'!B115)/SQRT(COUNT('ID-19'!B115,'ID-46'!B115,'ID-56'!B115,'ID-60'!B115,'ID-63'!B115,'ID-64'!B115,'ID-68'!B115,'ID-69'!B115,'ID-76'!B115,'ID-78'!B115,'ID-79'!B115,'ID-80'!B115,'ID-81'!B115))</f>
        <v>0.3798028534086767</v>
      </c>
      <c r="I108" s="1">
        <f t="shared" si="6"/>
        <v>6.3275155377885545E-5</v>
      </c>
      <c r="J108" s="1">
        <f>STDEV('ID-19'!C115,'ID-56'!C115,'ID-61'!B115,'ID-64'!C115,'ID-68'!C115,'ID-69'!C115,'ID-76'!C115,'ID-78'!C115,'ID-79'!C115,'ID-80'!C115,'ID-81'!C115)/SQRT(COUNT('ID-19'!C115,'ID-56'!C115,'ID-61'!B115,'ID-64'!C115,'ID-68'!C115,'ID-69'!C115,'ID-76'!C115,'ID-78'!C115,'ID-79'!C115,'ID-80'!C115,'ID-81'!C115))</f>
        <v>0.38982632702517034</v>
      </c>
      <c r="K108" s="1">
        <f t="shared" si="7"/>
        <v>6.4945066082393378E-5</v>
      </c>
    </row>
    <row r="109" spans="1:11" x14ac:dyDescent="0.25">
      <c r="A109" s="1">
        <v>13.125</v>
      </c>
      <c r="B109" s="1">
        <f>STDEV('ID-19'!B116,'ID-46'!B116,'ID-56'!B116,'ID-60'!B116,'ID-63'!B116,'ID-64'!B116,'ID-68'!B116,'ID-69'!B116,'ID-76'!B116,'ID-78'!B116,'ID-79'!B116,'ID-80'!B116,'ID-81'!B116)</f>
        <v>1.3549779715184167</v>
      </c>
      <c r="C109" s="1">
        <f t="shared" si="4"/>
        <v>2.2573933005496825E-4</v>
      </c>
      <c r="D109" s="1">
        <f>STDEV('ID-19'!C116,'ID-56'!C116,'ID-61'!B116,'ID-64'!C116,'ID-68'!C116,'ID-69'!C116,'ID-76'!C116,'ID-78'!C116,'ID-79'!C116,'ID-80'!C116,'ID-81'!C116)</f>
        <v>1.2898424079927222</v>
      </c>
      <c r="E109" s="1">
        <f t="shared" si="5"/>
        <v>2.1488774517158753E-4</v>
      </c>
      <c r="G109" s="1">
        <v>13.125</v>
      </c>
      <c r="H109" s="1">
        <f>STDEV('ID-19'!B116,'ID-46'!B116,'ID-56'!B116,'ID-60'!B116,'ID-63'!B116,'ID-64'!B116,'ID-68'!B116,'ID-69'!B116,'ID-76'!B116,'ID-78'!B116,'ID-79'!B116,'ID-80'!B116,'ID-81'!B116)/SQRT(COUNT('ID-19'!B116,'ID-46'!B116,'ID-56'!B116,'ID-60'!B116,'ID-63'!B116,'ID-64'!B116,'ID-68'!B116,'ID-69'!B116,'ID-76'!B116,'ID-78'!B116,'ID-79'!B116,'ID-80'!B116,'ID-81'!B116))</f>
        <v>0.37580327334106434</v>
      </c>
      <c r="I109" s="1">
        <f t="shared" si="6"/>
        <v>6.260882533862132E-5</v>
      </c>
      <c r="J109" s="1">
        <f>STDEV('ID-19'!C116,'ID-56'!C116,'ID-61'!B116,'ID-64'!C116,'ID-68'!C116,'ID-69'!C116,'ID-76'!C116,'ID-78'!C116,'ID-79'!C116,'ID-80'!C116,'ID-81'!C116)/SQRT(COUNT('ID-19'!C116,'ID-56'!C116,'ID-61'!B116,'ID-64'!C116,'ID-68'!C116,'ID-69'!C116,'ID-76'!C116,'ID-78'!C116,'ID-79'!C116,'ID-80'!C116,'ID-81'!C116))</f>
        <v>0.38890211872730607</v>
      </c>
      <c r="K109" s="1">
        <f t="shared" si="7"/>
        <v>6.4791092979969193E-5</v>
      </c>
    </row>
    <row r="110" spans="1:11" x14ac:dyDescent="0.25">
      <c r="A110" s="1">
        <v>13.25</v>
      </c>
      <c r="B110" s="1">
        <f>STDEV('ID-19'!B117,'ID-46'!B117,'ID-56'!B117,'ID-60'!B117,'ID-63'!B117,'ID-64'!B117,'ID-68'!B117,'ID-69'!B117,'ID-76'!B117,'ID-78'!B117,'ID-79'!B117,'ID-80'!B117,'ID-81'!B117)</f>
        <v>1.3073779099399936</v>
      </c>
      <c r="C110" s="1">
        <f t="shared" si="4"/>
        <v>2.1780915979600294E-4</v>
      </c>
      <c r="D110" s="1">
        <f>STDEV('ID-19'!C117,'ID-56'!C117,'ID-61'!B117,'ID-64'!C117,'ID-68'!C117,'ID-69'!C117,'ID-76'!C117,'ID-78'!C117,'ID-79'!C117,'ID-80'!C117,'ID-81'!C117)</f>
        <v>1.3001232666715787</v>
      </c>
      <c r="E110" s="1">
        <f t="shared" si="5"/>
        <v>2.1660053622748503E-4</v>
      </c>
      <c r="G110" s="1">
        <v>13.25</v>
      </c>
      <c r="H110" s="1">
        <f>STDEV('ID-19'!B117,'ID-46'!B117,'ID-56'!B117,'ID-60'!B117,'ID-63'!B117,'ID-64'!B117,'ID-68'!B117,'ID-69'!B117,'ID-76'!B117,'ID-78'!B117,'ID-79'!B117,'ID-80'!B117,'ID-81'!B117)/SQRT(COUNT('ID-19'!B117,'ID-46'!B117,'ID-56'!B117,'ID-60'!B117,'ID-63'!B117,'ID-64'!B117,'ID-68'!B117,'ID-69'!B117,'ID-76'!B117,'ID-78'!B117,'ID-79'!B117,'ID-80'!B117,'ID-81'!B117))</f>
        <v>0.36260139159212218</v>
      </c>
      <c r="I110" s="1">
        <f t="shared" si="6"/>
        <v>6.0409391839247556E-5</v>
      </c>
      <c r="J110" s="1">
        <f>STDEV('ID-19'!C117,'ID-56'!C117,'ID-61'!B117,'ID-64'!C117,'ID-68'!C117,'ID-69'!C117,'ID-76'!C117,'ID-78'!C117,'ID-79'!C117,'ID-80'!C117,'ID-81'!C117)/SQRT(COUNT('ID-19'!C117,'ID-56'!C117,'ID-61'!B117,'ID-64'!C117,'ID-68'!C117,'ID-69'!C117,'ID-76'!C117,'ID-78'!C117,'ID-79'!C117,'ID-80'!C117,'ID-81'!C117))</f>
        <v>0.39200191425098202</v>
      </c>
      <c r="K110" s="1">
        <f t="shared" si="7"/>
        <v>6.5307518914213604E-5</v>
      </c>
    </row>
    <row r="111" spans="1:11" x14ac:dyDescent="0.25">
      <c r="A111" s="1">
        <v>13.375</v>
      </c>
      <c r="B111" s="1">
        <f>STDEV('ID-19'!B118,'ID-46'!B118,'ID-56'!B118,'ID-60'!B118,'ID-63'!B118,'ID-64'!B118,'ID-68'!B118,'ID-69'!B118,'ID-76'!B118,'ID-78'!B118,'ID-79'!B118,'ID-80'!B118,'ID-81'!B118)</f>
        <v>1.3049233630313373</v>
      </c>
      <c r="C111" s="1">
        <f t="shared" si="4"/>
        <v>2.1740023228102081E-4</v>
      </c>
      <c r="D111" s="1">
        <f>STDEV('ID-19'!C118,'ID-56'!C118,'ID-61'!B118,'ID-64'!C118,'ID-68'!C118,'ID-69'!C118,'ID-76'!C118,'ID-78'!C118,'ID-79'!C118,'ID-80'!C118,'ID-81'!C118)</f>
        <v>1.3257402688430655</v>
      </c>
      <c r="E111" s="1">
        <f t="shared" si="5"/>
        <v>2.2086832878925473E-4</v>
      </c>
      <c r="G111" s="1">
        <v>13.375</v>
      </c>
      <c r="H111" s="1">
        <f>STDEV('ID-19'!B118,'ID-46'!B118,'ID-56'!B118,'ID-60'!B118,'ID-63'!B118,'ID-64'!B118,'ID-68'!B118,'ID-69'!B118,'ID-76'!B118,'ID-78'!B118,'ID-79'!B118,'ID-80'!B118,'ID-81'!B118)/SQRT(COUNT('ID-19'!B118,'ID-46'!B118,'ID-56'!B118,'ID-60'!B118,'ID-63'!B118,'ID-64'!B118,'ID-68'!B118,'ID-69'!B118,'ID-76'!B118,'ID-78'!B118,'ID-79'!B118,'ID-80'!B118,'ID-81'!B118))</f>
        <v>0.36192062276618436</v>
      </c>
      <c r="I111" s="1">
        <f t="shared" si="6"/>
        <v>6.0295975752846317E-5</v>
      </c>
      <c r="J111" s="1">
        <f>STDEV('ID-19'!C118,'ID-56'!C118,'ID-61'!B118,'ID-64'!C118,'ID-68'!C118,'ID-69'!C118,'ID-76'!C118,'ID-78'!C118,'ID-79'!C118,'ID-80'!C118,'ID-81'!C118)/SQRT(COUNT('ID-19'!C118,'ID-56'!C118,'ID-61'!B118,'ID-64'!C118,'ID-68'!C118,'ID-69'!C118,'ID-76'!C118,'ID-78'!C118,'ID-79'!C118,'ID-80'!C118,'ID-81'!C118))</f>
        <v>0.3997257310197585</v>
      </c>
      <c r="K111" s="1">
        <f t="shared" si="7"/>
        <v>6.6594306787891769E-5</v>
      </c>
    </row>
    <row r="112" spans="1:11" x14ac:dyDescent="0.25">
      <c r="A112" s="1">
        <v>13.5</v>
      </c>
      <c r="B112" s="1">
        <f>STDEV('ID-19'!B119,'ID-46'!B119,'ID-56'!B119,'ID-60'!B119,'ID-63'!B119,'ID-64'!B119,'ID-68'!B119,'ID-69'!B119,'ID-76'!B119,'ID-78'!B119,'ID-79'!B119,'ID-80'!B119,'ID-81'!B119)</f>
        <v>1.2633252219533893</v>
      </c>
      <c r="C112" s="1">
        <f t="shared" si="4"/>
        <v>2.1046998197743466E-4</v>
      </c>
      <c r="D112" s="1">
        <f>STDEV('ID-19'!C119,'ID-56'!C119,'ID-61'!B119,'ID-64'!C119,'ID-68'!C119,'ID-69'!C119,'ID-76'!C119,'ID-78'!C119,'ID-79'!C119,'ID-80'!C119,'ID-81'!C119)</f>
        <v>1.341708854735024</v>
      </c>
      <c r="E112" s="1">
        <f t="shared" si="5"/>
        <v>2.2352869519885502E-4</v>
      </c>
      <c r="G112" s="1">
        <v>13.5</v>
      </c>
      <c r="H112" s="1">
        <f>STDEV('ID-19'!B119,'ID-46'!B119,'ID-56'!B119,'ID-60'!B119,'ID-63'!B119,'ID-64'!B119,'ID-68'!B119,'ID-69'!B119,'ID-76'!B119,'ID-78'!B119,'ID-79'!B119,'ID-80'!B119,'ID-81'!B119)/SQRT(COUNT('ID-19'!B119,'ID-46'!B119,'ID-56'!B119,'ID-60'!B119,'ID-63'!B119,'ID-64'!B119,'ID-68'!B119,'ID-69'!B119,'ID-76'!B119,'ID-78'!B119,'ID-79'!B119,'ID-80'!B119,'ID-81'!B119))</f>
        <v>0.35038337425691307</v>
      </c>
      <c r="I112" s="1">
        <f t="shared" si="6"/>
        <v>5.8373870151201722E-5</v>
      </c>
      <c r="J112" s="1">
        <f>STDEV('ID-19'!C119,'ID-56'!C119,'ID-61'!B119,'ID-64'!C119,'ID-68'!C119,'ID-69'!C119,'ID-76'!C119,'ID-78'!C119,'ID-79'!C119,'ID-80'!C119,'ID-81'!C119)/SQRT(COUNT('ID-19'!C119,'ID-56'!C119,'ID-61'!B119,'ID-64'!C119,'ID-68'!C119,'ID-69'!C119,'ID-76'!C119,'ID-78'!C119,'ID-79'!C119,'ID-80'!C119,'ID-81'!C119))</f>
        <v>0.40454044082304841</v>
      </c>
      <c r="K112" s="1">
        <f t="shared" si="7"/>
        <v>6.739643744111987E-5</v>
      </c>
    </row>
    <row r="113" spans="1:11" x14ac:dyDescent="0.25">
      <c r="A113" s="1">
        <v>13.625</v>
      </c>
      <c r="B113" s="1">
        <f>STDEV('ID-19'!B120,'ID-46'!B120,'ID-56'!B120,'ID-60'!B120,'ID-63'!B120,'ID-64'!B120,'ID-68'!B120,'ID-69'!B120,'ID-76'!B120,'ID-78'!B120,'ID-79'!B120,'ID-80'!B120,'ID-81'!B120)</f>
        <v>1.261599948545667</v>
      </c>
      <c r="C113" s="1">
        <f t="shared" si="4"/>
        <v>2.1018255142770813E-4</v>
      </c>
      <c r="D113" s="1">
        <f>STDEV('ID-19'!C120,'ID-56'!C120,'ID-61'!B120,'ID-64'!C120,'ID-68'!C120,'ID-69'!C120,'ID-76'!C120,'ID-78'!C120,'ID-79'!C120,'ID-80'!C120,'ID-81'!C120)</f>
        <v>1.3494557210487068</v>
      </c>
      <c r="E113" s="1">
        <f t="shared" si="5"/>
        <v>2.2481932312671456E-4</v>
      </c>
      <c r="G113" s="1">
        <v>13.625</v>
      </c>
      <c r="H113" s="1">
        <f>STDEV('ID-19'!B120,'ID-46'!B120,'ID-56'!B120,'ID-60'!B120,'ID-63'!B120,'ID-64'!B120,'ID-68'!B120,'ID-69'!B120,'ID-76'!B120,'ID-78'!B120,'ID-79'!B120,'ID-80'!B120,'ID-81'!B120)/SQRT(COUNT('ID-19'!B120,'ID-46'!B120,'ID-56'!B120,'ID-60'!B120,'ID-63'!B120,'ID-64'!B120,'ID-68'!B120,'ID-69'!B120,'ID-76'!B120,'ID-78'!B120,'ID-79'!B120,'ID-80'!B120,'ID-81'!B120))</f>
        <v>0.34990486950801025</v>
      </c>
      <c r="I113" s="1">
        <f t="shared" si="6"/>
        <v>5.8294151260034515E-5</v>
      </c>
      <c r="J113" s="1">
        <f>STDEV('ID-19'!C120,'ID-56'!C120,'ID-61'!B120,'ID-64'!C120,'ID-68'!C120,'ID-69'!C120,'ID-76'!C120,'ID-78'!C120,'ID-79'!C120,'ID-80'!C120,'ID-81'!C120)/SQRT(COUNT('ID-19'!C120,'ID-56'!C120,'ID-61'!B120,'ID-64'!C120,'ID-68'!C120,'ID-69'!C120,'ID-76'!C120,'ID-78'!C120,'ID-79'!C120,'ID-80'!C120,'ID-81'!C120))</f>
        <v>0.40687620890155113</v>
      </c>
      <c r="K113" s="1">
        <f t="shared" si="7"/>
        <v>6.7785576402998427E-5</v>
      </c>
    </row>
    <row r="114" spans="1:11" x14ac:dyDescent="0.25">
      <c r="A114" s="1">
        <v>13.75</v>
      </c>
      <c r="B114" s="1">
        <f>STDEV('ID-19'!B121,'ID-46'!B121,'ID-56'!B121,'ID-60'!B121,'ID-63'!B121,'ID-64'!B121,'ID-68'!B121,'ID-69'!B121,'ID-76'!B121,'ID-78'!B121,'ID-79'!B121,'ID-80'!B121,'ID-81'!B121)</f>
        <v>1.2881796035665187</v>
      </c>
      <c r="C114" s="1">
        <f t="shared" si="4"/>
        <v>2.1461072195418204E-4</v>
      </c>
      <c r="D114" s="1">
        <f>STDEV('ID-19'!C121,'ID-56'!C121,'ID-61'!B121,'ID-64'!C121,'ID-68'!C121,'ID-69'!C121,'ID-76'!C121,'ID-78'!C121,'ID-79'!C121,'ID-80'!C121,'ID-81'!C121)</f>
        <v>1.3480179349373962</v>
      </c>
      <c r="E114" s="1">
        <f t="shared" si="5"/>
        <v>2.2457978796057022E-4</v>
      </c>
      <c r="G114" s="1">
        <v>13.75</v>
      </c>
      <c r="H114" s="1">
        <f>STDEV('ID-19'!B121,'ID-46'!B121,'ID-56'!B121,'ID-60'!B121,'ID-63'!B121,'ID-64'!B121,'ID-68'!B121,'ID-69'!B121,'ID-76'!B121,'ID-78'!B121,'ID-79'!B121,'ID-80'!B121,'ID-81'!B121)/SQRT(COUNT('ID-19'!B121,'ID-46'!B121,'ID-56'!B121,'ID-60'!B121,'ID-63'!B121,'ID-64'!B121,'ID-68'!B121,'ID-69'!B121,'ID-76'!B121,'ID-78'!B121,'ID-79'!B121,'ID-80'!B121,'ID-81'!B121))</f>
        <v>0.35727673943584293</v>
      </c>
      <c r="I114" s="1">
        <f t="shared" si="6"/>
        <v>5.9522304790011437E-5</v>
      </c>
      <c r="J114" s="1">
        <f>STDEV('ID-19'!C121,'ID-56'!C121,'ID-61'!B121,'ID-64'!C121,'ID-68'!C121,'ID-69'!C121,'ID-76'!C121,'ID-78'!C121,'ID-79'!C121,'ID-80'!C121,'ID-81'!C121)/SQRT(COUNT('ID-19'!C121,'ID-56'!C121,'ID-61'!B121,'ID-64'!C121,'ID-68'!C121,'ID-69'!C121,'ID-76'!C121,'ID-78'!C121,'ID-79'!C121,'ID-80'!C121,'ID-81'!C121))</f>
        <v>0.40644270007791461</v>
      </c>
      <c r="K114" s="1">
        <f t="shared" si="7"/>
        <v>6.7713353832980582E-5</v>
      </c>
    </row>
    <row r="115" spans="1:11" x14ac:dyDescent="0.25">
      <c r="A115" s="1">
        <v>13.875</v>
      </c>
      <c r="B115" s="1">
        <f>STDEV('ID-19'!B122,'ID-46'!B122,'ID-56'!B122,'ID-60'!B122,'ID-63'!B122,'ID-64'!B122,'ID-68'!B122,'ID-69'!B122,'ID-76'!B122,'ID-78'!B122,'ID-79'!B122,'ID-80'!B122,'ID-81'!B122)</f>
        <v>1.2906881583929637</v>
      </c>
      <c r="C115" s="1">
        <f t="shared" si="4"/>
        <v>2.1502864718826777E-4</v>
      </c>
      <c r="D115" s="1">
        <f>STDEV('ID-19'!C122,'ID-56'!C122,'ID-61'!B122,'ID-64'!C122,'ID-68'!C122,'ID-69'!C122,'ID-76'!C122,'ID-78'!C122,'ID-79'!C122,'ID-80'!C122,'ID-81'!C122)</f>
        <v>1.3553288139696331</v>
      </c>
      <c r="E115" s="1">
        <f t="shared" si="5"/>
        <v>2.257977804073409E-4</v>
      </c>
      <c r="G115" s="1">
        <v>13.875</v>
      </c>
      <c r="H115" s="1">
        <f>STDEV('ID-19'!B122,'ID-46'!B122,'ID-56'!B122,'ID-60'!B122,'ID-63'!B122,'ID-64'!B122,'ID-68'!B122,'ID-69'!B122,'ID-76'!B122,'ID-78'!B122,'ID-79'!B122,'ID-80'!B122,'ID-81'!B122)/SQRT(COUNT('ID-19'!B122,'ID-46'!B122,'ID-56'!B122,'ID-60'!B122,'ID-63'!B122,'ID-64'!B122,'ID-68'!B122,'ID-69'!B122,'ID-76'!B122,'ID-78'!B122,'ID-79'!B122,'ID-80'!B122,'ID-81'!B122))</f>
        <v>0.3579724873630783</v>
      </c>
      <c r="I115" s="1">
        <f t="shared" si="6"/>
        <v>5.9638216394688851E-5</v>
      </c>
      <c r="J115" s="1">
        <f>STDEV('ID-19'!C122,'ID-56'!C122,'ID-61'!B122,'ID-64'!C122,'ID-68'!C122,'ID-69'!C122,'ID-76'!C122,'ID-78'!C122,'ID-79'!C122,'ID-80'!C122,'ID-81'!C122)/SQRT(COUNT('ID-19'!C122,'ID-56'!C122,'ID-61'!B122,'ID-64'!C122,'ID-68'!C122,'ID-69'!C122,'ID-76'!C122,'ID-78'!C122,'ID-79'!C122,'ID-80'!C122,'ID-81'!C122))</f>
        <v>0.40864701304496975</v>
      </c>
      <c r="K115" s="1">
        <f t="shared" si="7"/>
        <v>6.8080592373291965E-5</v>
      </c>
    </row>
    <row r="116" spans="1:11" x14ac:dyDescent="0.25">
      <c r="A116" s="1">
        <v>14</v>
      </c>
      <c r="B116" s="1">
        <f>STDEV('ID-19'!B123,'ID-46'!B123,'ID-56'!B123,'ID-60'!B123,'ID-63'!B123,'ID-64'!B123,'ID-68'!B123,'ID-69'!B123,'ID-76'!B123,'ID-78'!B123,'ID-79'!B123,'ID-80'!B123,'ID-81'!B123)</f>
        <v>1.2800527513824844</v>
      </c>
      <c r="C116" s="1">
        <f t="shared" si="4"/>
        <v>2.1325678838032193E-4</v>
      </c>
      <c r="D116" s="1">
        <f>STDEV('ID-19'!C123,'ID-56'!C123,'ID-61'!B123,'ID-64'!C123,'ID-68'!C123,'ID-69'!C123,'ID-76'!C123,'ID-78'!C123,'ID-79'!C123,'ID-80'!C123,'ID-81'!C123)</f>
        <v>1.3605989321763601</v>
      </c>
      <c r="E116" s="1">
        <f t="shared" si="5"/>
        <v>2.2667578210058161E-4</v>
      </c>
      <c r="G116" s="1">
        <v>14</v>
      </c>
      <c r="H116" s="1">
        <f>STDEV('ID-19'!B123,'ID-46'!B123,'ID-56'!B123,'ID-60'!B123,'ID-63'!B123,'ID-64'!B123,'ID-68'!B123,'ID-69'!B123,'ID-76'!B123,'ID-78'!B123,'ID-79'!B123,'ID-80'!B123,'ID-81'!B123)/SQRT(COUNT('ID-19'!B123,'ID-46'!B123,'ID-56'!B123,'ID-60'!B123,'ID-63'!B123,'ID-64'!B123,'ID-68'!B123,'ID-69'!B123,'ID-76'!B123,'ID-78'!B123,'ID-79'!B123,'ID-80'!B123,'ID-81'!B123))</f>
        <v>0.35502275618525431</v>
      </c>
      <c r="I116" s="1">
        <f t="shared" si="6"/>
        <v>5.9146791180463374E-5</v>
      </c>
      <c r="J116" s="1">
        <f>STDEV('ID-19'!C123,'ID-56'!C123,'ID-61'!B123,'ID-64'!C123,'ID-68'!C123,'ID-69'!C123,'ID-76'!C123,'ID-78'!C123,'ID-79'!C123,'ID-80'!C123,'ID-81'!C123)/SQRT(COUNT('ID-19'!C123,'ID-56'!C123,'ID-61'!B123,'ID-64'!C123,'ID-68'!C123,'ID-69'!C123,'ID-76'!C123,'ID-78'!C123,'ID-79'!C123,'ID-80'!C123,'ID-81'!C123))</f>
        <v>0.41023601347156374</v>
      </c>
      <c r="K116" s="1">
        <f t="shared" si="7"/>
        <v>6.8345319844362526E-5</v>
      </c>
    </row>
    <row r="117" spans="1:11" x14ac:dyDescent="0.25">
      <c r="A117" s="1">
        <v>14.125</v>
      </c>
      <c r="B117" s="1">
        <f>STDEV('ID-19'!B124,'ID-46'!B124,'ID-56'!B124,'ID-60'!B124,'ID-63'!B124,'ID-64'!B124,'ID-68'!B124,'ID-69'!B124,'ID-76'!B124,'ID-78'!B124,'ID-79'!B124,'ID-80'!B124,'ID-81'!B124)</f>
        <v>1.2780371398294013</v>
      </c>
      <c r="C117" s="1">
        <f t="shared" si="4"/>
        <v>2.1292098749557827E-4</v>
      </c>
      <c r="D117" s="1">
        <f>STDEV('ID-19'!C124,'ID-56'!C124,'ID-61'!B124,'ID-64'!C124,'ID-68'!C124,'ID-69'!C124,'ID-76'!C124,'ID-78'!C124,'ID-79'!C124,'ID-80'!C124,'ID-81'!C124)</f>
        <v>1.3641516217030847</v>
      </c>
      <c r="E117" s="1">
        <f t="shared" si="5"/>
        <v>2.2726766017573392E-4</v>
      </c>
      <c r="G117" s="1">
        <v>14.125</v>
      </c>
      <c r="H117" s="1">
        <f>STDEV('ID-19'!B124,'ID-46'!B124,'ID-56'!B124,'ID-60'!B124,'ID-63'!B124,'ID-64'!B124,'ID-68'!B124,'ID-69'!B124,'ID-76'!B124,'ID-78'!B124,'ID-79'!B124,'ID-80'!B124,'ID-81'!B124)/SQRT(COUNT('ID-19'!B124,'ID-46'!B124,'ID-56'!B124,'ID-60'!B124,'ID-63'!B124,'ID-64'!B124,'ID-68'!B124,'ID-69'!B124,'ID-76'!B124,'ID-78'!B124,'ID-79'!B124,'ID-80'!B124,'ID-81'!B124))</f>
        <v>0.35446372612324972</v>
      </c>
      <c r="I117" s="1">
        <f t="shared" si="6"/>
        <v>5.9053656772133408E-5</v>
      </c>
      <c r="J117" s="1">
        <f>STDEV('ID-19'!C124,'ID-56'!C124,'ID-61'!B124,'ID-64'!C124,'ID-68'!C124,'ID-69'!C124,'ID-76'!C124,'ID-78'!C124,'ID-79'!C124,'ID-80'!C124,'ID-81'!C124)/SQRT(COUNT('ID-19'!C124,'ID-56'!C124,'ID-61'!B124,'ID-64'!C124,'ID-68'!C124,'ID-69'!C124,'ID-76'!C124,'ID-78'!C124,'ID-79'!C124,'ID-80'!C124,'ID-81'!C124))</f>
        <v>0.4113071896676338</v>
      </c>
      <c r="K117" s="1">
        <f t="shared" si="7"/>
        <v>6.8523777798627799E-5</v>
      </c>
    </row>
    <row r="118" spans="1:11" x14ac:dyDescent="0.25">
      <c r="A118" s="1">
        <v>14.25</v>
      </c>
      <c r="B118" s="1">
        <f>STDEV('ID-19'!B125,'ID-46'!B125,'ID-56'!B125,'ID-60'!B125,'ID-63'!B125,'ID-64'!B125,'ID-68'!B125,'ID-69'!B125,'ID-76'!B125,'ID-78'!B125,'ID-79'!B125,'ID-80'!B125,'ID-81'!B125)</f>
        <v>1.2756346727067809</v>
      </c>
      <c r="C118" s="1">
        <f t="shared" si="4"/>
        <v>2.1252073647294971E-4</v>
      </c>
      <c r="D118" s="1">
        <f>STDEV('ID-19'!C125,'ID-56'!C125,'ID-61'!B125,'ID-64'!C125,'ID-68'!C125,'ID-69'!C125,'ID-76'!C125,'ID-78'!C125,'ID-79'!C125,'ID-80'!C125,'ID-81'!C125)</f>
        <v>1.3707749915499994</v>
      </c>
      <c r="E118" s="1">
        <f t="shared" si="5"/>
        <v>2.2837111359222991E-4</v>
      </c>
      <c r="G118" s="1">
        <v>14.25</v>
      </c>
      <c r="H118" s="1">
        <f>STDEV('ID-19'!B125,'ID-46'!B125,'ID-56'!B125,'ID-60'!B125,'ID-63'!B125,'ID-64'!B125,'ID-68'!B125,'ID-69'!B125,'ID-76'!B125,'ID-78'!B125,'ID-79'!B125,'ID-80'!B125,'ID-81'!B125)/SQRT(COUNT('ID-19'!B125,'ID-46'!B125,'ID-56'!B125,'ID-60'!B125,'ID-63'!B125,'ID-64'!B125,'ID-68'!B125,'ID-69'!B125,'ID-76'!B125,'ID-78'!B125,'ID-79'!B125,'ID-80'!B125,'ID-81'!B125))</f>
        <v>0.35379740163107865</v>
      </c>
      <c r="I118" s="1">
        <f t="shared" si="6"/>
        <v>5.8942647111737709E-5</v>
      </c>
      <c r="J118" s="1">
        <f>STDEV('ID-19'!C125,'ID-56'!C125,'ID-61'!B125,'ID-64'!C125,'ID-68'!C125,'ID-69'!C125,'ID-76'!C125,'ID-78'!C125,'ID-79'!C125,'ID-80'!C125,'ID-81'!C125)/SQRT(COUNT('ID-19'!C125,'ID-56'!C125,'ID-61'!B125,'ID-64'!C125,'ID-68'!C125,'ID-69'!C125,'ID-76'!C125,'ID-78'!C125,'ID-79'!C125,'ID-80'!C125,'ID-81'!C125))</f>
        <v>0.41330421081581287</v>
      </c>
      <c r="K118" s="1">
        <f t="shared" si="7"/>
        <v>6.885648152191443E-5</v>
      </c>
    </row>
    <row r="119" spans="1:11" x14ac:dyDescent="0.25">
      <c r="A119" s="1">
        <v>14.375</v>
      </c>
      <c r="B119" s="1">
        <f>STDEV('ID-19'!B126,'ID-46'!B126,'ID-56'!B126,'ID-60'!B126,'ID-63'!B126,'ID-64'!B126,'ID-68'!B126,'ID-69'!B126,'ID-76'!B126,'ID-78'!B126,'ID-79'!B126,'ID-80'!B126,'ID-81'!B126)</f>
        <v>1.2751661179749156</v>
      </c>
      <c r="C119" s="1">
        <f t="shared" si="4"/>
        <v>2.1244267525462096E-4</v>
      </c>
      <c r="D119" s="1">
        <f>STDEV('ID-19'!C126,'ID-56'!C126,'ID-61'!B126,'ID-64'!C126,'ID-68'!C126,'ID-69'!C126,'ID-76'!C126,'ID-78'!C126,'ID-79'!C126,'ID-80'!C126,'ID-81'!C126)</f>
        <v>1.3676977086126609</v>
      </c>
      <c r="E119" s="1">
        <f t="shared" si="5"/>
        <v>2.2785843825486932E-4</v>
      </c>
      <c r="G119" s="1">
        <v>14.375</v>
      </c>
      <c r="H119" s="1">
        <f>STDEV('ID-19'!B126,'ID-46'!B126,'ID-56'!B126,'ID-60'!B126,'ID-63'!B126,'ID-64'!B126,'ID-68'!B126,'ID-69'!B126,'ID-76'!B126,'ID-78'!B126,'ID-79'!B126,'ID-80'!B126,'ID-81'!B126)/SQRT(COUNT('ID-19'!B126,'ID-46'!B126,'ID-56'!B126,'ID-60'!B126,'ID-63'!B126,'ID-64'!B126,'ID-68'!B126,'ID-69'!B126,'ID-76'!B126,'ID-78'!B126,'ID-79'!B126,'ID-80'!B126,'ID-81'!B126))</f>
        <v>0.3536674479302247</v>
      </c>
      <c r="I119" s="1">
        <f t="shared" si="6"/>
        <v>5.8920996825175441E-5</v>
      </c>
      <c r="J119" s="1">
        <f>STDEV('ID-19'!C126,'ID-56'!C126,'ID-61'!B126,'ID-64'!C126,'ID-68'!C126,'ID-69'!C126,'ID-76'!C126,'ID-78'!C126,'ID-79'!C126,'ID-80'!C126,'ID-81'!C126)/SQRT(COUNT('ID-19'!C126,'ID-56'!C126,'ID-61'!B126,'ID-64'!C126,'ID-68'!C126,'ID-69'!C126,'ID-76'!C126,'ID-78'!C126,'ID-79'!C126,'ID-80'!C126,'ID-81'!C126))</f>
        <v>0.41237637509972974</v>
      </c>
      <c r="K119" s="1">
        <f t="shared" si="7"/>
        <v>6.8701904091614973E-5</v>
      </c>
    </row>
    <row r="120" spans="1:11" x14ac:dyDescent="0.25">
      <c r="A120" s="1">
        <v>14.5</v>
      </c>
      <c r="B120" s="1">
        <f>STDEV('ID-19'!B127,'ID-46'!B127,'ID-56'!B127,'ID-60'!B127,'ID-63'!B127,'ID-64'!B127,'ID-68'!B127,'ID-69'!B127,'ID-76'!B127,'ID-78'!B127,'ID-79'!B127,'ID-80'!B127,'ID-81'!B127)</f>
        <v>1.2742343872453099</v>
      </c>
      <c r="C120" s="1">
        <f t="shared" si="4"/>
        <v>2.1228744891506863E-4</v>
      </c>
      <c r="D120" s="1">
        <f>STDEV('ID-19'!C127,'ID-56'!C127,'ID-61'!B127,'ID-64'!C127,'ID-68'!C127,'ID-69'!C127,'ID-76'!C127,'ID-78'!C127,'ID-79'!C127,'ID-80'!C127,'ID-81'!C127)</f>
        <v>1.3695132704395458</v>
      </c>
      <c r="E120" s="1">
        <f t="shared" si="5"/>
        <v>2.2816091085522836E-4</v>
      </c>
      <c r="G120" s="1">
        <v>14.5</v>
      </c>
      <c r="H120" s="1">
        <f>STDEV('ID-19'!B127,'ID-46'!B127,'ID-56'!B127,'ID-60'!B127,'ID-63'!B127,'ID-64'!B127,'ID-68'!B127,'ID-69'!B127,'ID-76'!B127,'ID-78'!B127,'ID-79'!B127,'ID-80'!B127,'ID-81'!B127)/SQRT(COUNT('ID-19'!B127,'ID-46'!B127,'ID-56'!B127,'ID-60'!B127,'ID-63'!B127,'ID-64'!B127,'ID-68'!B127,'ID-69'!B127,'ID-76'!B127,'ID-78'!B127,'ID-79'!B127,'ID-80'!B127,'ID-81'!B127))</f>
        <v>0.353409032320954</v>
      </c>
      <c r="I120" s="1">
        <f t="shared" si="6"/>
        <v>5.8877944784670941E-5</v>
      </c>
      <c r="J120" s="1">
        <f>STDEV('ID-19'!C127,'ID-56'!C127,'ID-61'!B127,'ID-64'!C127,'ID-68'!C127,'ID-69'!C127,'ID-76'!C127,'ID-78'!C127,'ID-79'!C127,'ID-80'!C127,'ID-81'!C127)/SQRT(COUNT('ID-19'!C127,'ID-56'!C127,'ID-61'!B127,'ID-64'!C127,'ID-68'!C127,'ID-69'!C127,'ID-76'!C127,'ID-78'!C127,'ID-79'!C127,'ID-80'!C127,'ID-81'!C127))</f>
        <v>0.4129237875873179</v>
      </c>
      <c r="K120" s="1">
        <f t="shared" si="7"/>
        <v>6.8793103012047165E-5</v>
      </c>
    </row>
    <row r="121" spans="1:11" x14ac:dyDescent="0.25">
      <c r="A121" s="1">
        <v>14.625</v>
      </c>
      <c r="B121" s="1">
        <f>STDEV('ID-19'!B128,'ID-46'!B128,'ID-56'!B128,'ID-60'!B128,'ID-63'!B128,'ID-64'!B128,'ID-68'!B128,'ID-69'!B128,'ID-76'!B128,'ID-78'!B128,'ID-79'!B128,'ID-80'!B128,'ID-81'!B128)</f>
        <v>1.2774033618808738</v>
      </c>
      <c r="C121" s="1">
        <f t="shared" si="4"/>
        <v>2.1281540008935359E-4</v>
      </c>
      <c r="D121" s="1">
        <f>STDEV('ID-19'!C128,'ID-56'!C128,'ID-61'!B128,'ID-64'!C128,'ID-68'!C128,'ID-69'!C128,'ID-76'!C128,'ID-78'!C128,'ID-79'!C128,'ID-80'!C128,'ID-81'!C128)</f>
        <v>1.3712499858512517</v>
      </c>
      <c r="E121" s="1">
        <f t="shared" si="5"/>
        <v>2.2845024764281855E-4</v>
      </c>
      <c r="G121" s="1">
        <v>14.625</v>
      </c>
      <c r="H121" s="1">
        <f>STDEV('ID-19'!B128,'ID-46'!B128,'ID-56'!B128,'ID-60'!B128,'ID-63'!B128,'ID-64'!B128,'ID-68'!B128,'ID-69'!B128,'ID-76'!B128,'ID-78'!B128,'ID-79'!B128,'ID-80'!B128,'ID-81'!B128)/SQRT(COUNT('ID-19'!B128,'ID-46'!B128,'ID-56'!B128,'ID-60'!B128,'ID-63'!B128,'ID-64'!B128,'ID-68'!B128,'ID-69'!B128,'ID-76'!B128,'ID-78'!B128,'ID-79'!B128,'ID-80'!B128,'ID-81'!B128))</f>
        <v>0.35428794774704403</v>
      </c>
      <c r="I121" s="1">
        <f t="shared" si="6"/>
        <v>5.9024372094657538E-5</v>
      </c>
      <c r="J121" s="1">
        <f>STDEV('ID-19'!C128,'ID-56'!C128,'ID-61'!B128,'ID-64'!C128,'ID-68'!C128,'ID-69'!C128,'ID-76'!C128,'ID-78'!C128,'ID-79'!C128,'ID-80'!C128,'ID-81'!C128)/SQRT(COUNT('ID-19'!C128,'ID-56'!C128,'ID-61'!B128,'ID-64'!C128,'ID-68'!C128,'ID-69'!C128,'ID-76'!C128,'ID-78'!C128,'ID-79'!C128,'ID-80'!C128,'ID-81'!C128))</f>
        <v>0.41344742698625025</v>
      </c>
      <c r="K121" s="1">
        <f t="shared" si="7"/>
        <v>6.8880341335909303E-5</v>
      </c>
    </row>
    <row r="122" spans="1:11" x14ac:dyDescent="0.25">
      <c r="A122" s="1">
        <v>14.75</v>
      </c>
      <c r="B122" s="1">
        <f>STDEV('ID-19'!B129,'ID-46'!B129,'ID-56'!B129,'ID-60'!B129,'ID-63'!B129,'ID-64'!B129,'ID-68'!B129,'ID-69'!B129,'ID-76'!B129,'ID-78'!B129,'ID-79'!B129,'ID-80'!B129,'ID-81'!B129)</f>
        <v>1.2700170284947299</v>
      </c>
      <c r="C122" s="1">
        <f t="shared" si="4"/>
        <v>2.1158483694722202E-4</v>
      </c>
      <c r="D122" s="1">
        <f>STDEV('ID-19'!C129,'ID-56'!C129,'ID-61'!B129,'ID-64'!C129,'ID-68'!C129,'ID-69'!C129,'ID-76'!C129,'ID-78'!C129,'ID-79'!C129,'ID-80'!C129,'ID-81'!C129)</f>
        <v>1.3692548646676574</v>
      </c>
      <c r="E122" s="1">
        <f t="shared" si="5"/>
        <v>2.2811786045363175E-4</v>
      </c>
      <c r="G122" s="1">
        <v>14.75</v>
      </c>
      <c r="H122" s="1">
        <f>STDEV('ID-19'!B129,'ID-46'!B129,'ID-56'!B129,'ID-60'!B129,'ID-63'!B129,'ID-64'!B129,'ID-68'!B129,'ID-69'!B129,'ID-76'!B129,'ID-78'!B129,'ID-79'!B129,'ID-80'!B129,'ID-81'!B129)/SQRT(COUNT('ID-19'!B129,'ID-46'!B129,'ID-56'!B129,'ID-60'!B129,'ID-63'!B129,'ID-64'!B129,'ID-68'!B129,'ID-69'!B129,'ID-76'!B129,'ID-78'!B129,'ID-79'!B129,'ID-80'!B129,'ID-81'!B129))</f>
        <v>0.35223934745770452</v>
      </c>
      <c r="I122" s="1">
        <f t="shared" si="6"/>
        <v>5.8683075286453579E-5</v>
      </c>
      <c r="J122" s="1">
        <f>STDEV('ID-19'!C129,'ID-56'!C129,'ID-61'!B129,'ID-64'!C129,'ID-68'!C129,'ID-69'!C129,'ID-76'!C129,'ID-78'!C129,'ID-79'!C129,'ID-80'!C129,'ID-81'!C129)/SQRT(COUNT('ID-19'!C129,'ID-56'!C129,'ID-61'!B129,'ID-64'!C129,'ID-68'!C129,'ID-69'!C129,'ID-76'!C129,'ID-78'!C129,'ID-79'!C129,'ID-80'!C129,'ID-81'!C129))</f>
        <v>0.41284587531558914</v>
      </c>
      <c r="K122" s="1">
        <f t="shared" si="7"/>
        <v>6.8780122827577159E-5</v>
      </c>
    </row>
    <row r="123" spans="1:11" x14ac:dyDescent="0.25">
      <c r="A123" s="1">
        <v>14.875</v>
      </c>
      <c r="B123" s="1">
        <f>STDEV('ID-19'!B130,'ID-46'!B130,'ID-56'!B130,'ID-60'!B130,'ID-63'!B130,'ID-64'!B130,'ID-68'!B130,'ID-69'!B130,'ID-76'!B130,'ID-78'!B130,'ID-79'!B130,'ID-80'!B130,'ID-81'!B130)</f>
        <v>1.2687964399440594</v>
      </c>
      <c r="C123" s="1">
        <f t="shared" si="4"/>
        <v>2.1138148689468032E-4</v>
      </c>
      <c r="D123" s="1">
        <f>STDEV('ID-19'!C130,'ID-56'!C130,'ID-61'!B130,'ID-64'!C130,'ID-68'!C130,'ID-69'!C130,'ID-76'!C130,'ID-78'!C130,'ID-79'!C130,'ID-80'!C130,'ID-81'!C130)</f>
        <v>1.3574911325851471</v>
      </c>
      <c r="E123" s="1">
        <f t="shared" si="5"/>
        <v>2.2615802268868552E-4</v>
      </c>
      <c r="G123" s="1">
        <v>14.875</v>
      </c>
      <c r="H123" s="1">
        <f>STDEV('ID-19'!B130,'ID-46'!B130,'ID-56'!B130,'ID-60'!B130,'ID-63'!B130,'ID-64'!B130,'ID-68'!B130,'ID-69'!B130,'ID-76'!B130,'ID-78'!B130,'ID-79'!B130,'ID-80'!B130,'ID-81'!B130)/SQRT(COUNT('ID-19'!B130,'ID-46'!B130,'ID-56'!B130,'ID-60'!B130,'ID-63'!B130,'ID-64'!B130,'ID-68'!B130,'ID-69'!B130,'ID-76'!B130,'ID-78'!B130,'ID-79'!B130,'ID-80'!B130,'ID-81'!B130))</f>
        <v>0.35190081710342097</v>
      </c>
      <c r="I123" s="1">
        <f t="shared" si="6"/>
        <v>5.8626676129429934E-5</v>
      </c>
      <c r="J123" s="1">
        <f>STDEV('ID-19'!C130,'ID-56'!C130,'ID-61'!B130,'ID-64'!C130,'ID-68'!C130,'ID-69'!C130,'ID-76'!C130,'ID-78'!C130,'ID-79'!C130,'ID-80'!C130,'ID-81'!C130)/SQRT(COUNT('ID-19'!C130,'ID-56'!C130,'ID-61'!B130,'ID-64'!C130,'ID-68'!C130,'ID-69'!C130,'ID-76'!C130,'ID-78'!C130,'ID-79'!C130,'ID-80'!C130,'ID-81'!C130))</f>
        <v>0.40929897663813891</v>
      </c>
      <c r="K123" s="1">
        <f t="shared" si="7"/>
        <v>6.8189209507913941E-5</v>
      </c>
    </row>
    <row r="124" spans="1:11" x14ac:dyDescent="0.25">
      <c r="A124" s="1">
        <v>15</v>
      </c>
      <c r="B124" s="1">
        <f>STDEV('ID-19'!B131,'ID-46'!B131,'ID-56'!B131,'ID-60'!B131,'ID-63'!B131,'ID-64'!B131,'ID-68'!B131,'ID-69'!B131,'ID-76'!B131,'ID-78'!B131,'ID-79'!B131,'ID-80'!B131,'ID-81'!B131)</f>
        <v>1.270153948959621</v>
      </c>
      <c r="C124" s="1">
        <f t="shared" si="4"/>
        <v>2.1160764789667286E-4</v>
      </c>
      <c r="D124" s="1">
        <f>STDEV('ID-19'!C131,'ID-56'!C131,'ID-61'!B131,'ID-64'!C131,'ID-68'!C131,'ID-69'!C131,'ID-76'!C131,'ID-78'!C131,'ID-79'!C131,'ID-80'!C131,'ID-81'!C131)</f>
        <v>1.3494650618738415</v>
      </c>
      <c r="E124" s="1">
        <f t="shared" si="5"/>
        <v>2.2482087930818202E-4</v>
      </c>
      <c r="G124" s="1">
        <v>15</v>
      </c>
      <c r="H124" s="1">
        <f>STDEV('ID-19'!B131,'ID-46'!B131,'ID-56'!B131,'ID-60'!B131,'ID-63'!B131,'ID-64'!B131,'ID-68'!B131,'ID-69'!B131,'ID-76'!B131,'ID-78'!B131,'ID-79'!B131,'ID-80'!B131,'ID-81'!B131)/SQRT(COUNT('ID-19'!B131,'ID-46'!B131,'ID-56'!B131,'ID-60'!B131,'ID-63'!B131,'ID-64'!B131,'ID-68'!B131,'ID-69'!B131,'ID-76'!B131,'ID-78'!B131,'ID-79'!B131,'ID-80'!B131,'ID-81'!B131))</f>
        <v>0.35227732236207571</v>
      </c>
      <c r="I124" s="1">
        <f t="shared" si="6"/>
        <v>5.8689401905521816E-5</v>
      </c>
      <c r="J124" s="1">
        <f>STDEV('ID-19'!C131,'ID-56'!C131,'ID-61'!B131,'ID-64'!C131,'ID-68'!C131,'ID-69'!C131,'ID-76'!C131,'ID-78'!C131,'ID-79'!C131,'ID-80'!C131,'ID-81'!C131)/SQRT(COUNT('ID-19'!C131,'ID-56'!C131,'ID-61'!B131,'ID-64'!C131,'ID-68'!C131,'ID-69'!C131,'ID-76'!C131,'ID-78'!C131,'ID-79'!C131,'ID-80'!C131,'ID-81'!C131))</f>
        <v>0.40687902526629693</v>
      </c>
      <c r="K124" s="1">
        <f t="shared" si="7"/>
        <v>6.7786045609365071E-5</v>
      </c>
    </row>
    <row r="125" spans="1:11" x14ac:dyDescent="0.25">
      <c r="A125" s="1">
        <v>15.125</v>
      </c>
      <c r="B125" s="1">
        <f>STDEV('ID-19'!B132,'ID-46'!B132,'ID-56'!B132,'ID-60'!B132,'ID-63'!B132,'ID-64'!B132,'ID-68'!B132,'ID-69'!B132,'ID-76'!B132,'ID-78'!B132,'ID-79'!B132,'ID-80'!B132,'ID-81'!B132)</f>
        <v>1.2730640500549584</v>
      </c>
      <c r="C125" s="1">
        <f t="shared" si="4"/>
        <v>2.1209247073915609E-4</v>
      </c>
      <c r="D125" s="1">
        <f>STDEV('ID-19'!C132,'ID-56'!C132,'ID-61'!B132,'ID-64'!C132,'ID-68'!C132,'ID-69'!C132,'ID-76'!C132,'ID-78'!C132,'ID-79'!C132,'ID-80'!C132,'ID-81'!C132)</f>
        <v>1.328229034152357</v>
      </c>
      <c r="E125" s="1">
        <f t="shared" si="5"/>
        <v>2.212829570897827E-4</v>
      </c>
      <c r="G125" s="1">
        <v>15.125</v>
      </c>
      <c r="H125" s="1">
        <f>STDEV('ID-19'!B132,'ID-46'!B132,'ID-56'!B132,'ID-60'!B132,'ID-63'!B132,'ID-64'!B132,'ID-68'!B132,'ID-69'!B132,'ID-76'!B132,'ID-78'!B132,'ID-79'!B132,'ID-80'!B132,'ID-81'!B132)/SQRT(COUNT('ID-19'!B132,'ID-46'!B132,'ID-56'!B132,'ID-60'!B132,'ID-63'!B132,'ID-64'!B132,'ID-68'!B132,'ID-69'!B132,'ID-76'!B132,'ID-78'!B132,'ID-79'!B132,'ID-80'!B132,'ID-81'!B132))</f>
        <v>0.35308443918638516</v>
      </c>
      <c r="I125" s="1">
        <f t="shared" si="6"/>
        <v>5.8823867568451774E-5</v>
      </c>
      <c r="J125" s="1">
        <f>STDEV('ID-19'!C132,'ID-56'!C132,'ID-61'!B132,'ID-64'!C132,'ID-68'!C132,'ID-69'!C132,'ID-76'!C132,'ID-78'!C132,'ID-79'!C132,'ID-80'!C132,'ID-81'!C132)/SQRT(COUNT('ID-19'!C132,'ID-56'!C132,'ID-61'!B132,'ID-64'!C132,'ID-68'!C132,'ID-69'!C132,'ID-76'!C132,'ID-78'!C132,'ID-79'!C132,'ID-80'!C132,'ID-81'!C132))</f>
        <v>0.4004761219945015</v>
      </c>
      <c r="K125" s="1">
        <f t="shared" si="7"/>
        <v>6.6719321924283952E-5</v>
      </c>
    </row>
    <row r="126" spans="1:11" x14ac:dyDescent="0.25">
      <c r="A126" s="1">
        <v>15.25</v>
      </c>
      <c r="B126" s="1">
        <f>STDEV('ID-19'!B133,'ID-46'!B133,'ID-56'!B133,'ID-60'!B133,'ID-63'!B133,'ID-64'!B133,'ID-68'!B133,'ID-69'!B133,'ID-76'!B133,'ID-78'!B133,'ID-79'!B133,'ID-80'!B133,'ID-81'!B133)</f>
        <v>1.2746604833110806</v>
      </c>
      <c r="C126" s="1">
        <f t="shared" si="4"/>
        <v>2.1235843651962606E-4</v>
      </c>
      <c r="D126" s="1">
        <f>STDEV('ID-19'!C133,'ID-56'!C133,'ID-61'!B133,'ID-64'!C133,'ID-68'!C133,'ID-69'!C133,'ID-76'!C133,'ID-78'!C133,'ID-79'!C133,'ID-80'!C133,'ID-81'!C133)</f>
        <v>1.3179544997036898</v>
      </c>
      <c r="E126" s="1">
        <f t="shared" si="5"/>
        <v>2.1957121965063473E-4</v>
      </c>
      <c r="G126" s="1">
        <v>15.25</v>
      </c>
      <c r="H126" s="1">
        <f>STDEV('ID-19'!B133,'ID-46'!B133,'ID-56'!B133,'ID-60'!B133,'ID-63'!B133,'ID-64'!B133,'ID-68'!B133,'ID-69'!B133,'ID-76'!B133,'ID-78'!B133,'ID-79'!B133,'ID-80'!B133,'ID-81'!B133)/SQRT(COUNT('ID-19'!B133,'ID-46'!B133,'ID-56'!B133,'ID-60'!B133,'ID-63'!B133,'ID-64'!B133,'ID-68'!B133,'ID-69'!B133,'ID-76'!B133,'ID-78'!B133,'ID-79'!B133,'ID-80'!B133,'ID-81'!B133))</f>
        <v>0.35352721010660093</v>
      </c>
      <c r="I126" s="1">
        <f t="shared" si="6"/>
        <v>5.8897633203759719E-5</v>
      </c>
      <c r="J126" s="1">
        <f>STDEV('ID-19'!C133,'ID-56'!C133,'ID-61'!B133,'ID-64'!C133,'ID-68'!C133,'ID-69'!C133,'ID-76'!C133,'ID-78'!C133,'ID-79'!C133,'ID-80'!C133,'ID-81'!C133)/SQRT(COUNT('ID-19'!C133,'ID-56'!C133,'ID-61'!B133,'ID-64'!C133,'ID-68'!C133,'ID-69'!C133,'ID-76'!C133,'ID-78'!C133,'ID-79'!C133,'ID-80'!C133,'ID-81'!C133))</f>
        <v>0.39737823329797328</v>
      </c>
      <c r="K126" s="1">
        <f t="shared" si="7"/>
        <v>6.6203213667442358E-5</v>
      </c>
    </row>
    <row r="127" spans="1:11" x14ac:dyDescent="0.25">
      <c r="A127" s="1">
        <v>15.375</v>
      </c>
      <c r="B127" s="1">
        <f>STDEV('ID-19'!B134,'ID-46'!B134,'ID-56'!B134,'ID-60'!B134,'ID-63'!B134,'ID-64'!B134,'ID-68'!B134,'ID-69'!B134,'ID-76'!B134,'ID-78'!B134,'ID-79'!B134,'ID-80'!B134,'ID-81'!B134)</f>
        <v>1.275614982945465</v>
      </c>
      <c r="C127" s="1">
        <f t="shared" si="4"/>
        <v>2.1251745615871449E-4</v>
      </c>
      <c r="D127" s="1">
        <f>STDEV('ID-19'!C134,'ID-56'!C134,'ID-61'!B134,'ID-64'!C134,'ID-68'!C134,'ID-69'!C134,'ID-76'!C134,'ID-78'!C134,'ID-79'!C134,'ID-80'!C134,'ID-81'!C134)</f>
        <v>1.3125551830083402</v>
      </c>
      <c r="E127" s="1">
        <f t="shared" si="5"/>
        <v>2.1867169348918948E-4</v>
      </c>
      <c r="G127" s="1">
        <v>15.375</v>
      </c>
      <c r="H127" s="1">
        <f>STDEV('ID-19'!B134,'ID-46'!B134,'ID-56'!B134,'ID-60'!B134,'ID-63'!B134,'ID-64'!B134,'ID-68'!B134,'ID-69'!B134,'ID-76'!B134,'ID-78'!B134,'ID-79'!B134,'ID-80'!B134,'ID-81'!B134)/SQRT(COUNT('ID-19'!B134,'ID-46'!B134,'ID-56'!B134,'ID-60'!B134,'ID-63'!B134,'ID-64'!B134,'ID-68'!B134,'ID-69'!B134,'ID-76'!B134,'ID-78'!B134,'ID-79'!B134,'ID-80'!B134,'ID-81'!B134))</f>
        <v>0.35379194067384589</v>
      </c>
      <c r="I127" s="1">
        <f t="shared" si="6"/>
        <v>5.8941737316262729E-5</v>
      </c>
      <c r="J127" s="1">
        <f>STDEV('ID-19'!C134,'ID-56'!C134,'ID-61'!B134,'ID-64'!C134,'ID-68'!C134,'ID-69'!C134,'ID-76'!C134,'ID-78'!C134,'ID-79'!C134,'ID-80'!C134,'ID-81'!C134)/SQRT(COUNT('ID-19'!C134,'ID-56'!C134,'ID-61'!B134,'ID-64'!C134,'ID-68'!C134,'ID-69'!C134,'ID-76'!C134,'ID-78'!C134,'ID-79'!C134,'ID-80'!C134,'ID-81'!C134))</f>
        <v>0.39575027806135726</v>
      </c>
      <c r="K127" s="1">
        <f t="shared" si="7"/>
        <v>6.5931996325022121E-5</v>
      </c>
    </row>
    <row r="128" spans="1:11" x14ac:dyDescent="0.25">
      <c r="A128" s="1">
        <v>15.5</v>
      </c>
      <c r="B128" s="1">
        <f>STDEV('ID-19'!B135,'ID-46'!B135,'ID-56'!B135,'ID-60'!B135,'ID-63'!B135,'ID-64'!B135,'ID-68'!B135,'ID-69'!B135,'ID-76'!B135,'ID-78'!B135,'ID-79'!B135,'ID-80'!B135,'ID-81'!B135)</f>
        <v>1.276982560349063</v>
      </c>
      <c r="C128" s="1">
        <f t="shared" si="4"/>
        <v>2.1274529455415391E-4</v>
      </c>
      <c r="D128" s="1">
        <f>STDEV('ID-19'!C135,'ID-56'!C135,'ID-61'!B135,'ID-64'!C135,'ID-68'!C135,'ID-69'!C135,'ID-76'!C135,'ID-78'!C135,'ID-79'!C135,'ID-80'!C135,'ID-81'!C135)</f>
        <v>1.3033477039982801</v>
      </c>
      <c r="E128" s="1">
        <f t="shared" si="5"/>
        <v>2.1713772748611348E-4</v>
      </c>
      <c r="G128" s="1">
        <v>15.5</v>
      </c>
      <c r="H128" s="1">
        <f>STDEV('ID-19'!B135,'ID-46'!B135,'ID-56'!B135,'ID-60'!B135,'ID-63'!B135,'ID-64'!B135,'ID-68'!B135,'ID-69'!B135,'ID-76'!B135,'ID-78'!B135,'ID-79'!B135,'ID-80'!B135,'ID-81'!B135)/SQRT(COUNT('ID-19'!B135,'ID-46'!B135,'ID-56'!B135,'ID-60'!B135,'ID-63'!B135,'ID-64'!B135,'ID-68'!B135,'ID-69'!B135,'ID-76'!B135,'ID-78'!B135,'ID-79'!B135,'ID-80'!B135,'ID-81'!B135))</f>
        <v>0.35417123840091036</v>
      </c>
      <c r="I128" s="1">
        <f t="shared" si="6"/>
        <v>5.9004928317591668E-5</v>
      </c>
      <c r="J128" s="1">
        <f>STDEV('ID-19'!C135,'ID-56'!C135,'ID-61'!B135,'ID-64'!C135,'ID-68'!C135,'ID-69'!C135,'ID-76'!C135,'ID-78'!C135,'ID-79'!C135,'ID-80'!C135,'ID-81'!C135)/SQRT(COUNT('ID-19'!C135,'ID-56'!C135,'ID-61'!B135,'ID-64'!C135,'ID-68'!C135,'ID-69'!C135,'ID-76'!C135,'ID-78'!C135,'ID-79'!C135,'ID-80'!C135,'ID-81'!C135))</f>
        <v>0.39297411868486254</v>
      </c>
      <c r="K128" s="1">
        <f t="shared" si="7"/>
        <v>6.5469488172898108E-5</v>
      </c>
    </row>
    <row r="129" spans="1:11" x14ac:dyDescent="0.25">
      <c r="A129" s="1">
        <v>15.625</v>
      </c>
      <c r="B129" s="1">
        <f>STDEV('ID-19'!B136,'ID-46'!B136,'ID-56'!B136,'ID-60'!B136,'ID-63'!B136,'ID-64'!B136,'ID-68'!B136,'ID-69'!B136,'ID-76'!B136,'ID-78'!B136,'ID-79'!B136,'ID-80'!B136,'ID-81'!B136)</f>
        <v>1.2908714237960655</v>
      </c>
      <c r="C129" s="1">
        <f t="shared" si="4"/>
        <v>2.1505917920442452E-4</v>
      </c>
      <c r="D129" s="1">
        <f>STDEV('ID-19'!C136,'ID-56'!C136,'ID-61'!B136,'ID-64'!C136,'ID-68'!C136,'ID-69'!C136,'ID-76'!C136,'ID-78'!C136,'ID-79'!C136,'ID-80'!C136,'ID-81'!C136)</f>
        <v>1.2865583647579346</v>
      </c>
      <c r="E129" s="1">
        <f t="shared" si="5"/>
        <v>2.1434062356867192E-4</v>
      </c>
      <c r="G129" s="1">
        <v>15.625</v>
      </c>
      <c r="H129" s="1">
        <f>STDEV('ID-19'!B136,'ID-46'!B136,'ID-56'!B136,'ID-60'!B136,'ID-63'!B136,'ID-64'!B136,'ID-68'!B136,'ID-69'!B136,'ID-76'!B136,'ID-78'!B136,'ID-79'!B136,'ID-80'!B136,'ID-81'!B136)/SQRT(COUNT('ID-19'!B136,'ID-46'!B136,'ID-56'!B136,'ID-60'!B136,'ID-63'!B136,'ID-64'!B136,'ID-68'!B136,'ID-69'!B136,'ID-76'!B136,'ID-78'!B136,'ID-79'!B136,'ID-80'!B136,'ID-81'!B136))</f>
        <v>0.35802331604060922</v>
      </c>
      <c r="I129" s="1">
        <f t="shared" si="6"/>
        <v>5.9646684452365497E-5</v>
      </c>
      <c r="J129" s="1">
        <f>STDEV('ID-19'!C136,'ID-56'!C136,'ID-61'!B136,'ID-64'!C136,'ID-68'!C136,'ID-69'!C136,'ID-76'!C136,'ID-78'!C136,'ID-79'!C136,'ID-80'!C136,'ID-81'!C136)/SQRT(COUNT('ID-19'!C136,'ID-56'!C136,'ID-61'!B136,'ID-64'!C136,'ID-68'!C136,'ID-69'!C136,'ID-76'!C136,'ID-78'!C136,'ID-79'!C136,'ID-80'!C136,'ID-81'!C136))</f>
        <v>0.38791194243593374</v>
      </c>
      <c r="K129" s="1">
        <f t="shared" si="7"/>
        <v>6.4626129609826561E-5</v>
      </c>
    </row>
    <row r="130" spans="1:11" x14ac:dyDescent="0.25">
      <c r="A130" s="1">
        <v>15.75</v>
      </c>
      <c r="B130" s="1">
        <f>STDEV('ID-19'!B137,'ID-46'!B137,'ID-56'!B137,'ID-60'!B137,'ID-63'!B137,'ID-64'!B137,'ID-68'!B137,'ID-69'!B137,'ID-76'!B137,'ID-78'!B137,'ID-79'!B137,'ID-80'!B137,'ID-81'!B137)</f>
        <v>1.2927818077539202</v>
      </c>
      <c r="C130" s="1">
        <f t="shared" si="4"/>
        <v>2.153774491718031E-4</v>
      </c>
      <c r="D130" s="1">
        <f>STDEV('ID-19'!C137,'ID-56'!C137,'ID-61'!B137,'ID-64'!C137,'ID-68'!C137,'ID-69'!C137,'ID-76'!C137,'ID-78'!C137,'ID-79'!C137,'ID-80'!C137,'ID-81'!C137)</f>
        <v>1.2724023540898577</v>
      </c>
      <c r="E130" s="1">
        <f t="shared" si="5"/>
        <v>2.1198223219137032E-4</v>
      </c>
      <c r="G130" s="1">
        <v>15.75</v>
      </c>
      <c r="H130" s="1">
        <f>STDEV('ID-19'!B137,'ID-46'!B137,'ID-56'!B137,'ID-60'!B137,'ID-63'!B137,'ID-64'!B137,'ID-68'!B137,'ID-69'!B137,'ID-76'!B137,'ID-78'!B137,'ID-79'!B137,'ID-80'!B137,'ID-81'!B137)/SQRT(COUNT('ID-19'!B137,'ID-46'!B137,'ID-56'!B137,'ID-60'!B137,'ID-63'!B137,'ID-64'!B137,'ID-68'!B137,'ID-69'!B137,'ID-76'!B137,'ID-78'!B137,'ID-79'!B137,'ID-80'!B137,'ID-81'!B137))</f>
        <v>0.35855316121875297</v>
      </c>
      <c r="I130" s="1">
        <f t="shared" si="6"/>
        <v>5.9734956659044247E-5</v>
      </c>
      <c r="J130" s="1">
        <f>STDEV('ID-19'!C137,'ID-56'!C137,'ID-61'!B137,'ID-64'!C137,'ID-68'!C137,'ID-69'!C137,'ID-76'!C137,'ID-78'!C137,'ID-79'!C137,'ID-80'!C137,'ID-81'!C137)/SQRT(COUNT('ID-19'!C137,'ID-56'!C137,'ID-61'!B137,'ID-64'!C137,'ID-68'!C137,'ID-69'!C137,'ID-76'!C137,'ID-78'!C137,'ID-79'!C137,'ID-80'!C137,'ID-81'!C137))</f>
        <v>0.38364374462554468</v>
      </c>
      <c r="K130" s="1">
        <f t="shared" si="7"/>
        <v>6.3915047854615751E-5</v>
      </c>
    </row>
    <row r="131" spans="1:11" x14ac:dyDescent="0.25">
      <c r="A131" s="1">
        <v>15.875</v>
      </c>
      <c r="B131" s="1">
        <f>STDEV('ID-19'!B138,'ID-46'!B138,'ID-56'!B138,'ID-60'!B138,'ID-63'!B138,'ID-64'!B138,'ID-68'!B138,'ID-69'!B138,'ID-76'!B138,'ID-78'!B138,'ID-79'!B138,'ID-80'!B138,'ID-81'!B138)</f>
        <v>1.2984346573927854</v>
      </c>
      <c r="C131" s="1">
        <f t="shared" si="4"/>
        <v>2.1631921392163805E-4</v>
      </c>
      <c r="D131" s="1">
        <f>STDEV('ID-19'!C138,'ID-56'!C138,'ID-61'!B138,'ID-64'!C138,'ID-68'!C138,'ID-69'!C138,'ID-76'!C138,'ID-78'!C138,'ID-79'!C138,'ID-80'!C138,'ID-81'!C138)</f>
        <v>1.2287055512395464</v>
      </c>
      <c r="E131" s="1">
        <f t="shared" si="5"/>
        <v>2.0470234483650843E-4</v>
      </c>
      <c r="G131" s="1">
        <v>15.875</v>
      </c>
      <c r="H131" s="1">
        <f>STDEV('ID-19'!B138,'ID-46'!B138,'ID-56'!B138,'ID-60'!B138,'ID-63'!B138,'ID-64'!B138,'ID-68'!B138,'ID-69'!B138,'ID-76'!B138,'ID-78'!B138,'ID-79'!B138,'ID-80'!B138,'ID-81'!B138)/SQRT(COUNT('ID-19'!B138,'ID-46'!B138,'ID-56'!B138,'ID-60'!B138,'ID-63'!B138,'ID-64'!B138,'ID-68'!B138,'ID-69'!B138,'ID-76'!B138,'ID-78'!B138,'ID-79'!B138,'ID-80'!B138,'ID-81'!B138))</f>
        <v>0.3601209796207081</v>
      </c>
      <c r="I131" s="1">
        <f t="shared" si="6"/>
        <v>5.9996155204809975E-5</v>
      </c>
      <c r="J131" s="1">
        <f>STDEV('ID-19'!C138,'ID-56'!C138,'ID-61'!B138,'ID-64'!C138,'ID-68'!C138,'ID-69'!C138,'ID-76'!C138,'ID-78'!C138,'ID-79'!C138,'ID-80'!C138,'ID-81'!C138)/SQRT(COUNT('ID-19'!C138,'ID-56'!C138,'ID-61'!B138,'ID-64'!C138,'ID-68'!C138,'ID-69'!C138,'ID-76'!C138,'ID-78'!C138,'ID-79'!C138,'ID-80'!C138,'ID-81'!C138))</f>
        <v>0.37046866284439789</v>
      </c>
      <c r="K131" s="1">
        <f t="shared" si="7"/>
        <v>6.1720079229876686E-5</v>
      </c>
    </row>
    <row r="132" spans="1:11" x14ac:dyDescent="0.25">
      <c r="A132" s="1">
        <v>16</v>
      </c>
      <c r="B132" s="1">
        <f>STDEV('ID-19'!B139,'ID-46'!B139,'ID-56'!B139,'ID-60'!B139,'ID-63'!B139,'ID-64'!B139,'ID-68'!B139,'ID-69'!B139,'ID-76'!B139,'ID-78'!B139,'ID-79'!B139,'ID-80'!B139,'ID-81'!B139)</f>
        <v>1.3063498366888873</v>
      </c>
      <c r="C132" s="1">
        <f t="shared" si="4"/>
        <v>2.1763788279236863E-4</v>
      </c>
      <c r="D132" s="1">
        <f>STDEV('ID-19'!C139,'ID-56'!C139,'ID-61'!B139,'ID-64'!C139,'ID-68'!C139,'ID-69'!C139,'ID-76'!C139,'ID-78'!C139,'ID-79'!C139,'ID-80'!C139,'ID-81'!C139)</f>
        <v>1.2236121192274414</v>
      </c>
      <c r="E132" s="1">
        <f t="shared" si="5"/>
        <v>2.0385377906329176E-4</v>
      </c>
      <c r="G132" s="1">
        <v>16</v>
      </c>
      <c r="H132" s="1">
        <f>STDEV('ID-19'!B139,'ID-46'!B139,'ID-56'!B139,'ID-60'!B139,'ID-63'!B139,'ID-64'!B139,'ID-68'!B139,'ID-69'!B139,'ID-76'!B139,'ID-78'!B139,'ID-79'!B139,'ID-80'!B139,'ID-81'!B139)/SQRT(COUNT('ID-19'!B139,'ID-46'!B139,'ID-56'!B139,'ID-60'!B139,'ID-63'!B139,'ID-64'!B139,'ID-68'!B139,'ID-69'!B139,'ID-76'!B139,'ID-78'!B139,'ID-79'!B139,'ID-80'!B139,'ID-81'!B139))</f>
        <v>0.3623162553750609</v>
      </c>
      <c r="I132" s="1">
        <f t="shared" si="6"/>
        <v>6.0361888145485148E-5</v>
      </c>
      <c r="J132" s="1">
        <f>STDEV('ID-19'!C139,'ID-56'!C139,'ID-61'!B139,'ID-64'!C139,'ID-68'!C139,'ID-69'!C139,'ID-76'!C139,'ID-78'!C139,'ID-79'!C139,'ID-80'!C139,'ID-81'!C139)/SQRT(COUNT('ID-19'!C139,'ID-56'!C139,'ID-61'!B139,'ID-64'!C139,'ID-68'!C139,'ID-69'!C139,'ID-76'!C139,'ID-78'!C139,'ID-79'!C139,'ID-80'!C139,'ID-81'!C139))</f>
        <v>0.36893293530991267</v>
      </c>
      <c r="K132" s="1">
        <f t="shared" si="7"/>
        <v>6.1464227022631454E-5</v>
      </c>
    </row>
    <row r="133" spans="1:11" x14ac:dyDescent="0.25">
      <c r="A133" s="1">
        <v>16.125</v>
      </c>
      <c r="B133" s="1">
        <f>STDEV('ID-19'!B140,'ID-46'!B140,'ID-56'!B140,'ID-60'!B140,'ID-63'!B140,'ID-64'!B140,'ID-68'!B140,'ID-69'!B140,'ID-76'!B140,'ID-78'!B140,'ID-79'!B140,'ID-80'!B140,'ID-81'!B140)</f>
        <v>1.3066846396935936</v>
      </c>
      <c r="C133" s="1">
        <f t="shared" ref="C133:C196" si="8">B133*(0.1666*0.001)</f>
        <v>2.176936609729527E-4</v>
      </c>
      <c r="D133" s="1">
        <f>STDEV('ID-19'!C140,'ID-56'!C140,'ID-61'!B140,'ID-64'!C140,'ID-68'!C140,'ID-69'!C140,'ID-76'!C140,'ID-78'!C140,'ID-79'!C140,'ID-80'!C140,'ID-81'!C140)</f>
        <v>1.2276944945441319</v>
      </c>
      <c r="E133" s="1">
        <f t="shared" ref="E133:E196" si="9">D133*(0.1666*0.001)</f>
        <v>2.0453390279105241E-4</v>
      </c>
      <c r="G133" s="1">
        <v>16.125</v>
      </c>
      <c r="H133" s="1">
        <f>STDEV('ID-19'!B140,'ID-46'!B140,'ID-56'!B140,'ID-60'!B140,'ID-63'!B140,'ID-64'!B140,'ID-68'!B140,'ID-69'!B140,'ID-76'!B140,'ID-78'!B140,'ID-79'!B140,'ID-80'!B140,'ID-81'!B140)/SQRT(COUNT('ID-19'!B140,'ID-46'!B140,'ID-56'!B140,'ID-60'!B140,'ID-63'!B140,'ID-64'!B140,'ID-68'!B140,'ID-69'!B140,'ID-76'!B140,'ID-78'!B140,'ID-79'!B140,'ID-80'!B140,'ID-81'!B140))</f>
        <v>0.36240911302126461</v>
      </c>
      <c r="I133" s="1">
        <f t="shared" ref="I133:I196" si="10">H133*(0.1666*0.001)</f>
        <v>6.0377358229342689E-5</v>
      </c>
      <c r="J133" s="1">
        <f>STDEV('ID-19'!C140,'ID-56'!C140,'ID-61'!B140,'ID-64'!C140,'ID-68'!C140,'ID-69'!C140,'ID-76'!C140,'ID-78'!C140,'ID-79'!C140,'ID-80'!C140,'ID-81'!C140)/SQRT(COUNT('ID-19'!C140,'ID-56'!C140,'ID-61'!B140,'ID-64'!C140,'ID-68'!C140,'ID-69'!C140,'ID-76'!C140,'ID-78'!C140,'ID-79'!C140,'ID-80'!C140,'ID-81'!C140))</f>
        <v>0.37016381778071911</v>
      </c>
      <c r="K133" s="1">
        <f t="shared" ref="K133:K196" si="11">J133*(0.1666*0.001)</f>
        <v>6.1669292042267805E-5</v>
      </c>
    </row>
    <row r="134" spans="1:11" x14ac:dyDescent="0.25">
      <c r="A134" s="1">
        <v>16.25</v>
      </c>
      <c r="B134" s="1">
        <f>STDEV('ID-19'!B141,'ID-46'!B141,'ID-56'!B141,'ID-60'!B141,'ID-63'!B141,'ID-64'!B141,'ID-68'!B141,'ID-69'!B141,'ID-76'!B141,'ID-78'!B141,'ID-79'!B141,'ID-80'!B141,'ID-81'!B141)</f>
        <v>1.3087755074175837</v>
      </c>
      <c r="C134" s="1">
        <f t="shared" si="8"/>
        <v>2.1804199953576946E-4</v>
      </c>
      <c r="D134" s="1">
        <f>STDEV('ID-19'!C141,'ID-56'!C141,'ID-61'!B141,'ID-64'!C141,'ID-68'!C141,'ID-69'!C141,'ID-76'!C141,'ID-78'!C141,'ID-79'!C141,'ID-80'!C141,'ID-81'!C141)</f>
        <v>1.2406028886102645</v>
      </c>
      <c r="E134" s="1">
        <f t="shared" si="9"/>
        <v>2.0668444124247008E-4</v>
      </c>
      <c r="G134" s="1">
        <v>16.25</v>
      </c>
      <c r="H134" s="1">
        <f>STDEV('ID-19'!B141,'ID-46'!B141,'ID-56'!B141,'ID-60'!B141,'ID-63'!B141,'ID-64'!B141,'ID-68'!B141,'ID-69'!B141,'ID-76'!B141,'ID-78'!B141,'ID-79'!B141,'ID-80'!B141,'ID-81'!B141)/SQRT(COUNT('ID-19'!B141,'ID-46'!B141,'ID-56'!B141,'ID-60'!B141,'ID-63'!B141,'ID-64'!B141,'ID-68'!B141,'ID-69'!B141,'ID-76'!B141,'ID-78'!B141,'ID-79'!B141,'ID-80'!B141,'ID-81'!B141))</f>
        <v>0.36298901538965378</v>
      </c>
      <c r="I134" s="1">
        <f t="shared" si="10"/>
        <v>6.0473969963916324E-5</v>
      </c>
      <c r="J134" s="1">
        <f>STDEV('ID-19'!C141,'ID-56'!C141,'ID-61'!B141,'ID-64'!C141,'ID-68'!C141,'ID-69'!C141,'ID-76'!C141,'ID-78'!C141,'ID-79'!C141,'ID-80'!C141,'ID-81'!C141)/SQRT(COUNT('ID-19'!C141,'ID-56'!C141,'ID-61'!B141,'ID-64'!C141,'ID-68'!C141,'ID-69'!C141,'ID-76'!C141,'ID-78'!C141,'ID-79'!C141,'ID-80'!C141,'ID-81'!C141))</f>
        <v>0.37405584503193834</v>
      </c>
      <c r="K134" s="1">
        <f t="shared" si="11"/>
        <v>6.2317703782320934E-5</v>
      </c>
    </row>
    <row r="135" spans="1:11" x14ac:dyDescent="0.25">
      <c r="A135" s="1">
        <v>16.375</v>
      </c>
      <c r="B135" s="1">
        <f>STDEV('ID-19'!B142,'ID-46'!B142,'ID-56'!B142,'ID-60'!B142,'ID-63'!B142,'ID-64'!B142,'ID-68'!B142,'ID-69'!B142,'ID-76'!B142,'ID-78'!B142,'ID-79'!B142,'ID-80'!B142,'ID-81'!B142)</f>
        <v>1.3327807371725953</v>
      </c>
      <c r="C135" s="1">
        <f t="shared" si="8"/>
        <v>2.2204127081295439E-4</v>
      </c>
      <c r="D135" s="1">
        <f>STDEV('ID-19'!C142,'ID-56'!C142,'ID-61'!B142,'ID-64'!C142,'ID-68'!C142,'ID-69'!C142,'ID-76'!C142,'ID-78'!C142,'ID-79'!C142,'ID-80'!C142,'ID-81'!C142)</f>
        <v>1.2448032696276476</v>
      </c>
      <c r="E135" s="1">
        <f t="shared" si="9"/>
        <v>2.0738422471996612E-4</v>
      </c>
      <c r="G135" s="1">
        <v>16.375</v>
      </c>
      <c r="H135" s="1">
        <f>STDEV('ID-19'!B142,'ID-46'!B142,'ID-56'!B142,'ID-60'!B142,'ID-63'!B142,'ID-64'!B142,'ID-68'!B142,'ID-69'!B142,'ID-76'!B142,'ID-78'!B142,'ID-79'!B142,'ID-80'!B142,'ID-81'!B142)/SQRT(COUNT('ID-19'!B142,'ID-46'!B142,'ID-56'!B142,'ID-60'!B142,'ID-63'!B142,'ID-64'!B142,'ID-68'!B142,'ID-69'!B142,'ID-76'!B142,'ID-78'!B142,'ID-79'!B142,'ID-80'!B142,'ID-81'!B142))</f>
        <v>0.3696468682174221</v>
      </c>
      <c r="I135" s="1">
        <f t="shared" si="10"/>
        <v>6.1583168245022524E-5</v>
      </c>
      <c r="J135" s="1">
        <f>STDEV('ID-19'!C142,'ID-56'!C142,'ID-61'!B142,'ID-64'!C142,'ID-68'!C142,'ID-69'!C142,'ID-76'!C142,'ID-78'!C142,'ID-79'!C142,'ID-80'!C142,'ID-81'!C142)/SQRT(COUNT('ID-19'!C142,'ID-56'!C142,'ID-61'!B142,'ID-64'!C142,'ID-68'!C142,'ID-69'!C142,'ID-76'!C142,'ID-78'!C142,'ID-79'!C142,'ID-80'!C142,'ID-81'!C142))</f>
        <v>0.3753223075602285</v>
      </c>
      <c r="K135" s="1">
        <f t="shared" si="11"/>
        <v>6.2528696439534076E-5</v>
      </c>
    </row>
    <row r="136" spans="1:11" x14ac:dyDescent="0.25">
      <c r="A136" s="1">
        <v>16.5</v>
      </c>
      <c r="B136" s="1">
        <f>STDEV('ID-19'!B143,'ID-46'!B143,'ID-56'!B143,'ID-60'!B143,'ID-63'!B143,'ID-64'!B143,'ID-68'!B143,'ID-69'!B143,'ID-76'!B143,'ID-78'!B143,'ID-79'!B143,'ID-80'!B143,'ID-81'!B143)</f>
        <v>1.3453728664300673</v>
      </c>
      <c r="C136" s="1">
        <f t="shared" si="8"/>
        <v>2.2413911954724923E-4</v>
      </c>
      <c r="D136" s="1">
        <f>STDEV('ID-19'!C143,'ID-56'!C143,'ID-61'!B143,'ID-64'!C143,'ID-68'!C143,'ID-69'!C143,'ID-76'!C143,'ID-78'!C143,'ID-79'!C143,'ID-80'!C143,'ID-81'!C143)</f>
        <v>1.2428736465323706</v>
      </c>
      <c r="E136" s="1">
        <f t="shared" si="9"/>
        <v>2.0706274951229296E-4</v>
      </c>
      <c r="G136" s="1">
        <v>16.5</v>
      </c>
      <c r="H136" s="1">
        <f>STDEV('ID-19'!B143,'ID-46'!B143,'ID-56'!B143,'ID-60'!B143,'ID-63'!B143,'ID-64'!B143,'ID-68'!B143,'ID-69'!B143,'ID-76'!B143,'ID-78'!B143,'ID-79'!B143,'ID-80'!B143,'ID-81'!B143)/SQRT(COUNT('ID-19'!B143,'ID-46'!B143,'ID-56'!B143,'ID-60'!B143,'ID-63'!B143,'ID-64'!B143,'ID-68'!B143,'ID-69'!B143,'ID-76'!B143,'ID-78'!B143,'ID-79'!B143,'ID-80'!B143,'ID-81'!B143))</f>
        <v>0.37313929650242866</v>
      </c>
      <c r="I136" s="1">
        <f t="shared" si="10"/>
        <v>6.216500679730462E-5</v>
      </c>
      <c r="J136" s="1">
        <f>STDEV('ID-19'!C143,'ID-56'!C143,'ID-61'!B143,'ID-64'!C143,'ID-68'!C143,'ID-69'!C143,'ID-76'!C143,'ID-78'!C143,'ID-79'!C143,'ID-80'!C143,'ID-81'!C143)/SQRT(COUNT('ID-19'!C143,'ID-56'!C143,'ID-61'!B143,'ID-64'!C143,'ID-68'!C143,'ID-69'!C143,'ID-76'!C143,'ID-78'!C143,'ID-79'!C143,'ID-80'!C143,'ID-81'!C143))</f>
        <v>0.37474050430624317</v>
      </c>
      <c r="K136" s="1">
        <f t="shared" si="11"/>
        <v>6.2431768017420113E-5</v>
      </c>
    </row>
    <row r="137" spans="1:11" x14ac:dyDescent="0.25">
      <c r="A137" s="1">
        <v>16.625</v>
      </c>
      <c r="B137" s="1">
        <f>STDEV('ID-19'!B144,'ID-46'!B144,'ID-56'!B144,'ID-60'!B144,'ID-63'!B144,'ID-64'!B144,'ID-68'!B144,'ID-69'!B144,'ID-76'!B144,'ID-78'!B144,'ID-79'!B144,'ID-80'!B144,'ID-81'!B144)</f>
        <v>1.326372434115491</v>
      </c>
      <c r="C137" s="1">
        <f t="shared" si="8"/>
        <v>2.2097364752364081E-4</v>
      </c>
      <c r="D137" s="1">
        <f>STDEV('ID-19'!C144,'ID-56'!C144,'ID-61'!B144,'ID-64'!C144,'ID-68'!C144,'ID-69'!C144,'ID-76'!C144,'ID-78'!C144,'ID-79'!C144,'ID-80'!C144,'ID-81'!C144)</f>
        <v>1.2533343653789244</v>
      </c>
      <c r="E137" s="1">
        <f t="shared" si="9"/>
        <v>2.0880550527212883E-4</v>
      </c>
      <c r="G137" s="1">
        <v>16.625</v>
      </c>
      <c r="H137" s="1">
        <f>STDEV('ID-19'!B144,'ID-46'!B144,'ID-56'!B144,'ID-60'!B144,'ID-63'!B144,'ID-64'!B144,'ID-68'!B144,'ID-69'!B144,'ID-76'!B144,'ID-78'!B144,'ID-79'!B144,'ID-80'!B144,'ID-81'!B144)/SQRT(COUNT('ID-19'!B144,'ID-46'!B144,'ID-56'!B144,'ID-60'!B144,'ID-63'!B144,'ID-64'!B144,'ID-68'!B144,'ID-69'!B144,'ID-76'!B144,'ID-78'!B144,'ID-79'!B144,'ID-80'!B144,'ID-81'!B144))</f>
        <v>0.36786952473579881</v>
      </c>
      <c r="I137" s="1">
        <f t="shared" si="10"/>
        <v>6.128706282098409E-5</v>
      </c>
      <c r="J137" s="1">
        <f>STDEV('ID-19'!C144,'ID-56'!C144,'ID-61'!B144,'ID-64'!C144,'ID-68'!C144,'ID-69'!C144,'ID-76'!C144,'ID-78'!C144,'ID-79'!C144,'ID-80'!C144,'ID-81'!C144)/SQRT(COUNT('ID-19'!C144,'ID-56'!C144,'ID-61'!B144,'ID-64'!C144,'ID-68'!C144,'ID-69'!C144,'ID-76'!C144,'ID-78'!C144,'ID-79'!C144,'ID-80'!C144,'ID-81'!C144))</f>
        <v>0.37789452971091758</v>
      </c>
      <c r="K137" s="1">
        <f t="shared" si="11"/>
        <v>6.2957228649838877E-5</v>
      </c>
    </row>
    <row r="138" spans="1:11" x14ac:dyDescent="0.25">
      <c r="A138" s="1">
        <v>16.75</v>
      </c>
      <c r="B138" s="1">
        <f>STDEV('ID-19'!B145,'ID-46'!B145,'ID-56'!B145,'ID-60'!B145,'ID-63'!B145,'ID-64'!B145,'ID-68'!B145,'ID-69'!B145,'ID-76'!B145,'ID-78'!B145,'ID-79'!B145,'ID-80'!B145,'ID-81'!B145)</f>
        <v>1.2903221557762554</v>
      </c>
      <c r="C138" s="1">
        <f t="shared" si="8"/>
        <v>2.1496767115232416E-4</v>
      </c>
      <c r="D138" s="1">
        <f>STDEV('ID-19'!C145,'ID-56'!C145,'ID-61'!B145,'ID-64'!C145,'ID-68'!C145,'ID-69'!C145,'ID-76'!C145,'ID-78'!C145,'ID-79'!C145,'ID-80'!C145,'ID-81'!C145)</f>
        <v>1.2478043649770714</v>
      </c>
      <c r="E138" s="1">
        <f t="shared" si="9"/>
        <v>2.078842072051801E-4</v>
      </c>
      <c r="G138" s="1">
        <v>16.75</v>
      </c>
      <c r="H138" s="1">
        <f>STDEV('ID-19'!B145,'ID-46'!B145,'ID-56'!B145,'ID-60'!B145,'ID-63'!B145,'ID-64'!B145,'ID-68'!B145,'ID-69'!B145,'ID-76'!B145,'ID-78'!B145,'ID-79'!B145,'ID-80'!B145,'ID-81'!B145)/SQRT(COUNT('ID-19'!B145,'ID-46'!B145,'ID-56'!B145,'ID-60'!B145,'ID-63'!B145,'ID-64'!B145,'ID-68'!B145,'ID-69'!B145,'ID-76'!B145,'ID-78'!B145,'ID-79'!B145,'ID-80'!B145,'ID-81'!B145))</f>
        <v>0.3578709765014248</v>
      </c>
      <c r="I138" s="1">
        <f t="shared" si="10"/>
        <v>5.9621304685137374E-5</v>
      </c>
      <c r="J138" s="1">
        <f>STDEV('ID-19'!C145,'ID-56'!C145,'ID-61'!B145,'ID-64'!C145,'ID-68'!C145,'ID-69'!C145,'ID-76'!C145,'ID-78'!C145,'ID-79'!C145,'ID-80'!C145,'ID-81'!C145)/SQRT(COUNT('ID-19'!C145,'ID-56'!C145,'ID-61'!B145,'ID-64'!C145,'ID-68'!C145,'ID-69'!C145,'ID-76'!C145,'ID-78'!C145,'ID-79'!C145,'ID-80'!C145,'ID-81'!C145))</f>
        <v>0.37622717185423932</v>
      </c>
      <c r="K138" s="1">
        <f t="shared" si="11"/>
        <v>6.2679446830916276E-5</v>
      </c>
    </row>
    <row r="139" spans="1:11" x14ac:dyDescent="0.25">
      <c r="A139" s="1">
        <v>16.875</v>
      </c>
      <c r="B139" s="1">
        <f>STDEV('ID-19'!B146,'ID-46'!B146,'ID-56'!B146,'ID-60'!B146,'ID-63'!B146,'ID-64'!B146,'ID-68'!B146,'ID-69'!B146,'ID-76'!B146,'ID-78'!B146,'ID-79'!B146,'ID-80'!B146,'ID-81'!B146)</f>
        <v>1.2789566026830141</v>
      </c>
      <c r="C139" s="1">
        <f t="shared" si="8"/>
        <v>2.1307417000699017E-4</v>
      </c>
      <c r="D139" s="1">
        <f>STDEV('ID-19'!C146,'ID-56'!C146,'ID-61'!B146,'ID-64'!C146,'ID-68'!C146,'ID-69'!C146,'ID-76'!C146,'ID-78'!C146,'ID-79'!C146,'ID-80'!C146,'ID-81'!C146)</f>
        <v>1.2700835208860315</v>
      </c>
      <c r="E139" s="1">
        <f t="shared" si="9"/>
        <v>2.1159591457961286E-4</v>
      </c>
      <c r="G139" s="1">
        <v>16.875</v>
      </c>
      <c r="H139" s="1">
        <f>STDEV('ID-19'!B146,'ID-46'!B146,'ID-56'!B146,'ID-60'!B146,'ID-63'!B146,'ID-64'!B146,'ID-68'!B146,'ID-69'!B146,'ID-76'!B146,'ID-78'!B146,'ID-79'!B146,'ID-80'!B146,'ID-81'!B146)/SQRT(COUNT('ID-19'!B146,'ID-46'!B146,'ID-56'!B146,'ID-60'!B146,'ID-63'!B146,'ID-64'!B146,'ID-68'!B146,'ID-69'!B146,'ID-76'!B146,'ID-78'!B146,'ID-79'!B146,'ID-80'!B146,'ID-81'!B146))</f>
        <v>0.35471873923591019</v>
      </c>
      <c r="I139" s="1">
        <f t="shared" si="10"/>
        <v>5.9096141956702644E-5</v>
      </c>
      <c r="J139" s="1">
        <f>STDEV('ID-19'!C146,'ID-56'!C146,'ID-61'!B146,'ID-64'!C146,'ID-68'!C146,'ID-69'!C146,'ID-76'!C146,'ID-78'!C146,'ID-79'!C146,'ID-80'!C146,'ID-81'!C146)/SQRT(COUNT('ID-19'!C146,'ID-56'!C146,'ID-61'!B146,'ID-64'!C146,'ID-68'!C146,'ID-69'!C146,'ID-76'!C146,'ID-78'!C146,'ID-79'!C146,'ID-80'!C146,'ID-81'!C146))</f>
        <v>0.38294459010840748</v>
      </c>
      <c r="K139" s="1">
        <f t="shared" si="11"/>
        <v>6.3798568712060695E-5</v>
      </c>
    </row>
    <row r="140" spans="1:11" x14ac:dyDescent="0.25">
      <c r="A140" s="1">
        <v>17</v>
      </c>
      <c r="B140" s="1">
        <f>STDEV('ID-19'!B147,'ID-46'!B147,'ID-56'!B147,'ID-60'!B147,'ID-63'!B147,'ID-64'!B147,'ID-68'!B147,'ID-69'!B147,'ID-76'!B147,'ID-78'!B147,'ID-79'!B147,'ID-80'!B147,'ID-81'!B147)</f>
        <v>1.2710415028387343</v>
      </c>
      <c r="C140" s="1">
        <f t="shared" si="8"/>
        <v>2.1175551437293316E-4</v>
      </c>
      <c r="D140" s="1">
        <f>STDEV('ID-19'!C147,'ID-56'!C147,'ID-61'!B147,'ID-64'!C147,'ID-68'!C147,'ID-69'!C147,'ID-76'!C147,'ID-78'!C147,'ID-79'!C147,'ID-80'!C147,'ID-81'!C147)</f>
        <v>1.276763603688855</v>
      </c>
      <c r="E140" s="1">
        <f t="shared" si="9"/>
        <v>2.1270881637456326E-4</v>
      </c>
      <c r="G140" s="1">
        <v>17</v>
      </c>
      <c r="H140" s="1">
        <f>STDEV('ID-19'!B147,'ID-46'!B147,'ID-56'!B147,'ID-60'!B147,'ID-63'!B147,'ID-64'!B147,'ID-68'!B147,'ID-69'!B147,'ID-76'!B147,'ID-78'!B147,'ID-79'!B147,'ID-80'!B147,'ID-81'!B147)/SQRT(COUNT('ID-19'!B147,'ID-46'!B147,'ID-56'!B147,'ID-60'!B147,'ID-63'!B147,'ID-64'!B147,'ID-68'!B147,'ID-69'!B147,'ID-76'!B147,'ID-78'!B147,'ID-79'!B147,'ID-80'!B147,'ID-81'!B147))</f>
        <v>0.35252348551752805</v>
      </c>
      <c r="I140" s="1">
        <f t="shared" si="10"/>
        <v>5.8730412687220174E-5</v>
      </c>
      <c r="J140" s="1">
        <f>STDEV('ID-19'!C147,'ID-56'!C147,'ID-61'!B147,'ID-64'!C147,'ID-68'!C147,'ID-69'!C147,'ID-76'!C147,'ID-78'!C147,'ID-79'!C147,'ID-80'!C147,'ID-81'!C147)/SQRT(COUNT('ID-19'!C147,'ID-56'!C147,'ID-61'!B147,'ID-64'!C147,'ID-68'!C147,'ID-69'!C147,'ID-76'!C147,'ID-78'!C147,'ID-79'!C147,'ID-80'!C147,'ID-81'!C147))</f>
        <v>0.38495871085617761</v>
      </c>
      <c r="K140" s="1">
        <f t="shared" si="11"/>
        <v>6.4134121228639194E-5</v>
      </c>
    </row>
    <row r="141" spans="1:11" x14ac:dyDescent="0.25">
      <c r="A141" s="1">
        <v>17.125</v>
      </c>
      <c r="B141" s="1">
        <f>STDEV('ID-19'!B148,'ID-46'!B148,'ID-56'!B148,'ID-60'!B148,'ID-63'!B148,'ID-64'!B148,'ID-68'!B148,'ID-69'!B148,'ID-76'!B148,'ID-78'!B148,'ID-79'!B148,'ID-80'!B148,'ID-81'!B148)</f>
        <v>1.2669965448828711</v>
      </c>
      <c r="C141" s="1">
        <f t="shared" si="8"/>
        <v>2.1108162437748633E-4</v>
      </c>
      <c r="D141" s="1">
        <f>STDEV('ID-19'!C148,'ID-56'!C148,'ID-61'!B148,'ID-64'!C148,'ID-68'!C148,'ID-69'!C148,'ID-76'!C148,'ID-78'!C148,'ID-79'!C148,'ID-80'!C148,'ID-81'!C148)</f>
        <v>1.2755265087474639</v>
      </c>
      <c r="E141" s="1">
        <f t="shared" si="9"/>
        <v>2.1250271635732751E-4</v>
      </c>
      <c r="G141" s="1">
        <v>17.125</v>
      </c>
      <c r="H141" s="1">
        <f>STDEV('ID-19'!B148,'ID-46'!B148,'ID-56'!B148,'ID-60'!B148,'ID-63'!B148,'ID-64'!B148,'ID-68'!B148,'ID-69'!B148,'ID-76'!B148,'ID-78'!B148,'ID-79'!B148,'ID-80'!B148,'ID-81'!B148)/SQRT(COUNT('ID-19'!B148,'ID-46'!B148,'ID-56'!B148,'ID-60'!B148,'ID-63'!B148,'ID-64'!B148,'ID-68'!B148,'ID-69'!B148,'ID-76'!B148,'ID-78'!B148,'ID-79'!B148,'ID-80'!B148,'ID-81'!B148))</f>
        <v>0.35140161603160797</v>
      </c>
      <c r="I141" s="1">
        <f t="shared" si="10"/>
        <v>5.8543509230865888E-5</v>
      </c>
      <c r="J141" s="1">
        <f>STDEV('ID-19'!C148,'ID-56'!C148,'ID-61'!B148,'ID-64'!C148,'ID-68'!C148,'ID-69'!C148,'ID-76'!C148,'ID-78'!C148,'ID-79'!C148,'ID-80'!C148,'ID-81'!C148)/SQRT(COUNT('ID-19'!C148,'ID-56'!C148,'ID-61'!B148,'ID-64'!C148,'ID-68'!C148,'ID-69'!C148,'ID-76'!C148,'ID-78'!C148,'ID-79'!C148,'ID-80'!C148,'ID-81'!C148))</f>
        <v>0.3845857126970284</v>
      </c>
      <c r="K141" s="1">
        <f t="shared" si="11"/>
        <v>6.4071979735324936E-5</v>
      </c>
    </row>
    <row r="142" spans="1:11" x14ac:dyDescent="0.25">
      <c r="A142" s="1">
        <v>17.25</v>
      </c>
      <c r="B142" s="1">
        <f>STDEV('ID-19'!B149,'ID-46'!B149,'ID-56'!B149,'ID-60'!B149,'ID-63'!B149,'ID-64'!B149,'ID-68'!B149,'ID-69'!B149,'ID-76'!B149,'ID-78'!B149,'ID-79'!B149,'ID-80'!B149,'ID-81'!B149)</f>
        <v>1.2616711281894066</v>
      </c>
      <c r="C142" s="1">
        <f t="shared" si="8"/>
        <v>2.1019440995635516E-4</v>
      </c>
      <c r="D142" s="1">
        <f>STDEV('ID-19'!C149,'ID-56'!C149,'ID-61'!B149,'ID-64'!C149,'ID-68'!C149,'ID-69'!C149,'ID-76'!C149,'ID-78'!C149,'ID-79'!C149,'ID-80'!C149,'ID-81'!C149)</f>
        <v>1.274180635761579</v>
      </c>
      <c r="E142" s="1">
        <f t="shared" si="9"/>
        <v>2.1227849391787908E-4</v>
      </c>
      <c r="G142" s="1">
        <v>17.25</v>
      </c>
      <c r="H142" s="1">
        <f>STDEV('ID-19'!B149,'ID-46'!B149,'ID-56'!B149,'ID-60'!B149,'ID-63'!B149,'ID-64'!B149,'ID-68'!B149,'ID-69'!B149,'ID-76'!B149,'ID-78'!B149,'ID-79'!B149,'ID-80'!B149,'ID-81'!B149)/SQRT(COUNT('ID-19'!B149,'ID-46'!B149,'ID-56'!B149,'ID-60'!B149,'ID-63'!B149,'ID-64'!B149,'ID-68'!B149,'ID-69'!B149,'ID-76'!B149,'ID-78'!B149,'ID-79'!B149,'ID-80'!B149,'ID-81'!B149))</f>
        <v>0.34992461118918505</v>
      </c>
      <c r="I142" s="1">
        <f t="shared" si="10"/>
        <v>5.8297440224118234E-5</v>
      </c>
      <c r="J142" s="1">
        <f>STDEV('ID-19'!C149,'ID-56'!C149,'ID-61'!B149,'ID-64'!C149,'ID-68'!C149,'ID-69'!C149,'ID-76'!C149,'ID-78'!C149,'ID-79'!C149,'ID-80'!C149,'ID-81'!C149)/SQRT(COUNT('ID-19'!C149,'ID-56'!C149,'ID-61'!B149,'ID-64'!C149,'ID-68'!C149,'ID-69'!C149,'ID-76'!C149,'ID-78'!C149,'ID-79'!C149,'ID-80'!C149,'ID-81'!C149))</f>
        <v>0.38417991672342339</v>
      </c>
      <c r="K142" s="1">
        <f t="shared" si="11"/>
        <v>6.4004374126122341E-5</v>
      </c>
    </row>
    <row r="143" spans="1:11" x14ac:dyDescent="0.25">
      <c r="A143" s="1">
        <v>17.375</v>
      </c>
      <c r="B143" s="1">
        <f>STDEV('ID-19'!B150,'ID-46'!B150,'ID-56'!B150,'ID-60'!B150,'ID-63'!B150,'ID-64'!B150,'ID-68'!B150,'ID-69'!B150,'ID-76'!B150,'ID-78'!B150,'ID-79'!B150,'ID-80'!B150,'ID-81'!B150)</f>
        <v>1.2519470129724108</v>
      </c>
      <c r="C143" s="1">
        <f t="shared" si="8"/>
        <v>2.0857437236120366E-4</v>
      </c>
      <c r="D143" s="1">
        <f>STDEV('ID-19'!C150,'ID-56'!C150,'ID-61'!B150,'ID-64'!C150,'ID-68'!C150,'ID-69'!C150,'ID-76'!C150,'ID-78'!C150,'ID-79'!C150,'ID-80'!C150,'ID-81'!C150)</f>
        <v>1.2695299642388427</v>
      </c>
      <c r="E143" s="1">
        <f t="shared" si="9"/>
        <v>2.115036920421912E-4</v>
      </c>
      <c r="G143" s="1">
        <v>17.375</v>
      </c>
      <c r="H143" s="1">
        <f>STDEV('ID-19'!B150,'ID-46'!B150,'ID-56'!B150,'ID-60'!B150,'ID-63'!B150,'ID-64'!B150,'ID-68'!B150,'ID-69'!B150,'ID-76'!B150,'ID-78'!B150,'ID-79'!B150,'ID-80'!B150,'ID-81'!B150)/SQRT(COUNT('ID-19'!B150,'ID-46'!B150,'ID-56'!B150,'ID-60'!B150,'ID-63'!B150,'ID-64'!B150,'ID-68'!B150,'ID-69'!B150,'ID-76'!B150,'ID-78'!B150,'ID-79'!B150,'ID-80'!B150,'ID-81'!B150))</f>
        <v>0.34722762687969289</v>
      </c>
      <c r="I143" s="1">
        <f t="shared" si="10"/>
        <v>5.7848122638156838E-5</v>
      </c>
      <c r="J143" s="1">
        <f>STDEV('ID-19'!C150,'ID-56'!C150,'ID-61'!B150,'ID-64'!C150,'ID-68'!C150,'ID-69'!C150,'ID-76'!C150,'ID-78'!C150,'ID-79'!C150,'ID-80'!C150,'ID-81'!C150)/SQRT(COUNT('ID-19'!C150,'ID-56'!C150,'ID-61'!B150,'ID-64'!C150,'ID-68'!C150,'ID-69'!C150,'ID-76'!C150,'ID-78'!C150,'ID-79'!C150,'ID-80'!C150,'ID-81'!C150))</f>
        <v>0.38277768649941363</v>
      </c>
      <c r="K143" s="1">
        <f t="shared" si="11"/>
        <v>6.3770762570802315E-5</v>
      </c>
    </row>
    <row r="144" spans="1:11" x14ac:dyDescent="0.25">
      <c r="A144" s="1">
        <v>17.5</v>
      </c>
      <c r="B144" s="1">
        <f>STDEV('ID-19'!B151,'ID-46'!B151,'ID-56'!B151,'ID-60'!B151,'ID-63'!B151,'ID-64'!B151,'ID-68'!B151,'ID-69'!B151,'ID-76'!B151,'ID-78'!B151,'ID-79'!B151,'ID-80'!B151,'ID-81'!B151)</f>
        <v>1.2427280419732429</v>
      </c>
      <c r="C144" s="1">
        <f t="shared" si="8"/>
        <v>2.0703849179274229E-4</v>
      </c>
      <c r="D144" s="1">
        <f>STDEV('ID-19'!C151,'ID-56'!C151,'ID-61'!B151,'ID-64'!C151,'ID-68'!C151,'ID-69'!C151,'ID-76'!C151,'ID-78'!C151,'ID-79'!C151,'ID-80'!C151,'ID-81'!C151)</f>
        <v>1.269991904477346</v>
      </c>
      <c r="E144" s="1">
        <f t="shared" si="9"/>
        <v>2.1158065128592586E-4</v>
      </c>
      <c r="G144" s="1">
        <v>17.5</v>
      </c>
      <c r="H144" s="1">
        <f>STDEV('ID-19'!B151,'ID-46'!B151,'ID-56'!B151,'ID-60'!B151,'ID-63'!B151,'ID-64'!B151,'ID-68'!B151,'ID-69'!B151,'ID-76'!B151,'ID-78'!B151,'ID-79'!B151,'ID-80'!B151,'ID-81'!B151)/SQRT(COUNT('ID-19'!B151,'ID-46'!B151,'ID-56'!B151,'ID-60'!B151,'ID-63'!B151,'ID-64'!B151,'ID-68'!B151,'ID-69'!B151,'ID-76'!B151,'ID-78'!B151,'ID-79'!B151,'ID-80'!B151,'ID-81'!B151))</f>
        <v>0.34467074436857631</v>
      </c>
      <c r="I144" s="1">
        <f t="shared" si="10"/>
        <v>5.742214601180482E-5</v>
      </c>
      <c r="J144" s="1">
        <f>STDEV('ID-19'!C151,'ID-56'!C151,'ID-61'!B151,'ID-64'!C151,'ID-68'!C151,'ID-69'!C151,'ID-76'!C151,'ID-78'!C151,'ID-79'!C151,'ID-80'!C151,'ID-81'!C151)/SQRT(COUNT('ID-19'!C151,'ID-56'!C151,'ID-61'!B151,'ID-64'!C151,'ID-68'!C151,'ID-69'!C151,'ID-76'!C151,'ID-78'!C151,'ID-79'!C151,'ID-80'!C151,'ID-81'!C151))</f>
        <v>0.38291696672183934</v>
      </c>
      <c r="K144" s="1">
        <f t="shared" si="11"/>
        <v>6.3793966655858444E-5</v>
      </c>
    </row>
    <row r="145" spans="1:11" x14ac:dyDescent="0.25">
      <c r="A145" s="1">
        <v>17.625</v>
      </c>
      <c r="B145" s="1">
        <f>STDEV('ID-19'!B152,'ID-46'!B152,'ID-56'!B152,'ID-60'!B152,'ID-63'!B152,'ID-64'!B152,'ID-68'!B152,'ID-69'!B152,'ID-76'!B152,'ID-78'!B152,'ID-79'!B152,'ID-80'!B152,'ID-81'!B152)</f>
        <v>1.2373692621386525</v>
      </c>
      <c r="C145" s="1">
        <f t="shared" si="8"/>
        <v>2.0614571907229953E-4</v>
      </c>
      <c r="D145" s="1">
        <f>STDEV('ID-19'!C152,'ID-56'!C152,'ID-61'!B152,'ID-64'!C152,'ID-68'!C152,'ID-69'!C152,'ID-76'!C152,'ID-78'!C152,'ID-79'!C152,'ID-80'!C152,'ID-81'!C152)</f>
        <v>1.2760694832019295</v>
      </c>
      <c r="E145" s="1">
        <f t="shared" si="9"/>
        <v>2.1259317590144146E-4</v>
      </c>
      <c r="G145" s="1">
        <v>17.625</v>
      </c>
      <c r="H145" s="1">
        <f>STDEV('ID-19'!B152,'ID-46'!B152,'ID-56'!B152,'ID-60'!B152,'ID-63'!B152,'ID-64'!B152,'ID-68'!B152,'ID-69'!B152,'ID-76'!B152,'ID-78'!B152,'ID-79'!B152,'ID-80'!B152,'ID-81'!B152)/SQRT(COUNT('ID-19'!B152,'ID-46'!B152,'ID-56'!B152,'ID-60'!B152,'ID-63'!B152,'ID-64'!B152,'ID-68'!B152,'ID-69'!B152,'ID-76'!B152,'ID-78'!B152,'ID-79'!B152,'ID-80'!B152,'ID-81'!B152))</f>
        <v>0.34318448625568876</v>
      </c>
      <c r="I145" s="1">
        <f t="shared" si="10"/>
        <v>5.717453541019775E-5</v>
      </c>
      <c r="J145" s="1">
        <f>STDEV('ID-19'!C152,'ID-56'!C152,'ID-61'!B152,'ID-64'!C152,'ID-68'!C152,'ID-69'!C152,'ID-76'!C152,'ID-78'!C152,'ID-79'!C152,'ID-80'!C152,'ID-81'!C152)/SQRT(COUNT('ID-19'!C152,'ID-56'!C152,'ID-61'!B152,'ID-64'!C152,'ID-68'!C152,'ID-69'!C152,'ID-76'!C152,'ID-78'!C152,'ID-79'!C152,'ID-80'!C152,'ID-81'!C152))</f>
        <v>0.3847494256548657</v>
      </c>
      <c r="K145" s="1">
        <f t="shared" si="11"/>
        <v>6.4099254314100632E-5</v>
      </c>
    </row>
    <row r="146" spans="1:11" x14ac:dyDescent="0.25">
      <c r="A146" s="1">
        <v>17.75</v>
      </c>
      <c r="B146" s="1">
        <f>STDEV('ID-19'!B153,'ID-46'!B153,'ID-56'!B153,'ID-60'!B153,'ID-63'!B153,'ID-64'!B153,'ID-68'!B153,'ID-69'!B153,'ID-76'!B153,'ID-78'!B153,'ID-79'!B153,'ID-80'!B153,'ID-81'!B153)</f>
        <v>1.2237733047745212</v>
      </c>
      <c r="C146" s="1">
        <f t="shared" si="8"/>
        <v>2.0388063257543524E-4</v>
      </c>
      <c r="D146" s="1">
        <f>STDEV('ID-19'!C153,'ID-56'!C153,'ID-61'!B153,'ID-64'!C153,'ID-68'!C153,'ID-69'!C153,'ID-76'!C153,'ID-78'!C153,'ID-79'!C153,'ID-80'!C153,'ID-81'!C153)</f>
        <v>1.2777128065239036</v>
      </c>
      <c r="E146" s="1">
        <f t="shared" si="9"/>
        <v>2.1286695356688236E-4</v>
      </c>
      <c r="G146" s="1">
        <v>17.75</v>
      </c>
      <c r="H146" s="1">
        <f>STDEV('ID-19'!B153,'ID-46'!B153,'ID-56'!B153,'ID-60'!B153,'ID-63'!B153,'ID-64'!B153,'ID-68'!B153,'ID-69'!B153,'ID-76'!B153,'ID-78'!B153,'ID-79'!B153,'ID-80'!B153,'ID-81'!B153)/SQRT(COUNT('ID-19'!B153,'ID-46'!B153,'ID-56'!B153,'ID-60'!B153,'ID-63'!B153,'ID-64'!B153,'ID-68'!B153,'ID-69'!B153,'ID-76'!B153,'ID-78'!B153,'ID-79'!B153,'ID-80'!B153,'ID-81'!B153))</f>
        <v>0.33941364614681202</v>
      </c>
      <c r="I146" s="1">
        <f t="shared" si="10"/>
        <v>5.6546313448058887E-5</v>
      </c>
      <c r="J146" s="1">
        <f>STDEV('ID-19'!C153,'ID-56'!C153,'ID-61'!B153,'ID-64'!C153,'ID-68'!C153,'ID-69'!C153,'ID-76'!C153,'ID-78'!C153,'ID-79'!C153,'ID-80'!C153,'ID-81'!C153)/SQRT(COUNT('ID-19'!C153,'ID-56'!C153,'ID-61'!B153,'ID-64'!C153,'ID-68'!C153,'ID-69'!C153,'ID-76'!C153,'ID-78'!C153,'ID-79'!C153,'ID-80'!C153,'ID-81'!C153))</f>
        <v>0.38524490627925012</v>
      </c>
      <c r="K146" s="1">
        <f t="shared" si="11"/>
        <v>6.4181801386123071E-5</v>
      </c>
    </row>
    <row r="147" spans="1:11" x14ac:dyDescent="0.25">
      <c r="A147" s="1">
        <v>17.875</v>
      </c>
      <c r="B147" s="1">
        <f>STDEV('ID-19'!B154,'ID-46'!B154,'ID-56'!B154,'ID-60'!B154,'ID-63'!B154,'ID-64'!B154,'ID-68'!B154,'ID-69'!B154,'ID-76'!B154,'ID-78'!B154,'ID-79'!B154,'ID-80'!B154,'ID-81'!B154)</f>
        <v>1.2184971839467509</v>
      </c>
      <c r="C147" s="1">
        <f t="shared" si="8"/>
        <v>2.0300163084552872E-4</v>
      </c>
      <c r="D147" s="1">
        <f>STDEV('ID-19'!C154,'ID-56'!C154,'ID-61'!B154,'ID-64'!C154,'ID-68'!C154,'ID-69'!C154,'ID-76'!C154,'ID-78'!C154,'ID-79'!C154,'ID-80'!C154,'ID-81'!C154)</f>
        <v>1.2797978887802606</v>
      </c>
      <c r="E147" s="1">
        <f t="shared" si="9"/>
        <v>2.1321432827079142E-4</v>
      </c>
      <c r="G147" s="1">
        <v>17.875</v>
      </c>
      <c r="H147" s="1">
        <f>STDEV('ID-19'!B154,'ID-46'!B154,'ID-56'!B154,'ID-60'!B154,'ID-63'!B154,'ID-64'!B154,'ID-68'!B154,'ID-69'!B154,'ID-76'!B154,'ID-78'!B154,'ID-79'!B154,'ID-80'!B154,'ID-81'!B154)/SQRT(COUNT('ID-19'!B154,'ID-46'!B154,'ID-56'!B154,'ID-60'!B154,'ID-63'!B154,'ID-64'!B154,'ID-68'!B154,'ID-69'!B154,'ID-76'!B154,'ID-78'!B154,'ID-79'!B154,'ID-80'!B154,'ID-81'!B154))</f>
        <v>0.33795031351757593</v>
      </c>
      <c r="I147" s="1">
        <f t="shared" si="10"/>
        <v>5.6302522232028154E-5</v>
      </c>
      <c r="J147" s="1">
        <f>STDEV('ID-19'!C154,'ID-56'!C154,'ID-61'!B154,'ID-64'!C154,'ID-68'!C154,'ID-69'!C154,'ID-76'!C154,'ID-78'!C154,'ID-79'!C154,'ID-80'!C154,'ID-81'!C154)/SQRT(COUNT('ID-19'!C154,'ID-56'!C154,'ID-61'!B154,'ID-64'!C154,'ID-68'!C154,'ID-69'!C154,'ID-76'!C154,'ID-78'!C154,'ID-79'!C154,'ID-80'!C154,'ID-81'!C154))</f>
        <v>0.38587358223391954</v>
      </c>
      <c r="K147" s="1">
        <f t="shared" si="11"/>
        <v>6.4286538800170998E-5</v>
      </c>
    </row>
    <row r="148" spans="1:11" x14ac:dyDescent="0.25">
      <c r="A148" s="1">
        <v>18</v>
      </c>
      <c r="B148" s="1">
        <f>STDEV('ID-19'!B155,'ID-46'!B155,'ID-56'!B155,'ID-60'!B155,'ID-63'!B155,'ID-64'!B155,'ID-68'!B155,'ID-69'!B155,'ID-76'!B155,'ID-78'!B155,'ID-79'!B155,'ID-80'!B155,'ID-81'!B155)</f>
        <v>1.2153055900283063</v>
      </c>
      <c r="C148" s="1">
        <f t="shared" si="8"/>
        <v>2.0246991129871584E-4</v>
      </c>
      <c r="D148" s="1">
        <f>STDEV('ID-19'!C155,'ID-56'!C155,'ID-61'!B155,'ID-64'!C155,'ID-68'!C155,'ID-69'!C155,'ID-76'!C155,'ID-78'!C155,'ID-79'!C155,'ID-80'!C155,'ID-81'!C155)</f>
        <v>1.273622529695809</v>
      </c>
      <c r="E148" s="1">
        <f t="shared" si="9"/>
        <v>2.1218551344732178E-4</v>
      </c>
      <c r="G148" s="1">
        <v>18</v>
      </c>
      <c r="H148" s="1">
        <f>STDEV('ID-19'!B155,'ID-46'!B155,'ID-56'!B155,'ID-60'!B155,'ID-63'!B155,'ID-64'!B155,'ID-68'!B155,'ID-69'!B155,'ID-76'!B155,'ID-78'!B155,'ID-79'!B155,'ID-80'!B155,'ID-81'!B155)/SQRT(COUNT('ID-19'!B155,'ID-46'!B155,'ID-56'!B155,'ID-60'!B155,'ID-63'!B155,'ID-64'!B155,'ID-68'!B155,'ID-69'!B155,'ID-76'!B155,'ID-78'!B155,'ID-79'!B155,'ID-80'!B155,'ID-81'!B155))</f>
        <v>0.33706512463115967</v>
      </c>
      <c r="I148" s="1">
        <f t="shared" si="10"/>
        <v>5.6155049763551204E-5</v>
      </c>
      <c r="J148" s="1">
        <f>STDEV('ID-19'!C155,'ID-56'!C155,'ID-61'!B155,'ID-64'!C155,'ID-68'!C155,'ID-69'!C155,'ID-76'!C155,'ID-78'!C155,'ID-79'!C155,'ID-80'!C155,'ID-81'!C155)/SQRT(COUNT('ID-19'!C155,'ID-56'!C155,'ID-61'!B155,'ID-64'!C155,'ID-68'!C155,'ID-69'!C155,'ID-76'!C155,'ID-78'!C155,'ID-79'!C155,'ID-80'!C155,'ID-81'!C155))</f>
        <v>0.38401164141311606</v>
      </c>
      <c r="K148" s="1">
        <f t="shared" si="11"/>
        <v>6.3976339459425141E-5</v>
      </c>
    </row>
    <row r="149" spans="1:11" x14ac:dyDescent="0.25">
      <c r="A149" s="1">
        <v>18.125</v>
      </c>
      <c r="B149" s="1">
        <f>STDEV('ID-19'!B156,'ID-46'!B156,'ID-56'!B156,'ID-60'!B156,'ID-63'!B156,'ID-64'!B156,'ID-68'!B156,'ID-69'!B156,'ID-76'!B156,'ID-78'!B156,'ID-79'!B156,'ID-80'!B156,'ID-81'!B156)</f>
        <v>1.2087788096165388</v>
      </c>
      <c r="C149" s="1">
        <f t="shared" si="8"/>
        <v>2.0138254968211539E-4</v>
      </c>
      <c r="D149" s="1">
        <f>STDEV('ID-19'!C156,'ID-56'!C156,'ID-61'!B156,'ID-64'!C156,'ID-68'!C156,'ID-69'!C156,'ID-76'!C156,'ID-78'!C156,'ID-79'!C156,'ID-80'!C156,'ID-81'!C156)</f>
        <v>1.2629560432475953</v>
      </c>
      <c r="E149" s="1">
        <f t="shared" si="9"/>
        <v>2.1040847680504939E-4</v>
      </c>
      <c r="G149" s="1">
        <v>18.125</v>
      </c>
      <c r="H149" s="1">
        <f>STDEV('ID-19'!B156,'ID-46'!B156,'ID-56'!B156,'ID-60'!B156,'ID-63'!B156,'ID-64'!B156,'ID-68'!B156,'ID-69'!B156,'ID-76'!B156,'ID-78'!B156,'ID-79'!B156,'ID-80'!B156,'ID-81'!B156)/SQRT(COUNT('ID-19'!B156,'ID-46'!B156,'ID-56'!B156,'ID-60'!B156,'ID-63'!B156,'ID-64'!B156,'ID-68'!B156,'ID-69'!B156,'ID-76'!B156,'ID-78'!B156,'ID-79'!B156,'ID-80'!B156,'ID-81'!B156))</f>
        <v>0.33525492144359648</v>
      </c>
      <c r="I149" s="1">
        <f t="shared" si="10"/>
        <v>5.5853469912503178E-5</v>
      </c>
      <c r="J149" s="1">
        <f>STDEV('ID-19'!C156,'ID-56'!C156,'ID-61'!B156,'ID-64'!C156,'ID-68'!C156,'ID-69'!C156,'ID-76'!C156,'ID-78'!C156,'ID-79'!C156,'ID-80'!C156,'ID-81'!C156)/SQRT(COUNT('ID-19'!C156,'ID-56'!C156,'ID-61'!B156,'ID-64'!C156,'ID-68'!C156,'ID-69'!C156,'ID-76'!C156,'ID-78'!C156,'ID-79'!C156,'ID-80'!C156,'ID-81'!C156))</f>
        <v>0.38079557474219461</v>
      </c>
      <c r="K149" s="1">
        <f t="shared" si="11"/>
        <v>6.3440542752049632E-5</v>
      </c>
    </row>
    <row r="150" spans="1:11" x14ac:dyDescent="0.25">
      <c r="A150" s="1">
        <v>18.25</v>
      </c>
      <c r="B150" s="1">
        <f>STDEV('ID-19'!B157,'ID-46'!B157,'ID-56'!B157,'ID-60'!B157,'ID-63'!B157,'ID-64'!B157,'ID-68'!B157,'ID-69'!B157,'ID-76'!B157,'ID-78'!B157,'ID-79'!B157,'ID-80'!B157,'ID-81'!B157)</f>
        <v>1.2043502593744455</v>
      </c>
      <c r="C150" s="1">
        <f t="shared" si="8"/>
        <v>2.0064475321178264E-4</v>
      </c>
      <c r="D150" s="1">
        <f>STDEV('ID-19'!C157,'ID-56'!C157,'ID-61'!B157,'ID-64'!C157,'ID-68'!C157,'ID-69'!C157,'ID-76'!C157,'ID-78'!C157,'ID-79'!C157,'ID-80'!C157,'ID-81'!C157)</f>
        <v>1.2532954362966739</v>
      </c>
      <c r="E150" s="1">
        <f t="shared" si="9"/>
        <v>2.087990196870259E-4</v>
      </c>
      <c r="G150" s="1">
        <v>18.25</v>
      </c>
      <c r="H150" s="1">
        <f>STDEV('ID-19'!B157,'ID-46'!B157,'ID-56'!B157,'ID-60'!B157,'ID-63'!B157,'ID-64'!B157,'ID-68'!B157,'ID-69'!B157,'ID-76'!B157,'ID-78'!B157,'ID-79'!B157,'ID-80'!B157,'ID-81'!B157)/SQRT(COUNT('ID-19'!B157,'ID-46'!B157,'ID-56'!B157,'ID-60'!B157,'ID-63'!B157,'ID-64'!B157,'ID-68'!B157,'ID-69'!B157,'ID-76'!B157,'ID-78'!B157,'ID-79'!B157,'ID-80'!B157,'ID-81'!B157))</f>
        <v>0.33402666259945529</v>
      </c>
      <c r="I150" s="1">
        <f t="shared" si="10"/>
        <v>5.5648841989069253E-5</v>
      </c>
      <c r="J150" s="1">
        <f>STDEV('ID-19'!C157,'ID-56'!C157,'ID-61'!B157,'ID-64'!C157,'ID-68'!C157,'ID-69'!C157,'ID-76'!C157,'ID-78'!C157,'ID-79'!C157,'ID-80'!C157,'ID-81'!C157)/SQRT(COUNT('ID-19'!C157,'ID-56'!C157,'ID-61'!B157,'ID-64'!C157,'ID-68'!C157,'ID-69'!C157,'ID-76'!C157,'ID-78'!C157,'ID-79'!C157,'ID-80'!C157,'ID-81'!C157))</f>
        <v>0.37788279215098508</v>
      </c>
      <c r="K150" s="1">
        <f t="shared" si="11"/>
        <v>6.2955273172354118E-5</v>
      </c>
    </row>
    <row r="151" spans="1:11" x14ac:dyDescent="0.25">
      <c r="A151" s="1">
        <v>18.375</v>
      </c>
      <c r="B151" s="1">
        <f>STDEV('ID-19'!B158,'ID-46'!B158,'ID-56'!B158,'ID-60'!B158,'ID-63'!B158,'ID-64'!B158,'ID-68'!B158,'ID-69'!B158,'ID-76'!B158,'ID-78'!B158,'ID-79'!B158,'ID-80'!B158,'ID-81'!B158)</f>
        <v>1.206856612057398</v>
      </c>
      <c r="C151" s="1">
        <f t="shared" si="8"/>
        <v>2.0106231156876252E-4</v>
      </c>
      <c r="D151" s="1">
        <f>STDEV('ID-19'!C158,'ID-56'!C158,'ID-61'!B158,'ID-64'!C158,'ID-68'!C158,'ID-69'!C158,'ID-76'!C158,'ID-78'!C158,'ID-79'!C158,'ID-80'!C158,'ID-81'!C158)</f>
        <v>1.2504178948326774</v>
      </c>
      <c r="E151" s="1">
        <f t="shared" si="9"/>
        <v>2.0831962127912406E-4</v>
      </c>
      <c r="G151" s="1">
        <v>18.375</v>
      </c>
      <c r="H151" s="1">
        <f>STDEV('ID-19'!B158,'ID-46'!B158,'ID-56'!B158,'ID-60'!B158,'ID-63'!B158,'ID-64'!B158,'ID-68'!B158,'ID-69'!B158,'ID-76'!B158,'ID-78'!B158,'ID-79'!B158,'ID-80'!B158,'ID-81'!B158)/SQRT(COUNT('ID-19'!B158,'ID-46'!B158,'ID-56'!B158,'ID-60'!B158,'ID-63'!B158,'ID-64'!B158,'ID-68'!B158,'ID-69'!B158,'ID-76'!B158,'ID-78'!B158,'ID-79'!B158,'ID-80'!B158,'ID-81'!B158))</f>
        <v>0.33472179976197697</v>
      </c>
      <c r="I151" s="1">
        <f t="shared" si="10"/>
        <v>5.5764651840345369E-5</v>
      </c>
      <c r="J151" s="1">
        <f>STDEV('ID-19'!C158,'ID-56'!C158,'ID-61'!B158,'ID-64'!C158,'ID-68'!C158,'ID-69'!C158,'ID-76'!C158,'ID-78'!C158,'ID-79'!C158,'ID-80'!C158,'ID-81'!C158)/SQRT(COUNT('ID-19'!C158,'ID-56'!C158,'ID-61'!B158,'ID-64'!C158,'ID-68'!C158,'ID-69'!C158,'ID-76'!C158,'ID-78'!C158,'ID-79'!C158,'ID-80'!C158,'ID-81'!C158))</f>
        <v>0.37701518075509721</v>
      </c>
      <c r="K151" s="1">
        <f t="shared" si="11"/>
        <v>6.2810729113799206E-5</v>
      </c>
    </row>
    <row r="152" spans="1:11" x14ac:dyDescent="0.25">
      <c r="A152" s="1">
        <v>18.5</v>
      </c>
      <c r="B152" s="1">
        <f>STDEV('ID-19'!B159,'ID-46'!B159,'ID-56'!B159,'ID-60'!B159,'ID-63'!B159,'ID-64'!B159,'ID-68'!B159,'ID-69'!B159,'ID-76'!B159,'ID-78'!B159,'ID-79'!B159,'ID-80'!B159,'ID-81'!B159)</f>
        <v>1.2204421998800563</v>
      </c>
      <c r="C152" s="1">
        <f t="shared" si="8"/>
        <v>2.033256705000174E-4</v>
      </c>
      <c r="D152" s="1">
        <f>STDEV('ID-19'!C159,'ID-56'!C159,'ID-61'!B159,'ID-64'!C159,'ID-68'!C159,'ID-69'!C159,'ID-76'!C159,'ID-78'!C159,'ID-79'!C159,'ID-80'!C159,'ID-81'!C159)</f>
        <v>1.2400695311169645</v>
      </c>
      <c r="E152" s="1">
        <f t="shared" si="9"/>
        <v>2.065955838840863E-4</v>
      </c>
      <c r="G152" s="1">
        <v>18.5</v>
      </c>
      <c r="H152" s="1">
        <f>STDEV('ID-19'!B159,'ID-46'!B159,'ID-56'!B159,'ID-60'!B159,'ID-63'!B159,'ID-64'!B159,'ID-68'!B159,'ID-69'!B159,'ID-76'!B159,'ID-78'!B159,'ID-79'!B159,'ID-80'!B159,'ID-81'!B159)/SQRT(COUNT('ID-19'!B159,'ID-46'!B159,'ID-56'!B159,'ID-60'!B159,'ID-63'!B159,'ID-64'!B159,'ID-68'!B159,'ID-69'!B159,'ID-76'!B159,'ID-78'!B159,'ID-79'!B159,'ID-80'!B159,'ID-81'!B159))</f>
        <v>0.33848976387750879</v>
      </c>
      <c r="I152" s="1">
        <f t="shared" si="10"/>
        <v>5.6392394661992965E-5</v>
      </c>
      <c r="J152" s="1">
        <f>STDEV('ID-19'!C159,'ID-56'!C159,'ID-61'!B159,'ID-64'!C159,'ID-68'!C159,'ID-69'!C159,'ID-76'!C159,'ID-78'!C159,'ID-79'!C159,'ID-80'!C159,'ID-81'!C159)/SQRT(COUNT('ID-19'!C159,'ID-56'!C159,'ID-61'!B159,'ID-64'!C159,'ID-68'!C159,'ID-69'!C159,'ID-76'!C159,'ID-78'!C159,'ID-79'!C159,'ID-80'!C159,'ID-81'!C159))</f>
        <v>0.37389503169699284</v>
      </c>
      <c r="K152" s="1">
        <f t="shared" si="11"/>
        <v>6.2290912280719014E-5</v>
      </c>
    </row>
    <row r="153" spans="1:11" x14ac:dyDescent="0.25">
      <c r="A153" s="1">
        <v>18.625</v>
      </c>
      <c r="B153" s="1">
        <f>STDEV('ID-19'!B160,'ID-46'!B160,'ID-56'!B160,'ID-60'!B160,'ID-63'!B160,'ID-64'!B160,'ID-68'!B160,'ID-69'!B160,'ID-76'!B160,'ID-78'!B160,'ID-79'!B160,'ID-80'!B160,'ID-81'!B160)</f>
        <v>1.2269300929285627</v>
      </c>
      <c r="C153" s="1">
        <f t="shared" si="8"/>
        <v>2.0440655348189857E-4</v>
      </c>
      <c r="D153" s="1">
        <f>STDEV('ID-19'!C160,'ID-56'!C160,'ID-61'!B160,'ID-64'!C160,'ID-68'!C160,'ID-69'!C160,'ID-76'!C160,'ID-78'!C160,'ID-79'!C160,'ID-80'!C160,'ID-81'!C160)</f>
        <v>1.2327090866831354</v>
      </c>
      <c r="E153" s="1">
        <f t="shared" si="9"/>
        <v>2.0536933384141036E-4</v>
      </c>
      <c r="G153" s="1">
        <v>18.625</v>
      </c>
      <c r="H153" s="1">
        <f>STDEV('ID-19'!B160,'ID-46'!B160,'ID-56'!B160,'ID-60'!B160,'ID-63'!B160,'ID-64'!B160,'ID-68'!B160,'ID-69'!B160,'ID-76'!B160,'ID-78'!B160,'ID-79'!B160,'ID-80'!B160,'ID-81'!B160)/SQRT(COUNT('ID-19'!B160,'ID-46'!B160,'ID-56'!B160,'ID-60'!B160,'ID-63'!B160,'ID-64'!B160,'ID-68'!B160,'ID-69'!B160,'ID-76'!B160,'ID-78'!B160,'ID-79'!B160,'ID-80'!B160,'ID-81'!B160))</f>
        <v>0.34028918165105621</v>
      </c>
      <c r="I153" s="1">
        <f t="shared" si="10"/>
        <v>5.6692177663065966E-5</v>
      </c>
      <c r="J153" s="1">
        <f>STDEV('ID-19'!C160,'ID-56'!C160,'ID-61'!B160,'ID-64'!C160,'ID-68'!C160,'ID-69'!C160,'ID-76'!C160,'ID-78'!C160,'ID-79'!C160,'ID-80'!C160,'ID-81'!C160)/SQRT(COUNT('ID-19'!C160,'ID-56'!C160,'ID-61'!B160,'ID-64'!C160,'ID-68'!C160,'ID-69'!C160,'ID-76'!C160,'ID-78'!C160,'ID-79'!C160,'ID-80'!C160,'ID-81'!C160))</f>
        <v>0.37167577419905912</v>
      </c>
      <c r="K153" s="1">
        <f t="shared" si="11"/>
        <v>6.1921183981563253E-5</v>
      </c>
    </row>
    <row r="154" spans="1:11" x14ac:dyDescent="0.25">
      <c r="A154" s="1">
        <v>18.75</v>
      </c>
      <c r="B154" s="1">
        <f>STDEV('ID-19'!B161,'ID-46'!B161,'ID-56'!B161,'ID-60'!B161,'ID-63'!B161,'ID-64'!B161,'ID-68'!B161,'ID-69'!B161,'ID-76'!B161,'ID-78'!B161,'ID-79'!B161,'ID-80'!B161,'ID-81'!B161)</f>
        <v>1.2339467870799521</v>
      </c>
      <c r="C154" s="1">
        <f t="shared" si="8"/>
        <v>2.0557553472752004E-4</v>
      </c>
      <c r="D154" s="1">
        <f>STDEV('ID-19'!C161,'ID-56'!C161,'ID-61'!B161,'ID-64'!C161,'ID-68'!C161,'ID-69'!C161,'ID-76'!C161,'ID-78'!C161,'ID-79'!C161,'ID-80'!C161,'ID-81'!C161)</f>
        <v>1.2167048006720798</v>
      </c>
      <c r="E154" s="1">
        <f t="shared" si="9"/>
        <v>2.0270301979196851E-4</v>
      </c>
      <c r="G154" s="1">
        <v>18.75</v>
      </c>
      <c r="H154" s="1">
        <f>STDEV('ID-19'!B161,'ID-46'!B161,'ID-56'!B161,'ID-60'!B161,'ID-63'!B161,'ID-64'!B161,'ID-68'!B161,'ID-69'!B161,'ID-76'!B161,'ID-78'!B161,'ID-79'!B161,'ID-80'!B161,'ID-81'!B161)/SQRT(COUNT('ID-19'!B161,'ID-46'!B161,'ID-56'!B161,'ID-60'!B161,'ID-63'!B161,'ID-64'!B161,'ID-68'!B161,'ID-69'!B161,'ID-76'!B161,'ID-78'!B161,'ID-79'!B161,'ID-80'!B161,'ID-81'!B161))</f>
        <v>0.34223526246237024</v>
      </c>
      <c r="I154" s="1">
        <f t="shared" si="10"/>
        <v>5.7016394726230886E-5</v>
      </c>
      <c r="J154" s="1">
        <f>STDEV('ID-19'!C161,'ID-56'!C161,'ID-61'!B161,'ID-64'!C161,'ID-68'!C161,'ID-69'!C161,'ID-76'!C161,'ID-78'!C161,'ID-79'!C161,'ID-80'!C161,'ID-81'!C161)/SQRT(COUNT('ID-19'!C161,'ID-56'!C161,'ID-61'!B161,'ID-64'!C161,'ID-68'!C161,'ID-69'!C161,'ID-76'!C161,'ID-78'!C161,'ID-79'!C161,'ID-80'!C161,'ID-81'!C161))</f>
        <v>0.36685030040485866</v>
      </c>
      <c r="K154" s="1">
        <f t="shared" si="11"/>
        <v>6.1117260047449453E-5</v>
      </c>
    </row>
    <row r="155" spans="1:11" x14ac:dyDescent="0.25">
      <c r="A155" s="1">
        <v>18.875</v>
      </c>
      <c r="B155" s="1">
        <f>STDEV('ID-19'!B162,'ID-46'!B162,'ID-56'!B162,'ID-60'!B162,'ID-63'!B162,'ID-64'!B162,'ID-68'!B162,'ID-69'!B162,'ID-76'!B162,'ID-78'!B162,'ID-79'!B162,'ID-80'!B162,'ID-81'!B162)</f>
        <v>1.236965357980683</v>
      </c>
      <c r="C155" s="1">
        <f t="shared" si="8"/>
        <v>2.0607842863958178E-4</v>
      </c>
      <c r="D155" s="1">
        <f>STDEV('ID-19'!C162,'ID-56'!C162,'ID-61'!B162,'ID-64'!C162,'ID-68'!C162,'ID-69'!C162,'ID-76'!C162,'ID-78'!C162,'ID-79'!C162,'ID-80'!C162,'ID-81'!C162)</f>
        <v>1.1863537556247059</v>
      </c>
      <c r="E155" s="1">
        <f t="shared" si="9"/>
        <v>1.9764653568707602E-4</v>
      </c>
      <c r="G155" s="1">
        <v>18.875</v>
      </c>
      <c r="H155" s="1">
        <f>STDEV('ID-19'!B162,'ID-46'!B162,'ID-56'!B162,'ID-60'!B162,'ID-63'!B162,'ID-64'!B162,'ID-68'!B162,'ID-69'!B162,'ID-76'!B162,'ID-78'!B162,'ID-79'!B162,'ID-80'!B162,'ID-81'!B162)/SQRT(COUNT('ID-19'!B162,'ID-46'!B162,'ID-56'!B162,'ID-60'!B162,'ID-63'!B162,'ID-64'!B162,'ID-68'!B162,'ID-69'!B162,'ID-76'!B162,'ID-78'!B162,'ID-79'!B162,'ID-80'!B162,'ID-81'!B162))</f>
        <v>0.3430724633978478</v>
      </c>
      <c r="I155" s="1">
        <f t="shared" si="10"/>
        <v>5.7155872402081447E-5</v>
      </c>
      <c r="J155" s="1">
        <f>STDEV('ID-19'!C162,'ID-56'!C162,'ID-61'!B162,'ID-64'!C162,'ID-68'!C162,'ID-69'!C162,'ID-76'!C162,'ID-78'!C162,'ID-79'!C162,'ID-80'!C162,'ID-81'!C162)/SQRT(COUNT('ID-19'!C162,'ID-56'!C162,'ID-61'!B162,'ID-64'!C162,'ID-68'!C162,'ID-69'!C162,'ID-76'!C162,'ID-78'!C162,'ID-79'!C162,'ID-80'!C162,'ID-81'!C162))</f>
        <v>0.35769911600328469</v>
      </c>
      <c r="K155" s="1">
        <f t="shared" si="11"/>
        <v>5.959267272614723E-5</v>
      </c>
    </row>
    <row r="156" spans="1:11" x14ac:dyDescent="0.25">
      <c r="A156" s="1">
        <v>19</v>
      </c>
      <c r="B156" s="1">
        <f>STDEV('ID-19'!B163,'ID-46'!B163,'ID-56'!B163,'ID-60'!B163,'ID-63'!B163,'ID-64'!B163,'ID-68'!B163,'ID-69'!B163,'ID-76'!B163,'ID-78'!B163,'ID-79'!B163,'ID-80'!B163,'ID-81'!B163)</f>
        <v>1.2392191953207781</v>
      </c>
      <c r="C156" s="1">
        <f t="shared" si="8"/>
        <v>2.0645391794044165E-4</v>
      </c>
      <c r="D156" s="1">
        <f>STDEV('ID-19'!C163,'ID-56'!C163,'ID-61'!B163,'ID-64'!C163,'ID-68'!C163,'ID-69'!C163,'ID-76'!C163,'ID-78'!C163,'ID-79'!C163,'ID-80'!C163,'ID-81'!C163)</f>
        <v>1.1815852971520293</v>
      </c>
      <c r="E156" s="1">
        <f t="shared" si="9"/>
        <v>1.9685211050552809E-4</v>
      </c>
      <c r="G156" s="1">
        <v>19</v>
      </c>
      <c r="H156" s="1">
        <f>STDEV('ID-19'!B163,'ID-46'!B163,'ID-56'!B163,'ID-60'!B163,'ID-63'!B163,'ID-64'!B163,'ID-68'!B163,'ID-69'!B163,'ID-76'!B163,'ID-78'!B163,'ID-79'!B163,'ID-80'!B163,'ID-81'!B163)/SQRT(COUNT('ID-19'!B163,'ID-46'!B163,'ID-56'!B163,'ID-60'!B163,'ID-63'!B163,'ID-64'!B163,'ID-68'!B163,'ID-69'!B163,'ID-76'!B163,'ID-78'!B163,'ID-79'!B163,'ID-80'!B163,'ID-81'!B163))</f>
        <v>0.34369756540525309</v>
      </c>
      <c r="I156" s="1">
        <f t="shared" si="10"/>
        <v>5.7260014396515166E-5</v>
      </c>
      <c r="J156" s="1">
        <f>STDEV('ID-19'!C163,'ID-56'!C163,'ID-61'!B163,'ID-64'!C163,'ID-68'!C163,'ID-69'!C163,'ID-76'!C163,'ID-78'!C163,'ID-79'!C163,'ID-80'!C163,'ID-81'!C163)/SQRT(COUNT('ID-19'!C163,'ID-56'!C163,'ID-61'!B163,'ID-64'!C163,'ID-68'!C163,'ID-69'!C163,'ID-76'!C163,'ID-78'!C163,'ID-79'!C163,'ID-80'!C163,'ID-81'!C163))</f>
        <v>0.35626137167762473</v>
      </c>
      <c r="K156" s="1">
        <f t="shared" si="11"/>
        <v>5.9353144521492286E-5</v>
      </c>
    </row>
    <row r="157" spans="1:11" x14ac:dyDescent="0.25">
      <c r="A157" s="1">
        <v>19.125</v>
      </c>
      <c r="B157" s="1">
        <f>STDEV('ID-19'!B164,'ID-46'!B164,'ID-56'!B164,'ID-60'!B164,'ID-63'!B164,'ID-64'!B164,'ID-68'!B164,'ID-69'!B164,'ID-76'!B164,'ID-78'!B164,'ID-79'!B164,'ID-80'!B164,'ID-81'!B164)</f>
        <v>1.238228035273212</v>
      </c>
      <c r="C157" s="1">
        <f t="shared" si="8"/>
        <v>2.0628879067651713E-4</v>
      </c>
      <c r="D157" s="1">
        <f>STDEV('ID-19'!C164,'ID-56'!C164,'ID-61'!B164,'ID-64'!C164,'ID-68'!C164,'ID-69'!C164,'ID-76'!C164,'ID-78'!C164,'ID-79'!C164,'ID-80'!C164,'ID-81'!C164)</f>
        <v>1.1751876951076861</v>
      </c>
      <c r="E157" s="1">
        <f t="shared" si="9"/>
        <v>1.9578627000494051E-4</v>
      </c>
      <c r="G157" s="1">
        <v>19.125</v>
      </c>
      <c r="H157" s="1">
        <f>STDEV('ID-19'!B164,'ID-46'!B164,'ID-56'!B164,'ID-60'!B164,'ID-63'!B164,'ID-64'!B164,'ID-68'!B164,'ID-69'!B164,'ID-76'!B164,'ID-78'!B164,'ID-79'!B164,'ID-80'!B164,'ID-81'!B164)/SQRT(COUNT('ID-19'!B164,'ID-46'!B164,'ID-56'!B164,'ID-60'!B164,'ID-63'!B164,'ID-64'!B164,'ID-68'!B164,'ID-69'!B164,'ID-76'!B164,'ID-78'!B164,'ID-79'!B164,'ID-80'!B164,'ID-81'!B164))</f>
        <v>0.34342266706881536</v>
      </c>
      <c r="I157" s="1">
        <f t="shared" si="10"/>
        <v>5.7214216333664644E-5</v>
      </c>
      <c r="J157" s="1">
        <f>STDEV('ID-19'!C164,'ID-56'!C164,'ID-61'!B164,'ID-64'!C164,'ID-68'!C164,'ID-69'!C164,'ID-76'!C164,'ID-78'!C164,'ID-79'!C164,'ID-80'!C164,'ID-81'!C164)/SQRT(COUNT('ID-19'!C164,'ID-56'!C164,'ID-61'!B164,'ID-64'!C164,'ID-68'!C164,'ID-69'!C164,'ID-76'!C164,'ID-78'!C164,'ID-79'!C164,'ID-80'!C164,'ID-81'!C164))</f>
        <v>0.35433242208316135</v>
      </c>
      <c r="K157" s="1">
        <f t="shared" si="11"/>
        <v>5.9031781519054683E-5</v>
      </c>
    </row>
    <row r="158" spans="1:11" x14ac:dyDescent="0.25">
      <c r="A158" s="1">
        <v>19.25</v>
      </c>
      <c r="B158" s="1">
        <f>STDEV('ID-19'!B165,'ID-46'!B165,'ID-56'!B165,'ID-60'!B165,'ID-63'!B165,'ID-64'!B165,'ID-68'!B165,'ID-69'!B165,'ID-76'!B165,'ID-78'!B165,'ID-79'!B165,'ID-80'!B165,'ID-81'!B165)</f>
        <v>1.2333893851089754</v>
      </c>
      <c r="C158" s="1">
        <f t="shared" si="8"/>
        <v>2.0548267155915531E-4</v>
      </c>
      <c r="D158" s="1">
        <f>STDEV('ID-19'!C165,'ID-56'!C165,'ID-61'!B165,'ID-64'!C165,'ID-68'!C165,'ID-69'!C165,'ID-76'!C165,'ID-78'!C165,'ID-79'!C165,'ID-80'!C165,'ID-81'!C165)</f>
        <v>1.1557716309463761</v>
      </c>
      <c r="E158" s="1">
        <f t="shared" si="9"/>
        <v>1.9255155371566629E-4</v>
      </c>
      <c r="G158" s="1">
        <v>19.25</v>
      </c>
      <c r="H158" s="1">
        <f>STDEV('ID-19'!B165,'ID-46'!B165,'ID-56'!B165,'ID-60'!B165,'ID-63'!B165,'ID-64'!B165,'ID-68'!B165,'ID-69'!B165,'ID-76'!B165,'ID-78'!B165,'ID-79'!B165,'ID-80'!B165,'ID-81'!B165)/SQRT(COUNT('ID-19'!B165,'ID-46'!B165,'ID-56'!B165,'ID-60'!B165,'ID-63'!B165,'ID-64'!B165,'ID-68'!B165,'ID-69'!B165,'ID-76'!B165,'ID-78'!B165,'ID-79'!B165,'ID-80'!B165,'ID-81'!B165))</f>
        <v>0.34208066697103168</v>
      </c>
      <c r="I158" s="1">
        <f t="shared" si="10"/>
        <v>5.699063911737388E-5</v>
      </c>
      <c r="J158" s="1">
        <f>STDEV('ID-19'!C165,'ID-56'!C165,'ID-61'!B165,'ID-64'!C165,'ID-68'!C165,'ID-69'!C165,'ID-76'!C165,'ID-78'!C165,'ID-79'!C165,'ID-80'!C165,'ID-81'!C165)/SQRT(COUNT('ID-19'!C165,'ID-56'!C165,'ID-61'!B165,'ID-64'!C165,'ID-68'!C165,'ID-69'!C165,'ID-76'!C165,'ID-78'!C165,'ID-79'!C165,'ID-80'!C165,'ID-81'!C165))</f>
        <v>0.34847825847147668</v>
      </c>
      <c r="K158" s="1">
        <f t="shared" si="11"/>
        <v>5.805647786134802E-5</v>
      </c>
    </row>
    <row r="159" spans="1:11" x14ac:dyDescent="0.25">
      <c r="A159" s="1">
        <v>19.375</v>
      </c>
      <c r="B159" s="1">
        <f>STDEV('ID-19'!B166,'ID-46'!B166,'ID-56'!B166,'ID-60'!B166,'ID-63'!B166,'ID-64'!B166,'ID-68'!B166,'ID-69'!B166,'ID-76'!B166,'ID-78'!B166,'ID-79'!B166,'ID-80'!B166,'ID-81'!B166)</f>
        <v>1.2308018015870656</v>
      </c>
      <c r="C159" s="1">
        <f t="shared" si="8"/>
        <v>2.0505158014440516E-4</v>
      </c>
      <c r="D159" s="1">
        <f>STDEV('ID-19'!C166,'ID-56'!C166,'ID-61'!B166,'ID-64'!C166,'ID-68'!C166,'ID-69'!C166,'ID-76'!C166,'ID-78'!C166,'ID-79'!C166,'ID-80'!C166,'ID-81'!C166)</f>
        <v>1.1541554874102</v>
      </c>
      <c r="E159" s="1">
        <f t="shared" si="9"/>
        <v>1.9228230420253932E-4</v>
      </c>
      <c r="G159" s="1">
        <v>19.375</v>
      </c>
      <c r="H159" s="1">
        <f>STDEV('ID-19'!B166,'ID-46'!B166,'ID-56'!B166,'ID-60'!B166,'ID-63'!B166,'ID-64'!B166,'ID-68'!B166,'ID-69'!B166,'ID-76'!B166,'ID-78'!B166,'ID-79'!B166,'ID-80'!B166,'ID-81'!B166)/SQRT(COUNT('ID-19'!B166,'ID-46'!B166,'ID-56'!B166,'ID-60'!B166,'ID-63'!B166,'ID-64'!B166,'ID-68'!B166,'ID-69'!B166,'ID-76'!B166,'ID-78'!B166,'ID-79'!B166,'ID-80'!B166,'ID-81'!B166))</f>
        <v>0.34136300042735546</v>
      </c>
      <c r="I159" s="1">
        <f t="shared" si="10"/>
        <v>5.6871075871197425E-5</v>
      </c>
      <c r="J159" s="1">
        <f>STDEV('ID-19'!C166,'ID-56'!C166,'ID-61'!B166,'ID-64'!C166,'ID-68'!C166,'ID-69'!C166,'ID-76'!C166,'ID-78'!C166,'ID-79'!C166,'ID-80'!C166,'ID-81'!C166)/SQRT(COUNT('ID-19'!C166,'ID-56'!C166,'ID-61'!B166,'ID-64'!C166,'ID-68'!C166,'ID-69'!C166,'ID-76'!C166,'ID-78'!C166,'ID-79'!C166,'ID-80'!C166,'ID-81'!C166))</f>
        <v>0.34799097286085356</v>
      </c>
      <c r="K159" s="1">
        <f t="shared" si="11"/>
        <v>5.7975296078618206E-5</v>
      </c>
    </row>
    <row r="160" spans="1:11" x14ac:dyDescent="0.25">
      <c r="A160" s="1">
        <v>19.5</v>
      </c>
      <c r="B160" s="1">
        <f>STDEV('ID-19'!B167,'ID-46'!B167,'ID-56'!B167,'ID-60'!B167,'ID-63'!B167,'ID-64'!B167,'ID-68'!B167,'ID-69'!B167,'ID-76'!B167,'ID-78'!B167,'ID-79'!B167,'ID-80'!B167,'ID-81'!B167)</f>
        <v>1.2393658466858533</v>
      </c>
      <c r="C160" s="1">
        <f t="shared" si="8"/>
        <v>2.0647835005786316E-4</v>
      </c>
      <c r="D160" s="1">
        <f>STDEV('ID-19'!C167,'ID-56'!C167,'ID-61'!B167,'ID-64'!C167,'ID-68'!C167,'ID-69'!C167,'ID-76'!C167,'ID-78'!C167,'ID-79'!C167,'ID-80'!C167,'ID-81'!C167)</f>
        <v>1.2184868937018971</v>
      </c>
      <c r="E160" s="1">
        <f t="shared" si="9"/>
        <v>2.0299991649073607E-4</v>
      </c>
      <c r="G160" s="1">
        <v>19.5</v>
      </c>
      <c r="H160" s="1">
        <f>STDEV('ID-19'!B167,'ID-46'!B167,'ID-56'!B167,'ID-60'!B167,'ID-63'!B167,'ID-64'!B167,'ID-68'!B167,'ID-69'!B167,'ID-76'!B167,'ID-78'!B167,'ID-79'!B167,'ID-80'!B167,'ID-81'!B167)/SQRT(COUNT('ID-19'!B167,'ID-46'!B167,'ID-56'!B167,'ID-60'!B167,'ID-63'!B167,'ID-64'!B167,'ID-68'!B167,'ID-69'!B167,'ID-76'!B167,'ID-78'!B167,'ID-79'!B167,'ID-80'!B167,'ID-81'!B167))</f>
        <v>0.34373823917574503</v>
      </c>
      <c r="I160" s="1">
        <f t="shared" si="10"/>
        <v>5.7266790646679126E-5</v>
      </c>
      <c r="J160" s="1">
        <f>STDEV('ID-19'!C167,'ID-56'!C167,'ID-61'!B167,'ID-64'!C167,'ID-68'!C167,'ID-69'!C167,'ID-76'!C167,'ID-78'!C167,'ID-79'!C167,'ID-80'!C167,'ID-81'!C167)/SQRT(COUNT('ID-19'!C167,'ID-56'!C167,'ID-61'!B167,'ID-64'!C167,'ID-68'!C167,'ID-69'!C167,'ID-76'!C167,'ID-78'!C167,'ID-79'!C167,'ID-80'!C167,'ID-81'!C167))</f>
        <v>0.36738762167044153</v>
      </c>
      <c r="K160" s="1">
        <f t="shared" si="11"/>
        <v>6.1206777770295566E-5</v>
      </c>
    </row>
    <row r="161" spans="1:11" x14ac:dyDescent="0.25">
      <c r="A161" s="1">
        <v>19.625</v>
      </c>
      <c r="B161" s="1">
        <f>STDEV('ID-19'!B168,'ID-46'!B168,'ID-56'!B168,'ID-60'!B168,'ID-63'!B168,'ID-64'!B168,'ID-68'!B168,'ID-69'!B168,'ID-76'!B168,'ID-78'!B168,'ID-79'!B168,'ID-80'!B168,'ID-81'!B168)</f>
        <v>1.243943895992166</v>
      </c>
      <c r="C161" s="1">
        <f t="shared" si="8"/>
        <v>2.0724105307229487E-4</v>
      </c>
      <c r="D161" s="1">
        <f>STDEV('ID-19'!C168,'ID-56'!C168,'ID-61'!B168,'ID-64'!C168,'ID-68'!C168,'ID-69'!C168,'ID-76'!C168,'ID-78'!C168,'ID-79'!C168,'ID-80'!C168,'ID-81'!C168)</f>
        <v>1.2240897007623355</v>
      </c>
      <c r="E161" s="1">
        <f t="shared" si="9"/>
        <v>2.0393334414700511E-4</v>
      </c>
      <c r="G161" s="1">
        <v>19.625</v>
      </c>
      <c r="H161" s="1">
        <f>STDEV('ID-19'!B168,'ID-46'!B168,'ID-56'!B168,'ID-60'!B168,'ID-63'!B168,'ID-64'!B168,'ID-68'!B168,'ID-69'!B168,'ID-76'!B168,'ID-78'!B168,'ID-79'!B168,'ID-80'!B168,'ID-81'!B168)/SQRT(COUNT('ID-19'!B168,'ID-46'!B168,'ID-56'!B168,'ID-60'!B168,'ID-63'!B168,'ID-64'!B168,'ID-68'!B168,'ID-69'!B168,'ID-76'!B168,'ID-78'!B168,'ID-79'!B168,'ID-80'!B168,'ID-81'!B168))</f>
        <v>0.34500796160001529</v>
      </c>
      <c r="I161" s="1">
        <f t="shared" si="10"/>
        <v>5.7478326402562552E-5</v>
      </c>
      <c r="J161" s="1">
        <f>STDEV('ID-19'!C168,'ID-56'!C168,'ID-61'!B168,'ID-64'!C168,'ID-68'!C168,'ID-69'!C168,'ID-76'!C168,'ID-78'!C168,'ID-79'!C168,'ID-80'!C168,'ID-81'!C168)/SQRT(COUNT('ID-19'!C168,'ID-56'!C168,'ID-61'!B168,'ID-64'!C168,'ID-68'!C168,'ID-69'!C168,'ID-76'!C168,'ID-78'!C168,'ID-79'!C168,'ID-80'!C168,'ID-81'!C168))</f>
        <v>0.36907693156064408</v>
      </c>
      <c r="K161" s="1">
        <f t="shared" si="11"/>
        <v>6.1488216798003315E-5</v>
      </c>
    </row>
    <row r="162" spans="1:11" x14ac:dyDescent="0.25">
      <c r="A162" s="1">
        <v>19.75</v>
      </c>
      <c r="B162" s="1">
        <f>STDEV('ID-19'!B169,'ID-46'!B169,'ID-56'!B169,'ID-60'!B169,'ID-63'!B169,'ID-64'!B169,'ID-68'!B169,'ID-69'!B169,'ID-76'!B169,'ID-78'!B169,'ID-79'!B169,'ID-80'!B169,'ID-81'!B169)</f>
        <v>1.2382526349524952</v>
      </c>
      <c r="C162" s="1">
        <f t="shared" si="8"/>
        <v>2.062928889830857E-4</v>
      </c>
      <c r="D162" s="1">
        <f>STDEV('ID-19'!C169,'ID-56'!C169,'ID-61'!B169,'ID-64'!C169,'ID-68'!C169,'ID-69'!C169,'ID-76'!C169,'ID-78'!C169,'ID-79'!C169,'ID-80'!C169,'ID-81'!C169)</f>
        <v>1.2252064910623999</v>
      </c>
      <c r="E162" s="1">
        <f t="shared" si="9"/>
        <v>2.0411940141099583E-4</v>
      </c>
      <c r="G162" s="1">
        <v>19.75</v>
      </c>
      <c r="H162" s="1">
        <f>STDEV('ID-19'!B169,'ID-46'!B169,'ID-56'!B169,'ID-60'!B169,'ID-63'!B169,'ID-64'!B169,'ID-68'!B169,'ID-69'!B169,'ID-76'!B169,'ID-78'!B169,'ID-79'!B169,'ID-80'!B169,'ID-81'!B169)/SQRT(COUNT('ID-19'!B169,'ID-46'!B169,'ID-56'!B169,'ID-60'!B169,'ID-63'!B169,'ID-64'!B169,'ID-68'!B169,'ID-69'!B169,'ID-76'!B169,'ID-78'!B169,'ID-79'!B169,'ID-80'!B169,'ID-81'!B169))</f>
        <v>0.34342948979227805</v>
      </c>
      <c r="I162" s="1">
        <f t="shared" si="10"/>
        <v>5.721535299939353E-5</v>
      </c>
      <c r="J162" s="1">
        <f>STDEV('ID-19'!C169,'ID-56'!C169,'ID-61'!B169,'ID-64'!C169,'ID-68'!C169,'ID-69'!C169,'ID-76'!C169,'ID-78'!C169,'ID-79'!C169,'ID-80'!C169,'ID-81'!C169)/SQRT(COUNT('ID-19'!C169,'ID-56'!C169,'ID-61'!B169,'ID-64'!C169,'ID-68'!C169,'ID-69'!C169,'ID-76'!C169,'ID-78'!C169,'ID-79'!C169,'ID-80'!C169,'ID-81'!C169))</f>
        <v>0.36941365650562791</v>
      </c>
      <c r="K162" s="1">
        <f t="shared" si="11"/>
        <v>6.1544315173837609E-5</v>
      </c>
    </row>
    <row r="163" spans="1:11" x14ac:dyDescent="0.25">
      <c r="A163" s="1">
        <v>19.875</v>
      </c>
      <c r="B163" s="1">
        <f>STDEV('ID-19'!B170,'ID-46'!B170,'ID-56'!B170,'ID-60'!B170,'ID-63'!B170,'ID-64'!B170,'ID-68'!B170,'ID-69'!B170,'ID-76'!B170,'ID-78'!B170,'ID-79'!B170,'ID-80'!B170,'ID-81'!B170)</f>
        <v>1.2270612544038382</v>
      </c>
      <c r="C163" s="1">
        <f t="shared" si="8"/>
        <v>2.0442840498367945E-4</v>
      </c>
      <c r="D163" s="1">
        <f>STDEV('ID-19'!C170,'ID-56'!C170,'ID-61'!B170,'ID-64'!C170,'ID-68'!C170,'ID-69'!C170,'ID-76'!C170,'ID-78'!C170,'ID-79'!C170,'ID-80'!C170,'ID-81'!C170)</f>
        <v>1.2305855663845446</v>
      </c>
      <c r="E163" s="1">
        <f t="shared" si="9"/>
        <v>2.0501555535966514E-4</v>
      </c>
      <c r="G163" s="1">
        <v>19.875</v>
      </c>
      <c r="H163" s="1">
        <f>STDEV('ID-19'!B170,'ID-46'!B170,'ID-56'!B170,'ID-60'!B170,'ID-63'!B170,'ID-64'!B170,'ID-68'!B170,'ID-69'!B170,'ID-76'!B170,'ID-78'!B170,'ID-79'!B170,'ID-80'!B170,'ID-81'!B170)/SQRT(COUNT('ID-19'!B170,'ID-46'!B170,'ID-56'!B170,'ID-60'!B170,'ID-63'!B170,'ID-64'!B170,'ID-68'!B170,'ID-69'!B170,'ID-76'!B170,'ID-78'!B170,'ID-79'!B170,'ID-80'!B170,'ID-81'!B170))</f>
        <v>0.34032555929909242</v>
      </c>
      <c r="I163" s="1">
        <f t="shared" si="10"/>
        <v>5.66982381792288E-5</v>
      </c>
      <c r="J163" s="1">
        <f>STDEV('ID-19'!C170,'ID-56'!C170,'ID-61'!B170,'ID-64'!C170,'ID-68'!C170,'ID-69'!C170,'ID-76'!C170,'ID-78'!C170,'ID-79'!C170,'ID-80'!C170,'ID-81'!C170)/SQRT(COUNT('ID-19'!C170,'ID-56'!C170,'ID-61'!B170,'ID-64'!C170,'ID-68'!C170,'ID-69'!C170,'ID-76'!C170,'ID-78'!C170,'ID-79'!C170,'ID-80'!C170,'ID-81'!C170))</f>
        <v>0.37103550873859287</v>
      </c>
      <c r="K163" s="1">
        <f t="shared" si="11"/>
        <v>6.1814515755849569E-5</v>
      </c>
    </row>
    <row r="164" spans="1:11" x14ac:dyDescent="0.25">
      <c r="A164" s="1">
        <v>20</v>
      </c>
      <c r="B164" s="1">
        <f>STDEV('ID-19'!B171,'ID-46'!B171,'ID-56'!B171,'ID-60'!B171,'ID-63'!B171,'ID-64'!B171,'ID-68'!B171,'ID-69'!B171,'ID-76'!B171,'ID-78'!B171,'ID-79'!B171,'ID-80'!B171,'ID-81'!B171)</f>
        <v>1.2147043476746087</v>
      </c>
      <c r="C164" s="1">
        <f t="shared" si="8"/>
        <v>2.0236974432258982E-4</v>
      </c>
      <c r="D164" s="1">
        <f>STDEV('ID-19'!C171,'ID-56'!C171,'ID-61'!B171,'ID-64'!C171,'ID-68'!C171,'ID-69'!C171,'ID-76'!C171,'ID-78'!C171,'ID-79'!C171,'ID-80'!C171,'ID-81'!C171)</f>
        <v>1.2306324296305982</v>
      </c>
      <c r="E164" s="1">
        <f t="shared" si="9"/>
        <v>2.0502336277645767E-4</v>
      </c>
      <c r="G164" s="1">
        <v>20</v>
      </c>
      <c r="H164" s="1">
        <f>STDEV('ID-19'!B171,'ID-46'!B171,'ID-56'!B171,'ID-60'!B171,'ID-63'!B171,'ID-64'!B171,'ID-68'!B171,'ID-69'!B171,'ID-76'!B171,'ID-78'!B171,'ID-79'!B171,'ID-80'!B171,'ID-81'!B171)/SQRT(COUNT('ID-19'!B171,'ID-46'!B171,'ID-56'!B171,'ID-60'!B171,'ID-63'!B171,'ID-64'!B171,'ID-68'!B171,'ID-69'!B171,'ID-76'!B171,'ID-78'!B171,'ID-79'!B171,'ID-80'!B171,'ID-81'!B171))</f>
        <v>0.33689837000537221</v>
      </c>
      <c r="I164" s="1">
        <f t="shared" si="10"/>
        <v>5.6127268442895015E-5</v>
      </c>
      <c r="J164" s="1">
        <f>STDEV('ID-19'!C171,'ID-56'!C171,'ID-61'!B171,'ID-64'!C171,'ID-68'!C171,'ID-69'!C171,'ID-76'!C171,'ID-78'!C171,'ID-79'!C171,'ID-80'!C171,'ID-81'!C171)/SQRT(COUNT('ID-19'!C171,'ID-56'!C171,'ID-61'!B171,'ID-64'!C171,'ID-68'!C171,'ID-69'!C171,'ID-76'!C171,'ID-78'!C171,'ID-79'!C171,'ID-80'!C171,'ID-81'!C171))</f>
        <v>0.37104963853892176</v>
      </c>
      <c r="K164" s="1">
        <f t="shared" si="11"/>
        <v>6.1816869780584367E-5</v>
      </c>
    </row>
    <row r="165" spans="1:11" x14ac:dyDescent="0.25">
      <c r="A165" s="1">
        <v>20.125</v>
      </c>
      <c r="B165" s="1">
        <f>STDEV('ID-19'!B172,'ID-46'!B172,'ID-56'!B172,'ID-60'!B172,'ID-63'!B172,'ID-64'!B172,'ID-68'!B172,'ID-69'!B172,'ID-76'!B172,'ID-78'!B172,'ID-79'!B172,'ID-80'!B172,'ID-81'!B172)</f>
        <v>1.2055924582552093</v>
      </c>
      <c r="C165" s="1">
        <f t="shared" si="8"/>
        <v>2.0085170354531789E-4</v>
      </c>
      <c r="D165" s="1">
        <f>STDEV('ID-19'!C172,'ID-56'!C172,'ID-61'!B172,'ID-64'!C172,'ID-68'!C172,'ID-69'!C172,'ID-76'!C172,'ID-78'!C172,'ID-79'!C172,'ID-80'!C172,'ID-81'!C172)</f>
        <v>1.2786124594944226</v>
      </c>
      <c r="E165" s="1">
        <f t="shared" si="9"/>
        <v>2.1301683575177083E-4</v>
      </c>
      <c r="G165" s="1">
        <v>20.125</v>
      </c>
      <c r="H165" s="1">
        <f>STDEV('ID-19'!B172,'ID-46'!B172,'ID-56'!B172,'ID-60'!B172,'ID-63'!B172,'ID-64'!B172,'ID-68'!B172,'ID-69'!B172,'ID-76'!B172,'ID-78'!B172,'ID-79'!B172,'ID-80'!B172,'ID-81'!B172)/SQRT(COUNT('ID-19'!B172,'ID-46'!B172,'ID-56'!B172,'ID-60'!B172,'ID-63'!B172,'ID-64'!B172,'ID-68'!B172,'ID-69'!B172,'ID-76'!B172,'ID-78'!B172,'ID-79'!B172,'ID-80'!B172,'ID-81'!B172))</f>
        <v>0.33437118658091047</v>
      </c>
      <c r="I165" s="1">
        <f t="shared" si="10"/>
        <v>5.5706239684379689E-5</v>
      </c>
      <c r="J165" s="1">
        <f>STDEV('ID-19'!C172,'ID-56'!C172,'ID-61'!B172,'ID-64'!C172,'ID-68'!C172,'ID-69'!C172,'ID-76'!C172,'ID-78'!C172,'ID-79'!C172,'ID-80'!C172,'ID-81'!C172)/SQRT(COUNT('ID-19'!C172,'ID-56'!C172,'ID-61'!B172,'ID-64'!C172,'ID-68'!C172,'ID-69'!C172,'ID-76'!C172,'ID-78'!C172,'ID-79'!C172,'ID-80'!C172,'ID-81'!C172))</f>
        <v>0.3855161618560447</v>
      </c>
      <c r="K165" s="1">
        <f t="shared" si="11"/>
        <v>6.4226992565217047E-5</v>
      </c>
    </row>
    <row r="166" spans="1:11" x14ac:dyDescent="0.25">
      <c r="A166" s="1">
        <v>20.25</v>
      </c>
      <c r="B166" s="1">
        <f>STDEV('ID-19'!B173,'ID-46'!B173,'ID-56'!B173,'ID-60'!B173,'ID-63'!B173,'ID-64'!B173,'ID-68'!B173,'ID-69'!B173,'ID-76'!B173,'ID-78'!B173,'ID-79'!B173,'ID-80'!B173,'ID-81'!B173)</f>
        <v>1.1961607131347227</v>
      </c>
      <c r="C166" s="1">
        <f t="shared" si="8"/>
        <v>1.9928037480824483E-4</v>
      </c>
      <c r="D166" s="1">
        <f>STDEV('ID-19'!C173,'ID-56'!C173,'ID-61'!B173,'ID-64'!C173,'ID-68'!C173,'ID-69'!C173,'ID-76'!C173,'ID-78'!C173,'ID-79'!C173,'ID-80'!C173,'ID-81'!C173)</f>
        <v>1.2781575817808901</v>
      </c>
      <c r="E166" s="1">
        <f t="shared" si="9"/>
        <v>2.1294105312469631E-4</v>
      </c>
      <c r="G166" s="1">
        <v>20.25</v>
      </c>
      <c r="H166" s="1">
        <f>STDEV('ID-19'!B173,'ID-46'!B173,'ID-56'!B173,'ID-60'!B173,'ID-63'!B173,'ID-64'!B173,'ID-68'!B173,'ID-69'!B173,'ID-76'!B173,'ID-78'!B173,'ID-79'!B173,'ID-80'!B173,'ID-81'!B173)/SQRT(COUNT('ID-19'!B173,'ID-46'!B173,'ID-56'!B173,'ID-60'!B173,'ID-63'!B173,'ID-64'!B173,'ID-68'!B173,'ID-69'!B173,'ID-76'!B173,'ID-78'!B173,'ID-79'!B173,'ID-80'!B173,'ID-81'!B173))</f>
        <v>0.33175529114637037</v>
      </c>
      <c r="I166" s="1">
        <f t="shared" si="10"/>
        <v>5.5270431504985305E-5</v>
      </c>
      <c r="J166" s="1">
        <f>STDEV('ID-19'!C173,'ID-56'!C173,'ID-61'!B173,'ID-64'!C173,'ID-68'!C173,'ID-69'!C173,'ID-76'!C173,'ID-78'!C173,'ID-79'!C173,'ID-80'!C173,'ID-81'!C173)/SQRT(COUNT('ID-19'!C173,'ID-56'!C173,'ID-61'!B173,'ID-64'!C173,'ID-68'!C173,'ID-69'!C173,'ID-76'!C173,'ID-78'!C173,'ID-79'!C173,'ID-80'!C173,'ID-81'!C173))</f>
        <v>0.38537901106501904</v>
      </c>
      <c r="K166" s="1">
        <f t="shared" si="11"/>
        <v>6.4204143243432182E-5</v>
      </c>
    </row>
    <row r="167" spans="1:11" x14ac:dyDescent="0.25">
      <c r="A167" s="1">
        <v>20.375</v>
      </c>
      <c r="B167" s="1">
        <f>STDEV('ID-19'!B174,'ID-46'!B174,'ID-56'!B174,'ID-60'!B174,'ID-63'!B174,'ID-64'!B174,'ID-68'!B174,'ID-69'!B174,'ID-76'!B174,'ID-78'!B174,'ID-79'!B174,'ID-80'!B174,'ID-81'!B174)</f>
        <v>1.1860480550090129</v>
      </c>
      <c r="C167" s="1">
        <f t="shared" si="8"/>
        <v>1.9759560596450157E-4</v>
      </c>
      <c r="D167" s="1">
        <f>STDEV('ID-19'!C174,'ID-56'!C174,'ID-61'!B174,'ID-64'!C174,'ID-68'!C174,'ID-69'!C174,'ID-76'!C174,'ID-78'!C174,'ID-79'!C174,'ID-80'!C174,'ID-81'!C174)</f>
        <v>1.2839090468793406</v>
      </c>
      <c r="E167" s="1">
        <f t="shared" si="9"/>
        <v>2.1389924721009816E-4</v>
      </c>
      <c r="G167" s="1">
        <v>20.375</v>
      </c>
      <c r="H167" s="1">
        <f>STDEV('ID-19'!B174,'ID-46'!B174,'ID-56'!B174,'ID-60'!B174,'ID-63'!B174,'ID-64'!B174,'ID-68'!B174,'ID-69'!B174,'ID-76'!B174,'ID-78'!B174,'ID-79'!B174,'ID-80'!B174,'ID-81'!B174)/SQRT(COUNT('ID-19'!B174,'ID-46'!B174,'ID-56'!B174,'ID-60'!B174,'ID-63'!B174,'ID-64'!B174,'ID-68'!B174,'ID-69'!B174,'ID-76'!B174,'ID-78'!B174,'ID-79'!B174,'ID-80'!B174,'ID-81'!B174))</f>
        <v>0.3289505444230254</v>
      </c>
      <c r="I167" s="1">
        <f t="shared" si="10"/>
        <v>5.4803160700876038E-5</v>
      </c>
      <c r="J167" s="1">
        <f>STDEV('ID-19'!C174,'ID-56'!C174,'ID-61'!B174,'ID-64'!C174,'ID-68'!C174,'ID-69'!C174,'ID-76'!C174,'ID-78'!C174,'ID-79'!C174,'ID-80'!C174,'ID-81'!C174)/SQRT(COUNT('ID-19'!C174,'ID-56'!C174,'ID-61'!B174,'ID-64'!C174,'ID-68'!C174,'ID-69'!C174,'ID-76'!C174,'ID-78'!C174,'ID-79'!C174,'ID-80'!C174,'ID-81'!C174))</f>
        <v>0.38711314304014494</v>
      </c>
      <c r="K167" s="1">
        <f t="shared" si="11"/>
        <v>6.4493049630488149E-5</v>
      </c>
    </row>
    <row r="168" spans="1:11" x14ac:dyDescent="0.25">
      <c r="A168" s="1">
        <v>20.5</v>
      </c>
      <c r="B168" s="1">
        <f>STDEV('ID-19'!B175,'ID-46'!B175,'ID-56'!B175,'ID-60'!B175,'ID-63'!B175,'ID-64'!B175,'ID-68'!B175,'ID-69'!B175,'ID-76'!B175,'ID-78'!B175,'ID-79'!B175,'ID-80'!B175,'ID-81'!B175)</f>
        <v>1.1955900211352388</v>
      </c>
      <c r="C168" s="1">
        <f t="shared" si="8"/>
        <v>1.991852975211308E-4</v>
      </c>
      <c r="D168" s="1">
        <f>STDEV('ID-19'!C175,'ID-56'!C175,'ID-61'!B175,'ID-64'!C175,'ID-68'!C175,'ID-69'!C175,'ID-76'!C175,'ID-78'!C175,'ID-79'!C175,'ID-80'!C175,'ID-81'!C175)</f>
        <v>1.2881042706490493</v>
      </c>
      <c r="E168" s="1">
        <f t="shared" si="9"/>
        <v>2.1459817149013162E-4</v>
      </c>
      <c r="G168" s="1">
        <v>20.5</v>
      </c>
      <c r="H168" s="1">
        <f>STDEV('ID-19'!B175,'ID-46'!B175,'ID-56'!B175,'ID-60'!B175,'ID-63'!B175,'ID-64'!B175,'ID-68'!B175,'ID-69'!B175,'ID-76'!B175,'ID-78'!B175,'ID-79'!B175,'ID-80'!B175,'ID-81'!B175)/SQRT(COUNT('ID-19'!B175,'ID-46'!B175,'ID-56'!B175,'ID-60'!B175,'ID-63'!B175,'ID-64'!B175,'ID-68'!B175,'ID-69'!B175,'ID-76'!B175,'ID-78'!B175,'ID-79'!B175,'ID-80'!B175,'ID-81'!B175))</f>
        <v>0.33159700966432143</v>
      </c>
      <c r="I168" s="1">
        <f t="shared" si="10"/>
        <v>5.5244061810075953E-5</v>
      </c>
      <c r="J168" s="1">
        <f>STDEV('ID-19'!C175,'ID-56'!C175,'ID-61'!B175,'ID-64'!C175,'ID-68'!C175,'ID-69'!C175,'ID-76'!C175,'ID-78'!C175,'ID-79'!C175,'ID-80'!C175,'ID-81'!C175)/SQRT(COUNT('ID-19'!C175,'ID-56'!C175,'ID-61'!B175,'ID-64'!C175,'ID-68'!C175,'ID-69'!C175,'ID-76'!C175,'ID-78'!C175,'ID-79'!C175,'ID-80'!C175,'ID-81'!C175))</f>
        <v>0.38837805059975439</v>
      </c>
      <c r="K168" s="1">
        <f t="shared" si="11"/>
        <v>6.470378322991908E-5</v>
      </c>
    </row>
    <row r="169" spans="1:11" x14ac:dyDescent="0.25">
      <c r="A169" s="1">
        <v>20.625</v>
      </c>
      <c r="B169" s="1">
        <f>STDEV('ID-19'!B176,'ID-46'!B176,'ID-56'!B176,'ID-60'!B176,'ID-63'!B176,'ID-64'!B176,'ID-68'!B176,'ID-69'!B176,'ID-76'!B176,'ID-78'!B176,'ID-79'!B176,'ID-80'!B176,'ID-81'!B176)</f>
        <v>1.1976955927394763</v>
      </c>
      <c r="C169" s="1">
        <f t="shared" si="8"/>
        <v>1.9953608575039677E-4</v>
      </c>
      <c r="D169" s="1">
        <f>STDEV('ID-19'!C176,'ID-56'!C176,'ID-61'!B176,'ID-64'!C176,'ID-68'!C176,'ID-69'!C176,'ID-76'!C176,'ID-78'!C176,'ID-79'!C176,'ID-80'!C176,'ID-81'!C176)</f>
        <v>1.2867634223462785</v>
      </c>
      <c r="E169" s="1">
        <f t="shared" si="9"/>
        <v>2.1437478616289E-4</v>
      </c>
      <c r="G169" s="1">
        <v>20.625</v>
      </c>
      <c r="H169" s="1">
        <f>STDEV('ID-19'!B176,'ID-46'!B176,'ID-56'!B176,'ID-60'!B176,'ID-63'!B176,'ID-64'!B176,'ID-68'!B176,'ID-69'!B176,'ID-76'!B176,'ID-78'!B176,'ID-79'!B176,'ID-80'!B176,'ID-81'!B176)/SQRT(COUNT('ID-19'!B176,'ID-46'!B176,'ID-56'!B176,'ID-60'!B176,'ID-63'!B176,'ID-64'!B176,'ID-68'!B176,'ID-69'!B176,'ID-76'!B176,'ID-78'!B176,'ID-79'!B176,'ID-80'!B176,'ID-81'!B176))</f>
        <v>0.33218099015533981</v>
      </c>
      <c r="I169" s="1">
        <f t="shared" si="10"/>
        <v>5.5341352959879617E-5</v>
      </c>
      <c r="J169" s="1">
        <f>STDEV('ID-19'!C176,'ID-56'!C176,'ID-61'!B176,'ID-64'!C176,'ID-68'!C176,'ID-69'!C176,'ID-76'!C176,'ID-78'!C176,'ID-79'!C176,'ID-80'!C176,'ID-81'!C176)/SQRT(COUNT('ID-19'!C176,'ID-56'!C176,'ID-61'!B176,'ID-64'!C176,'ID-68'!C176,'ID-69'!C176,'ID-76'!C176,'ID-78'!C176,'ID-79'!C176,'ID-80'!C176,'ID-81'!C176))</f>
        <v>0.38797376962511115</v>
      </c>
      <c r="K169" s="1">
        <f t="shared" si="11"/>
        <v>6.4636430019543529E-5</v>
      </c>
    </row>
    <row r="170" spans="1:11" x14ac:dyDescent="0.25">
      <c r="A170" s="1">
        <v>20.75</v>
      </c>
      <c r="B170" s="1">
        <f>STDEV('ID-19'!B177,'ID-46'!B177,'ID-56'!B177,'ID-60'!B177,'ID-63'!B177,'ID-64'!B177,'ID-68'!B177,'ID-69'!B177,'ID-76'!B177,'ID-78'!B177,'ID-79'!B177,'ID-80'!B177,'ID-81'!B177)</f>
        <v>1.2053950263382402</v>
      </c>
      <c r="C170" s="1">
        <f t="shared" si="8"/>
        <v>2.0081881138795085E-4</v>
      </c>
      <c r="D170" s="1">
        <f>STDEV('ID-19'!C177,'ID-56'!C177,'ID-61'!B177,'ID-64'!C177,'ID-68'!C177,'ID-69'!C177,'ID-76'!C177,'ID-78'!C177,'ID-79'!C177,'ID-80'!C177,'ID-81'!C177)</f>
        <v>1.299104428854134</v>
      </c>
      <c r="E170" s="1">
        <f t="shared" si="9"/>
        <v>2.1643079784709873E-4</v>
      </c>
      <c r="G170" s="1">
        <v>20.75</v>
      </c>
      <c r="H170" s="1">
        <f>STDEV('ID-19'!B177,'ID-46'!B177,'ID-56'!B177,'ID-60'!B177,'ID-63'!B177,'ID-64'!B177,'ID-68'!B177,'ID-69'!B177,'ID-76'!B177,'ID-78'!B177,'ID-79'!B177,'ID-80'!B177,'ID-81'!B177)/SQRT(COUNT('ID-19'!B177,'ID-46'!B177,'ID-56'!B177,'ID-60'!B177,'ID-63'!B177,'ID-64'!B177,'ID-68'!B177,'ID-69'!B177,'ID-76'!B177,'ID-78'!B177,'ID-79'!B177,'ID-80'!B177,'ID-81'!B177))</f>
        <v>0.33431642881936857</v>
      </c>
      <c r="I170" s="1">
        <f t="shared" si="10"/>
        <v>5.5697117041306807E-5</v>
      </c>
      <c r="J170" s="1">
        <f>STDEV('ID-19'!C177,'ID-56'!C177,'ID-61'!B177,'ID-64'!C177,'ID-68'!C177,'ID-69'!C177,'ID-76'!C177,'ID-78'!C177,'ID-79'!C177,'ID-80'!C177,'ID-81'!C177)/SQRT(COUNT('ID-19'!C177,'ID-56'!C177,'ID-61'!B177,'ID-64'!C177,'ID-68'!C177,'ID-69'!C177,'ID-76'!C177,'ID-78'!C177,'ID-79'!C177,'ID-80'!C177,'ID-81'!C177))</f>
        <v>0.39169472309073761</v>
      </c>
      <c r="K170" s="1">
        <f t="shared" si="11"/>
        <v>6.5256340866916887E-5</v>
      </c>
    </row>
    <row r="171" spans="1:11" x14ac:dyDescent="0.25">
      <c r="A171" s="1">
        <v>20.875</v>
      </c>
      <c r="B171" s="1">
        <f>STDEV('ID-19'!B178,'ID-46'!B178,'ID-56'!B178,'ID-60'!B178,'ID-63'!B178,'ID-64'!B178,'ID-68'!B178,'ID-69'!B178,'ID-76'!B178,'ID-78'!B178,'ID-79'!B178,'ID-80'!B178,'ID-81'!B178)</f>
        <v>1.2064738244400901</v>
      </c>
      <c r="C171" s="1">
        <f t="shared" si="8"/>
        <v>2.0099853915171901E-4</v>
      </c>
      <c r="D171" s="1">
        <f>STDEV('ID-19'!C178,'ID-56'!C178,'ID-61'!B178,'ID-64'!C178,'ID-68'!C178,'ID-69'!C178,'ID-76'!C178,'ID-78'!C178,'ID-79'!C178,'ID-80'!C178,'ID-81'!C178)</f>
        <v>1.3029449215686393</v>
      </c>
      <c r="E171" s="1">
        <f t="shared" si="9"/>
        <v>2.1707062393333532E-4</v>
      </c>
      <c r="G171" s="1">
        <v>20.875</v>
      </c>
      <c r="H171" s="1">
        <f>STDEV('ID-19'!B178,'ID-46'!B178,'ID-56'!B178,'ID-60'!B178,'ID-63'!B178,'ID-64'!B178,'ID-68'!B178,'ID-69'!B178,'ID-76'!B178,'ID-78'!B178,'ID-79'!B178,'ID-80'!B178,'ID-81'!B178)/SQRT(COUNT('ID-19'!B178,'ID-46'!B178,'ID-56'!B178,'ID-60'!B178,'ID-63'!B178,'ID-64'!B178,'ID-68'!B178,'ID-69'!B178,'ID-76'!B178,'ID-78'!B178,'ID-79'!B178,'ID-80'!B178,'ID-81'!B178))</f>
        <v>0.33461563357876034</v>
      </c>
      <c r="I171" s="1">
        <f t="shared" si="10"/>
        <v>5.5746964554221479E-5</v>
      </c>
      <c r="J171" s="1">
        <f>STDEV('ID-19'!C178,'ID-56'!C178,'ID-61'!B178,'ID-64'!C178,'ID-68'!C178,'ID-69'!C178,'ID-76'!C178,'ID-78'!C178,'ID-79'!C178,'ID-80'!C178,'ID-81'!C178)/SQRT(COUNT('ID-19'!C178,'ID-56'!C178,'ID-61'!B178,'ID-64'!C178,'ID-68'!C178,'ID-69'!C178,'ID-76'!C178,'ID-78'!C178,'ID-79'!C178,'ID-80'!C178,'ID-81'!C178))</f>
        <v>0.39285267521292921</v>
      </c>
      <c r="K171" s="1">
        <f t="shared" si="11"/>
        <v>6.5449255690474005E-5</v>
      </c>
    </row>
    <row r="172" spans="1:11" x14ac:dyDescent="0.25">
      <c r="A172" s="1">
        <v>21</v>
      </c>
      <c r="B172" s="1">
        <f>STDEV('ID-19'!B179,'ID-46'!B179,'ID-56'!B179,'ID-60'!B179,'ID-63'!B179,'ID-64'!B179,'ID-68'!B179,'ID-69'!B179,'ID-76'!B179,'ID-78'!B179,'ID-79'!B179,'ID-80'!B179,'ID-81'!B179)</f>
        <v>1.2051590175352298</v>
      </c>
      <c r="C172" s="1">
        <f t="shared" si="8"/>
        <v>2.007794923213693E-4</v>
      </c>
      <c r="D172" s="1">
        <f>STDEV('ID-19'!C179,'ID-56'!C179,'ID-61'!B179,'ID-64'!C179,'ID-68'!C179,'ID-69'!C179,'ID-76'!C179,'ID-78'!C179,'ID-79'!C179,'ID-80'!C179,'ID-81'!C179)</f>
        <v>1.2929689438249916</v>
      </c>
      <c r="E172" s="1">
        <f t="shared" si="9"/>
        <v>2.1540862604124361E-4</v>
      </c>
      <c r="G172" s="1">
        <v>21</v>
      </c>
      <c r="H172" s="1">
        <f>STDEV('ID-19'!B179,'ID-46'!B179,'ID-56'!B179,'ID-60'!B179,'ID-63'!B179,'ID-64'!B179,'ID-68'!B179,'ID-69'!B179,'ID-76'!B179,'ID-78'!B179,'ID-79'!B179,'ID-80'!B179,'ID-81'!B179)/SQRT(COUNT('ID-19'!B179,'ID-46'!B179,'ID-56'!B179,'ID-60'!B179,'ID-63'!B179,'ID-64'!B179,'ID-68'!B179,'ID-69'!B179,'ID-76'!B179,'ID-78'!B179,'ID-79'!B179,'ID-80'!B179,'ID-81'!B179))</f>
        <v>0.3342509717546982</v>
      </c>
      <c r="I172" s="1">
        <f t="shared" si="10"/>
        <v>5.5686211894332723E-5</v>
      </c>
      <c r="J172" s="1">
        <f>STDEV('ID-19'!C179,'ID-56'!C179,'ID-61'!B179,'ID-64'!C179,'ID-68'!C179,'ID-69'!C179,'ID-76'!C179,'ID-78'!C179,'ID-79'!C179,'ID-80'!C179,'ID-81'!C179)/SQRT(COUNT('ID-19'!C179,'ID-56'!C179,'ID-61'!B179,'ID-64'!C179,'ID-68'!C179,'ID-69'!C179,'ID-76'!C179,'ID-78'!C179,'ID-79'!C179,'ID-80'!C179,'ID-81'!C179))</f>
        <v>0.38984480474996414</v>
      </c>
      <c r="K172" s="1">
        <f t="shared" si="11"/>
        <v>6.4948144471344029E-5</v>
      </c>
    </row>
    <row r="173" spans="1:11" x14ac:dyDescent="0.25">
      <c r="A173" s="1">
        <v>21.125</v>
      </c>
      <c r="B173" s="1">
        <f>STDEV('ID-19'!B180,'ID-46'!B180,'ID-56'!B180,'ID-60'!B180,'ID-63'!B180,'ID-64'!B180,'ID-68'!B180,'ID-69'!B180,'ID-76'!B180,'ID-78'!B180,'ID-79'!B180,'ID-80'!B180,'ID-81'!B180)</f>
        <v>1.2103392688035313</v>
      </c>
      <c r="C173" s="1">
        <f t="shared" si="8"/>
        <v>2.0164252218266831E-4</v>
      </c>
      <c r="D173" s="1">
        <f>STDEV('ID-19'!C180,'ID-56'!C180,'ID-61'!B180,'ID-64'!C180,'ID-68'!C180,'ID-69'!C180,'ID-76'!C180,'ID-78'!C180,'ID-79'!C180,'ID-80'!C180,'ID-81'!C180)</f>
        <v>1.2926008881042319</v>
      </c>
      <c r="E173" s="1">
        <f t="shared" si="9"/>
        <v>2.1534730795816506E-4</v>
      </c>
      <c r="G173" s="1">
        <v>21.125</v>
      </c>
      <c r="H173" s="1">
        <f>STDEV('ID-19'!B180,'ID-46'!B180,'ID-56'!B180,'ID-60'!B180,'ID-63'!B180,'ID-64'!B180,'ID-68'!B180,'ID-69'!B180,'ID-76'!B180,'ID-78'!B180,'ID-79'!B180,'ID-80'!B180,'ID-81'!B180)/SQRT(COUNT('ID-19'!B180,'ID-46'!B180,'ID-56'!B180,'ID-60'!B180,'ID-63'!B180,'ID-64'!B180,'ID-68'!B180,'ID-69'!B180,'ID-76'!B180,'ID-78'!B180,'ID-79'!B180,'ID-80'!B180,'ID-81'!B180))</f>
        <v>0.33568771495220956</v>
      </c>
      <c r="I173" s="1">
        <f t="shared" si="10"/>
        <v>5.5925573311038113E-5</v>
      </c>
      <c r="J173" s="1">
        <f>STDEV('ID-19'!C180,'ID-56'!C180,'ID-61'!B180,'ID-64'!C180,'ID-68'!C180,'ID-69'!C180,'ID-76'!C180,'ID-78'!C180,'ID-79'!C180,'ID-80'!C180,'ID-81'!C180)/SQRT(COUNT('ID-19'!C180,'ID-56'!C180,'ID-61'!B180,'ID-64'!C180,'ID-68'!C180,'ID-69'!C180,'ID-76'!C180,'ID-78'!C180,'ID-79'!C180,'ID-80'!C180,'ID-81'!C180))</f>
        <v>0.38973383177471838</v>
      </c>
      <c r="K173" s="1">
        <f t="shared" si="11"/>
        <v>6.4929656373668079E-5</v>
      </c>
    </row>
    <row r="174" spans="1:11" x14ac:dyDescent="0.25">
      <c r="A174" s="1">
        <v>21.25</v>
      </c>
      <c r="B174" s="1">
        <f>STDEV('ID-19'!B181,'ID-46'!B181,'ID-56'!B181,'ID-60'!B181,'ID-63'!B181,'ID-64'!B181,'ID-68'!B181,'ID-69'!B181,'ID-76'!B181,'ID-78'!B181,'ID-79'!B181,'ID-80'!B181,'ID-81'!B181)</f>
        <v>1.2256834625791333</v>
      </c>
      <c r="C174" s="1">
        <f t="shared" si="8"/>
        <v>2.0419886486568363E-4</v>
      </c>
      <c r="D174" s="1">
        <f>STDEV('ID-19'!C181,'ID-56'!C181,'ID-61'!B181,'ID-64'!C181,'ID-68'!C181,'ID-69'!C181,'ID-76'!C181,'ID-78'!C181,'ID-79'!C181,'ID-80'!C181,'ID-81'!C181)</f>
        <v>1.2836275061304609</v>
      </c>
      <c r="E174" s="1">
        <f t="shared" si="9"/>
        <v>2.1385234252133481E-4</v>
      </c>
      <c r="G174" s="1">
        <v>21.25</v>
      </c>
      <c r="H174" s="1">
        <f>STDEV('ID-19'!B181,'ID-46'!B181,'ID-56'!B181,'ID-60'!B181,'ID-63'!B181,'ID-64'!B181,'ID-68'!B181,'ID-69'!B181,'ID-76'!B181,'ID-78'!B181,'ID-79'!B181,'ID-80'!B181,'ID-81'!B181)/SQRT(COUNT('ID-19'!B181,'ID-46'!B181,'ID-56'!B181,'ID-60'!B181,'ID-63'!B181,'ID-64'!B181,'ID-68'!B181,'ID-69'!B181,'ID-76'!B181,'ID-78'!B181,'ID-79'!B181,'ID-80'!B181,'ID-81'!B181))</f>
        <v>0.33994342860133175</v>
      </c>
      <c r="I174" s="1">
        <f t="shared" si="10"/>
        <v>5.6634575204981871E-5</v>
      </c>
      <c r="J174" s="1">
        <f>STDEV('ID-19'!C181,'ID-56'!C181,'ID-61'!B181,'ID-64'!C181,'ID-68'!C181,'ID-69'!C181,'ID-76'!C181,'ID-78'!C181,'ID-79'!C181,'ID-80'!C181,'ID-81'!C181)/SQRT(COUNT('ID-19'!C181,'ID-56'!C181,'ID-61'!B181,'ID-64'!C181,'ID-68'!C181,'ID-69'!C181,'ID-76'!C181,'ID-78'!C181,'ID-79'!C181,'ID-80'!C181,'ID-81'!C181))</f>
        <v>0.38702825531039681</v>
      </c>
      <c r="K174" s="1">
        <f t="shared" si="11"/>
        <v>6.4478907334712112E-5</v>
      </c>
    </row>
    <row r="175" spans="1:11" x14ac:dyDescent="0.25">
      <c r="A175" s="1">
        <v>21.375</v>
      </c>
      <c r="B175" s="1">
        <f>STDEV('ID-19'!B182,'ID-46'!B182,'ID-56'!B182,'ID-60'!B182,'ID-63'!B182,'ID-64'!B182,'ID-68'!B182,'ID-69'!B182,'ID-76'!B182,'ID-78'!B182,'ID-79'!B182,'ID-80'!B182,'ID-81'!B182)</f>
        <v>1.221341580946228</v>
      </c>
      <c r="C175" s="1">
        <f t="shared" si="8"/>
        <v>2.0347550738564161E-4</v>
      </c>
      <c r="D175" s="1">
        <f>STDEV('ID-19'!C182,'ID-56'!C182,'ID-61'!B182,'ID-64'!C182,'ID-68'!C182,'ID-69'!C182,'ID-76'!C182,'ID-78'!C182,'ID-79'!C182,'ID-80'!C182,'ID-81'!C182)</f>
        <v>1.273361618884018</v>
      </c>
      <c r="E175" s="1">
        <f t="shared" si="9"/>
        <v>2.1214204570607742E-4</v>
      </c>
      <c r="G175" s="1">
        <v>21.375</v>
      </c>
      <c r="H175" s="1">
        <f>STDEV('ID-19'!B182,'ID-46'!B182,'ID-56'!B182,'ID-60'!B182,'ID-63'!B182,'ID-64'!B182,'ID-68'!B182,'ID-69'!B182,'ID-76'!B182,'ID-78'!B182,'ID-79'!B182,'ID-80'!B182,'ID-81'!B182)/SQRT(COUNT('ID-19'!B182,'ID-46'!B182,'ID-56'!B182,'ID-60'!B182,'ID-63'!B182,'ID-64'!B182,'ID-68'!B182,'ID-69'!B182,'ID-76'!B182,'ID-78'!B182,'ID-79'!B182,'ID-80'!B182,'ID-81'!B182))</f>
        <v>0.33873920730445212</v>
      </c>
      <c r="I175" s="1">
        <f t="shared" si="10"/>
        <v>5.6433951936921725E-5</v>
      </c>
      <c r="J175" s="1">
        <f>STDEV('ID-19'!C182,'ID-56'!C182,'ID-61'!B182,'ID-64'!C182,'ID-68'!C182,'ID-69'!C182,'ID-76'!C182,'ID-78'!C182,'ID-79'!C182,'ID-80'!C182,'ID-81'!C182)/SQRT(COUNT('ID-19'!C182,'ID-56'!C182,'ID-61'!B182,'ID-64'!C182,'ID-68'!C182,'ID-69'!C182,'ID-76'!C182,'ID-78'!C182,'ID-79'!C182,'ID-80'!C182,'ID-81'!C182))</f>
        <v>0.38393297384343805</v>
      </c>
      <c r="K175" s="1">
        <f t="shared" si="11"/>
        <v>6.3963233442316785E-5</v>
      </c>
    </row>
    <row r="176" spans="1:11" x14ac:dyDescent="0.25">
      <c r="A176" s="1">
        <v>21.5</v>
      </c>
      <c r="B176" s="1">
        <f>STDEV('ID-19'!B183,'ID-46'!B183,'ID-56'!B183,'ID-60'!B183,'ID-63'!B183,'ID-64'!B183,'ID-68'!B183,'ID-69'!B183,'ID-76'!B183,'ID-78'!B183,'ID-79'!B183,'ID-80'!B183,'ID-81'!B183)</f>
        <v>1.2177600404487878</v>
      </c>
      <c r="C176" s="1">
        <f t="shared" si="8"/>
        <v>2.0287882273876807E-4</v>
      </c>
      <c r="D176" s="1">
        <f>STDEV('ID-19'!C183,'ID-56'!C183,'ID-61'!B183,'ID-64'!C183,'ID-68'!C183,'ID-69'!C183,'ID-76'!C183,'ID-78'!C183,'ID-79'!C183,'ID-80'!C183,'ID-81'!C183)</f>
        <v>1.2728768614037964</v>
      </c>
      <c r="E176" s="1">
        <f t="shared" si="9"/>
        <v>2.1206128510987249E-4</v>
      </c>
      <c r="G176" s="1">
        <v>21.5</v>
      </c>
      <c r="H176" s="1">
        <f>STDEV('ID-19'!B183,'ID-46'!B183,'ID-56'!B183,'ID-60'!B183,'ID-63'!B183,'ID-64'!B183,'ID-68'!B183,'ID-69'!B183,'ID-76'!B183,'ID-78'!B183,'ID-79'!B183,'ID-80'!B183,'ID-81'!B183)/SQRT(COUNT('ID-19'!B183,'ID-46'!B183,'ID-56'!B183,'ID-60'!B183,'ID-63'!B183,'ID-64'!B183,'ID-68'!B183,'ID-69'!B183,'ID-76'!B183,'ID-78'!B183,'ID-79'!B183,'ID-80'!B183,'ID-81'!B183))</f>
        <v>0.3377458666960928</v>
      </c>
      <c r="I176" s="1">
        <f t="shared" si="10"/>
        <v>5.6268461391569066E-5</v>
      </c>
      <c r="J176" s="1">
        <f>STDEV('ID-19'!C183,'ID-56'!C183,'ID-61'!B183,'ID-64'!C183,'ID-68'!C183,'ID-69'!C183,'ID-76'!C183,'ID-78'!C183,'ID-79'!C183,'ID-80'!C183,'ID-81'!C183)/SQRT(COUNT('ID-19'!C183,'ID-56'!C183,'ID-61'!B183,'ID-64'!C183,'ID-68'!C183,'ID-69'!C183,'ID-76'!C183,'ID-78'!C183,'ID-79'!C183,'ID-80'!C183,'ID-81'!C183))</f>
        <v>0.38378681396378234</v>
      </c>
      <c r="K176" s="1">
        <f t="shared" si="11"/>
        <v>6.3938883206366139E-5</v>
      </c>
    </row>
    <row r="177" spans="1:11" x14ac:dyDescent="0.25">
      <c r="A177" s="1">
        <v>21.625</v>
      </c>
      <c r="B177" s="1">
        <f>STDEV('ID-19'!B184,'ID-46'!B184,'ID-56'!B184,'ID-60'!B184,'ID-63'!B184,'ID-64'!B184,'ID-68'!B184,'ID-69'!B184,'ID-76'!B184,'ID-78'!B184,'ID-79'!B184,'ID-80'!B184,'ID-81'!B184)</f>
        <v>1.2203404780865568</v>
      </c>
      <c r="C177" s="1">
        <f t="shared" si="8"/>
        <v>2.0330872364922038E-4</v>
      </c>
      <c r="D177" s="1">
        <f>STDEV('ID-19'!C184,'ID-56'!C184,'ID-61'!B184,'ID-64'!C184,'ID-68'!C184,'ID-69'!C184,'ID-76'!C184,'ID-78'!C184,'ID-79'!C184,'ID-80'!C184,'ID-81'!C184)</f>
        <v>1.2667189338626308</v>
      </c>
      <c r="E177" s="1">
        <f t="shared" si="9"/>
        <v>2.110353743815143E-4</v>
      </c>
      <c r="G177" s="1">
        <v>21.625</v>
      </c>
      <c r="H177" s="1">
        <f>STDEV('ID-19'!B184,'ID-46'!B184,'ID-56'!B184,'ID-60'!B184,'ID-63'!B184,'ID-64'!B184,'ID-68'!B184,'ID-69'!B184,'ID-76'!B184,'ID-78'!B184,'ID-79'!B184,'ID-80'!B184,'ID-81'!B184)/SQRT(COUNT('ID-19'!B184,'ID-46'!B184,'ID-56'!B184,'ID-60'!B184,'ID-63'!B184,'ID-64'!B184,'ID-68'!B184,'ID-69'!B184,'ID-76'!B184,'ID-78'!B184,'ID-79'!B184,'ID-80'!B184,'ID-81'!B184))</f>
        <v>0.33846155132810152</v>
      </c>
      <c r="I177" s="1">
        <f t="shared" si="10"/>
        <v>5.6387694451261715E-5</v>
      </c>
      <c r="J177" s="1">
        <f>STDEV('ID-19'!C184,'ID-56'!C184,'ID-61'!B184,'ID-64'!C184,'ID-68'!C184,'ID-69'!C184,'ID-76'!C184,'ID-78'!C184,'ID-79'!C184,'ID-80'!C184,'ID-81'!C184)/SQRT(COUNT('ID-19'!C184,'ID-56'!C184,'ID-61'!B184,'ID-64'!C184,'ID-68'!C184,'ID-69'!C184,'ID-76'!C184,'ID-78'!C184,'ID-79'!C184,'ID-80'!C184,'ID-81'!C184))</f>
        <v>0.38193012895103307</v>
      </c>
      <c r="K177" s="1">
        <f t="shared" si="11"/>
        <v>6.3629559483242108E-5</v>
      </c>
    </row>
    <row r="178" spans="1:11" x14ac:dyDescent="0.25">
      <c r="A178" s="1">
        <v>21.75</v>
      </c>
      <c r="B178" s="1">
        <f>STDEV('ID-19'!B185,'ID-46'!B185,'ID-56'!B185,'ID-60'!B185,'ID-63'!B185,'ID-64'!B185,'ID-68'!B185,'ID-69'!B185,'ID-76'!B185,'ID-78'!B185,'ID-79'!B185,'ID-80'!B185,'ID-81'!B185)</f>
        <v>1.2018569417992622</v>
      </c>
      <c r="C178" s="1">
        <f t="shared" si="8"/>
        <v>2.002293665037571E-4</v>
      </c>
      <c r="D178" s="1">
        <f>STDEV('ID-19'!C185,'ID-56'!C185,'ID-61'!B185,'ID-64'!C185,'ID-68'!C185,'ID-69'!C185,'ID-76'!C185,'ID-78'!C185,'ID-79'!C185,'ID-80'!C185,'ID-81'!C185)</f>
        <v>1.262795116550292</v>
      </c>
      <c r="E178" s="1">
        <f t="shared" si="9"/>
        <v>2.1038166641727866E-4</v>
      </c>
      <c r="G178" s="1">
        <v>21.75</v>
      </c>
      <c r="H178" s="1">
        <f>STDEV('ID-19'!B185,'ID-46'!B185,'ID-56'!B185,'ID-60'!B185,'ID-63'!B185,'ID-64'!B185,'ID-68'!B185,'ID-69'!B185,'ID-76'!B185,'ID-78'!B185,'ID-79'!B185,'ID-80'!B185,'ID-81'!B185)/SQRT(COUNT('ID-19'!B185,'ID-46'!B185,'ID-56'!B185,'ID-60'!B185,'ID-63'!B185,'ID-64'!B185,'ID-68'!B185,'ID-69'!B185,'ID-76'!B185,'ID-78'!B185,'ID-79'!B185,'ID-80'!B185,'ID-81'!B185))</f>
        <v>0.33333514072535225</v>
      </c>
      <c r="I178" s="1">
        <f t="shared" si="10"/>
        <v>5.5533634444843692E-5</v>
      </c>
      <c r="J178" s="1">
        <f>STDEV('ID-19'!C185,'ID-56'!C185,'ID-61'!B185,'ID-64'!C185,'ID-68'!C185,'ID-69'!C185,'ID-76'!C185,'ID-78'!C185,'ID-79'!C185,'ID-80'!C185,'ID-81'!C185)/SQRT(COUNT('ID-19'!C185,'ID-56'!C185,'ID-61'!B185,'ID-64'!C185,'ID-68'!C185,'ID-69'!C185,'ID-76'!C185,'ID-78'!C185,'ID-79'!C185,'ID-80'!C185,'ID-81'!C185))</f>
        <v>0.38074705351731225</v>
      </c>
      <c r="K178" s="1">
        <f t="shared" si="11"/>
        <v>6.3432459115984229E-5</v>
      </c>
    </row>
    <row r="179" spans="1:11" x14ac:dyDescent="0.25">
      <c r="A179" s="1">
        <v>21.875</v>
      </c>
      <c r="B179" s="1">
        <f>STDEV('ID-19'!B186,'ID-46'!B186,'ID-56'!B186,'ID-60'!B186,'ID-63'!B186,'ID-64'!B186,'ID-68'!B186,'ID-69'!B186,'ID-76'!B186,'ID-78'!B186,'ID-79'!B186,'ID-80'!B186,'ID-81'!B186)</f>
        <v>1.18299733736503</v>
      </c>
      <c r="C179" s="1">
        <f t="shared" si="8"/>
        <v>1.9708735640501401E-4</v>
      </c>
      <c r="D179" s="1">
        <f>STDEV('ID-19'!C186,'ID-56'!C186,'ID-61'!B186,'ID-64'!C186,'ID-68'!C186,'ID-69'!C186,'ID-76'!C186,'ID-78'!C186,'ID-79'!C186,'ID-80'!C186,'ID-81'!C186)</f>
        <v>1.2480447695013333</v>
      </c>
      <c r="E179" s="1">
        <f t="shared" si="9"/>
        <v>2.0792425859892213E-4</v>
      </c>
      <c r="G179" s="1">
        <v>21.875</v>
      </c>
      <c r="H179" s="1">
        <f>STDEV('ID-19'!B186,'ID-46'!B186,'ID-56'!B186,'ID-60'!B186,'ID-63'!B186,'ID-64'!B186,'ID-68'!B186,'ID-69'!B186,'ID-76'!B186,'ID-78'!B186,'ID-79'!B186,'ID-80'!B186,'ID-81'!B186)/SQRT(COUNT('ID-19'!B186,'ID-46'!B186,'ID-56'!B186,'ID-60'!B186,'ID-63'!B186,'ID-64'!B186,'ID-68'!B186,'ID-69'!B186,'ID-76'!B186,'ID-78'!B186,'ID-79'!B186,'ID-80'!B186,'ID-81'!B186))</f>
        <v>0.32810442758515285</v>
      </c>
      <c r="I179" s="1">
        <f t="shared" si="10"/>
        <v>5.4662197635686468E-5</v>
      </c>
      <c r="J179" s="1">
        <f>STDEV('ID-19'!C186,'ID-56'!C186,'ID-61'!B186,'ID-64'!C186,'ID-68'!C186,'ID-69'!C186,'ID-76'!C186,'ID-78'!C186,'ID-79'!C186,'ID-80'!C186,'ID-81'!C186)/SQRT(COUNT('ID-19'!C186,'ID-56'!C186,'ID-61'!B186,'ID-64'!C186,'ID-68'!C186,'ID-69'!C186,'ID-76'!C186,'ID-78'!C186,'ID-79'!C186,'ID-80'!C186,'ID-81'!C186))</f>
        <v>0.37629965654559205</v>
      </c>
      <c r="K179" s="1">
        <f t="shared" si="11"/>
        <v>6.2691522780495637E-5</v>
      </c>
    </row>
    <row r="180" spans="1:11" x14ac:dyDescent="0.25">
      <c r="A180" s="1">
        <v>22</v>
      </c>
      <c r="B180" s="1">
        <f>STDEV('ID-19'!B187,'ID-46'!B187,'ID-56'!B187,'ID-60'!B187,'ID-63'!B187,'ID-64'!B187,'ID-68'!B187,'ID-69'!B187,'ID-76'!B187,'ID-78'!B187,'ID-79'!B187,'ID-80'!B187,'ID-81'!B187)</f>
        <v>1.1800537268887499</v>
      </c>
      <c r="C180" s="1">
        <f t="shared" si="8"/>
        <v>1.9659695089966573E-4</v>
      </c>
      <c r="D180" s="1">
        <f>STDEV('ID-19'!C187,'ID-56'!C187,'ID-61'!B187,'ID-64'!C187,'ID-68'!C187,'ID-69'!C187,'ID-76'!C187,'ID-78'!C187,'ID-79'!C187,'ID-80'!C187,'ID-81'!C187)</f>
        <v>1.2367408511282827</v>
      </c>
      <c r="E180" s="1">
        <f t="shared" si="9"/>
        <v>2.060410257979719E-4</v>
      </c>
      <c r="G180" s="1">
        <v>22</v>
      </c>
      <c r="H180" s="1">
        <f>STDEV('ID-19'!B187,'ID-46'!B187,'ID-56'!B187,'ID-60'!B187,'ID-63'!B187,'ID-64'!B187,'ID-68'!B187,'ID-69'!B187,'ID-76'!B187,'ID-78'!B187,'ID-79'!B187,'ID-80'!B187,'ID-81'!B187)/SQRT(COUNT('ID-19'!B187,'ID-46'!B187,'ID-56'!B187,'ID-60'!B187,'ID-63'!B187,'ID-64'!B187,'ID-68'!B187,'ID-69'!B187,'ID-76'!B187,'ID-78'!B187,'ID-79'!B187,'ID-80'!B187,'ID-81'!B187))</f>
        <v>0.32728801693075127</v>
      </c>
      <c r="I180" s="1">
        <f t="shared" si="10"/>
        <v>5.4526183620663162E-5</v>
      </c>
      <c r="J180" s="1">
        <f>STDEV('ID-19'!C187,'ID-56'!C187,'ID-61'!B187,'ID-64'!C187,'ID-68'!C187,'ID-69'!C187,'ID-76'!C187,'ID-78'!C187,'ID-79'!C187,'ID-80'!C187,'ID-81'!C187)/SQRT(COUNT('ID-19'!C187,'ID-56'!C187,'ID-61'!B187,'ID-64'!C187,'ID-68'!C187,'ID-69'!C187,'ID-76'!C187,'ID-78'!C187,'ID-79'!C187,'ID-80'!C187,'ID-81'!C187))</f>
        <v>0.37289139691793632</v>
      </c>
      <c r="K180" s="1">
        <f t="shared" si="11"/>
        <v>6.2123706726528198E-5</v>
      </c>
    </row>
    <row r="181" spans="1:11" x14ac:dyDescent="0.25">
      <c r="A181" s="1">
        <v>22.125</v>
      </c>
      <c r="B181" s="1">
        <f>STDEV('ID-19'!B188,'ID-46'!B188,'ID-56'!B188,'ID-60'!B188,'ID-63'!B188,'ID-64'!B188,'ID-68'!B188,'ID-69'!B188,'ID-76'!B188,'ID-78'!B188,'ID-79'!B188,'ID-80'!B188,'ID-81'!B188)</f>
        <v>1.1773043175800775</v>
      </c>
      <c r="C181" s="1">
        <f t="shared" si="8"/>
        <v>1.9613889930884091E-4</v>
      </c>
      <c r="D181" s="1">
        <f>STDEV('ID-19'!C188,'ID-56'!C188,'ID-61'!B188,'ID-64'!C188,'ID-68'!C188,'ID-69'!C188,'ID-76'!C188,'ID-78'!C188,'ID-79'!C188,'ID-80'!C188,'ID-81'!C188)</f>
        <v>1.2237545236440077</v>
      </c>
      <c r="E181" s="1">
        <f t="shared" si="9"/>
        <v>2.0387750363909171E-4</v>
      </c>
      <c r="G181" s="1">
        <v>22.125</v>
      </c>
      <c r="H181" s="1">
        <f>STDEV('ID-19'!B188,'ID-46'!B188,'ID-56'!B188,'ID-60'!B188,'ID-63'!B188,'ID-64'!B188,'ID-68'!B188,'ID-69'!B188,'ID-76'!B188,'ID-78'!B188,'ID-79'!B188,'ID-80'!B188,'ID-81'!B188)/SQRT(COUNT('ID-19'!B188,'ID-46'!B188,'ID-56'!B188,'ID-60'!B188,'ID-63'!B188,'ID-64'!B188,'ID-68'!B188,'ID-69'!B188,'ID-76'!B188,'ID-78'!B188,'ID-79'!B188,'ID-80'!B188,'ID-81'!B188))</f>
        <v>0.32652546798923926</v>
      </c>
      <c r="I181" s="1">
        <f t="shared" si="10"/>
        <v>5.4399142967007264E-5</v>
      </c>
      <c r="J181" s="1">
        <f>STDEV('ID-19'!C188,'ID-56'!C188,'ID-61'!B188,'ID-64'!C188,'ID-68'!C188,'ID-69'!C188,'ID-76'!C188,'ID-78'!C188,'ID-79'!C188,'ID-80'!C188,'ID-81'!C188)/SQRT(COUNT('ID-19'!C188,'ID-56'!C188,'ID-61'!B188,'ID-64'!C188,'ID-68'!C188,'ID-69'!C188,'ID-76'!C188,'ID-78'!C188,'ID-79'!C188,'ID-80'!C188,'ID-81'!C188))</f>
        <v>0.36897587185702541</v>
      </c>
      <c r="K181" s="1">
        <f t="shared" si="11"/>
        <v>6.147138025138044E-5</v>
      </c>
    </row>
    <row r="182" spans="1:11" x14ac:dyDescent="0.25">
      <c r="A182" s="1">
        <v>22.25</v>
      </c>
      <c r="B182" s="1">
        <f>STDEV('ID-19'!B189,'ID-46'!B189,'ID-56'!B189,'ID-60'!B189,'ID-63'!B189,'ID-64'!B189,'ID-68'!B189,'ID-69'!B189,'ID-76'!B189,'ID-78'!B189,'ID-79'!B189,'ID-80'!B189,'ID-81'!B189)</f>
        <v>1.179552108576496</v>
      </c>
      <c r="C182" s="1">
        <f t="shared" si="8"/>
        <v>1.9651338128884424E-4</v>
      </c>
      <c r="D182" s="1">
        <f>STDEV('ID-19'!C189,'ID-56'!C189,'ID-61'!B189,'ID-64'!C189,'ID-68'!C189,'ID-69'!C189,'ID-76'!C189,'ID-78'!C189,'ID-79'!C189,'ID-80'!C189,'ID-81'!C189)</f>
        <v>1.1355253071824751</v>
      </c>
      <c r="E182" s="1">
        <f t="shared" si="9"/>
        <v>1.8917851617660037E-4</v>
      </c>
      <c r="G182" s="1">
        <v>22.25</v>
      </c>
      <c r="H182" s="1">
        <f>STDEV('ID-19'!B189,'ID-46'!B189,'ID-56'!B189,'ID-60'!B189,'ID-63'!B189,'ID-64'!B189,'ID-68'!B189,'ID-69'!B189,'ID-76'!B189,'ID-78'!B189,'ID-79'!B189,'ID-80'!B189,'ID-81'!B189)/SQRT(COUNT('ID-19'!B189,'ID-46'!B189,'ID-56'!B189,'ID-60'!B189,'ID-63'!B189,'ID-64'!B189,'ID-68'!B189,'ID-69'!B189,'ID-76'!B189,'ID-78'!B189,'ID-79'!B189,'ID-80'!B189,'ID-81'!B189))</f>
        <v>0.32714889304263256</v>
      </c>
      <c r="I182" s="1">
        <f t="shared" si="10"/>
        <v>5.4503005580902585E-5</v>
      </c>
      <c r="J182" s="1">
        <f>STDEV('ID-19'!C189,'ID-56'!C189,'ID-61'!B189,'ID-64'!C189,'ID-68'!C189,'ID-69'!C189,'ID-76'!C189,'ID-78'!C189,'ID-79'!C189,'ID-80'!C189,'ID-81'!C189)/SQRT(COUNT('ID-19'!C189,'ID-56'!C189,'ID-61'!B189,'ID-64'!C189,'ID-68'!C189,'ID-69'!C189,'ID-76'!C189,'ID-78'!C189,'ID-79'!C189,'ID-80'!C189,'ID-81'!C189))</f>
        <v>0.34237376217066617</v>
      </c>
      <c r="K182" s="1">
        <f t="shared" si="11"/>
        <v>5.7039468777632991E-5</v>
      </c>
    </row>
    <row r="183" spans="1:11" x14ac:dyDescent="0.25">
      <c r="A183" s="1">
        <v>22.375</v>
      </c>
      <c r="B183" s="1">
        <f>STDEV('ID-19'!B190,'ID-46'!B190,'ID-56'!B190,'ID-60'!B190,'ID-63'!B190,'ID-64'!B190,'ID-68'!B190,'ID-69'!B190,'ID-76'!B190,'ID-78'!B190,'ID-79'!B190,'ID-80'!B190,'ID-81'!B190)</f>
        <v>1.1773769236106222</v>
      </c>
      <c r="C183" s="1">
        <f t="shared" si="8"/>
        <v>1.9615099547352967E-4</v>
      </c>
      <c r="D183" s="1">
        <f>STDEV('ID-19'!C190,'ID-56'!C190,'ID-61'!B190,'ID-64'!C190,'ID-68'!C190,'ID-69'!C190,'ID-76'!C190,'ID-78'!C190,'ID-79'!C190,'ID-80'!C190,'ID-81'!C190)</f>
        <v>1.1271600880033885</v>
      </c>
      <c r="E183" s="1">
        <f t="shared" si="9"/>
        <v>1.8778487066136454E-4</v>
      </c>
      <c r="G183" s="1">
        <v>22.375</v>
      </c>
      <c r="H183" s="1">
        <f>STDEV('ID-19'!B190,'ID-46'!B190,'ID-56'!B190,'ID-60'!B190,'ID-63'!B190,'ID-64'!B190,'ID-68'!B190,'ID-69'!B190,'ID-76'!B190,'ID-78'!B190,'ID-79'!B190,'ID-80'!B190,'ID-81'!B190)/SQRT(COUNT('ID-19'!B190,'ID-46'!B190,'ID-56'!B190,'ID-60'!B190,'ID-63'!B190,'ID-64'!B190,'ID-68'!B190,'ID-69'!B190,'ID-76'!B190,'ID-78'!B190,'ID-79'!B190,'ID-80'!B190,'ID-81'!B190))</f>
        <v>0.32654560527893439</v>
      </c>
      <c r="I183" s="1">
        <f t="shared" si="10"/>
        <v>5.4402497839470473E-5</v>
      </c>
      <c r="J183" s="1">
        <f>STDEV('ID-19'!C190,'ID-56'!C190,'ID-61'!B190,'ID-64'!C190,'ID-68'!C190,'ID-69'!C190,'ID-76'!C190,'ID-78'!C190,'ID-79'!C190,'ID-80'!C190,'ID-81'!C190)/SQRT(COUNT('ID-19'!C190,'ID-56'!C190,'ID-61'!B190,'ID-64'!C190,'ID-68'!C190,'ID-69'!C190,'ID-76'!C190,'ID-78'!C190,'ID-79'!C190,'ID-80'!C190,'ID-81'!C190))</f>
        <v>0.33985155368829206</v>
      </c>
      <c r="K183" s="1">
        <f t="shared" si="11"/>
        <v>5.6619268844469461E-5</v>
      </c>
    </row>
    <row r="184" spans="1:11" x14ac:dyDescent="0.25">
      <c r="A184" s="1">
        <v>22.5</v>
      </c>
      <c r="B184" s="1">
        <f>STDEV('ID-19'!B191,'ID-46'!B191,'ID-56'!B191,'ID-60'!B191,'ID-63'!B191,'ID-64'!B191,'ID-68'!B191,'ID-69'!B191,'ID-76'!B191,'ID-78'!B191,'ID-79'!B191,'ID-80'!B191,'ID-81'!B191)</f>
        <v>1.1751962535947404</v>
      </c>
      <c r="C184" s="1">
        <f t="shared" si="8"/>
        <v>1.9578769584888378E-4</v>
      </c>
      <c r="D184" s="1">
        <f>STDEV('ID-19'!C191,'ID-56'!C191,'ID-61'!B191,'ID-64'!C191,'ID-68'!C191,'ID-69'!C191,'ID-76'!C191,'ID-78'!C191,'ID-79'!C191,'ID-80'!C191,'ID-81'!C191)</f>
        <v>1.1226127768106531</v>
      </c>
      <c r="E184" s="1">
        <f t="shared" si="9"/>
        <v>1.8702728861665481E-4</v>
      </c>
      <c r="G184" s="1">
        <v>22.5</v>
      </c>
      <c r="H184" s="1">
        <f>STDEV('ID-19'!B191,'ID-46'!B191,'ID-56'!B191,'ID-60'!B191,'ID-63'!B191,'ID-64'!B191,'ID-68'!B191,'ID-69'!B191,'ID-76'!B191,'ID-78'!B191,'ID-79'!B191,'ID-80'!B191,'ID-81'!B191)/SQRT(COUNT('ID-19'!B191,'ID-46'!B191,'ID-56'!B191,'ID-60'!B191,'ID-63'!B191,'ID-64'!B191,'ID-68'!B191,'ID-69'!B191,'ID-76'!B191,'ID-78'!B191,'ID-79'!B191,'ID-80'!B191,'ID-81'!B191))</f>
        <v>0.32594079623607836</v>
      </c>
      <c r="I184" s="1">
        <f t="shared" si="10"/>
        <v>5.4301736652930659E-5</v>
      </c>
      <c r="J184" s="1">
        <f>STDEV('ID-19'!C191,'ID-56'!C191,'ID-61'!B191,'ID-64'!C191,'ID-68'!C191,'ID-69'!C191,'ID-76'!C191,'ID-78'!C191,'ID-79'!C191,'ID-80'!C191,'ID-81'!C191)/SQRT(COUNT('ID-19'!C191,'ID-56'!C191,'ID-61'!B191,'ID-64'!C191,'ID-68'!C191,'ID-69'!C191,'ID-76'!C191,'ID-78'!C191,'ID-79'!C191,'ID-80'!C191,'ID-81'!C191))</f>
        <v>0.33848048777635686</v>
      </c>
      <c r="K184" s="1">
        <f t="shared" si="11"/>
        <v>5.6390849263541057E-5</v>
      </c>
    </row>
    <row r="185" spans="1:11" x14ac:dyDescent="0.25">
      <c r="A185" s="1">
        <v>22.625</v>
      </c>
      <c r="B185" s="1">
        <f>STDEV('ID-19'!B192,'ID-46'!B192,'ID-56'!B192,'ID-60'!B192,'ID-63'!B192,'ID-64'!B192,'ID-68'!B192,'ID-69'!B192,'ID-76'!B192,'ID-78'!B192,'ID-79'!B192,'ID-80'!B192,'ID-81'!B192)</f>
        <v>1.1873945117209386</v>
      </c>
      <c r="C185" s="1">
        <f t="shared" si="8"/>
        <v>1.9781992565270838E-4</v>
      </c>
      <c r="D185" s="1">
        <f>STDEV('ID-19'!C192,'ID-56'!C192,'ID-61'!B192,'ID-64'!C192,'ID-68'!C192,'ID-69'!C192,'ID-76'!C192,'ID-78'!C192,'ID-79'!C192,'ID-80'!C192,'ID-81'!C192)</f>
        <v>1.1208319653299474</v>
      </c>
      <c r="E185" s="1">
        <f t="shared" si="9"/>
        <v>1.8673060542396925E-4</v>
      </c>
      <c r="G185" s="1">
        <v>22.625</v>
      </c>
      <c r="H185" s="1">
        <f>STDEV('ID-19'!B192,'ID-46'!B192,'ID-56'!B192,'ID-60'!B192,'ID-63'!B192,'ID-64'!B192,'ID-68'!B192,'ID-69'!B192,'ID-76'!B192,'ID-78'!B192,'ID-79'!B192,'ID-80'!B192,'ID-81'!B192)/SQRT(COUNT('ID-19'!B192,'ID-46'!B192,'ID-56'!B192,'ID-60'!B192,'ID-63'!B192,'ID-64'!B192,'ID-68'!B192,'ID-69'!B192,'ID-76'!B192,'ID-78'!B192,'ID-79'!B192,'ID-80'!B192,'ID-81'!B192))</f>
        <v>0.32932398432418236</v>
      </c>
      <c r="I185" s="1">
        <f t="shared" si="10"/>
        <v>5.4865375788408784E-5</v>
      </c>
      <c r="J185" s="1">
        <f>STDEV('ID-19'!C192,'ID-56'!C192,'ID-61'!B192,'ID-64'!C192,'ID-68'!C192,'ID-69'!C192,'ID-76'!C192,'ID-78'!C192,'ID-79'!C192,'ID-80'!C192,'ID-81'!C192)/SQRT(COUNT('ID-19'!C192,'ID-56'!C192,'ID-61'!B192,'ID-64'!C192,'ID-68'!C192,'ID-69'!C192,'ID-76'!C192,'ID-78'!C192,'ID-79'!C192,'ID-80'!C192,'ID-81'!C192))</f>
        <v>0.33794355291236977</v>
      </c>
      <c r="K185" s="1">
        <f t="shared" si="11"/>
        <v>5.6301395915200806E-5</v>
      </c>
    </row>
    <row r="186" spans="1:11" x14ac:dyDescent="0.25">
      <c r="A186" s="1">
        <v>22.75</v>
      </c>
      <c r="B186" s="1">
        <f>STDEV('ID-19'!B193,'ID-46'!B193,'ID-56'!B193,'ID-60'!B193,'ID-63'!B193,'ID-64'!B193,'ID-68'!B193,'ID-69'!B193,'ID-76'!B193,'ID-78'!B193,'ID-79'!B193,'ID-80'!B193,'ID-81'!B193)</f>
        <v>1.1765133010228712</v>
      </c>
      <c r="C186" s="1">
        <f t="shared" si="8"/>
        <v>1.9600711595041035E-4</v>
      </c>
      <c r="D186" s="1">
        <f>STDEV('ID-19'!C193,'ID-56'!C193,'ID-61'!B193,'ID-64'!C193,'ID-68'!C193,'ID-69'!C193,'ID-76'!C193,'ID-78'!C193,'ID-79'!C193,'ID-80'!C193,'ID-81'!C193)</f>
        <v>1.1272367698718524</v>
      </c>
      <c r="E186" s="1">
        <f t="shared" si="9"/>
        <v>1.8779764586065062E-4</v>
      </c>
      <c r="G186" s="1">
        <v>22.75</v>
      </c>
      <c r="H186" s="1">
        <f>STDEV('ID-19'!B193,'ID-46'!B193,'ID-56'!B193,'ID-60'!B193,'ID-63'!B193,'ID-64'!B193,'ID-68'!B193,'ID-69'!B193,'ID-76'!B193,'ID-78'!B193,'ID-79'!B193,'ID-80'!B193,'ID-81'!B193)/SQRT(COUNT('ID-19'!B193,'ID-46'!B193,'ID-56'!B193,'ID-60'!B193,'ID-63'!B193,'ID-64'!B193,'ID-68'!B193,'ID-69'!B193,'ID-76'!B193,'ID-78'!B193,'ID-79'!B193,'ID-80'!B193,'ID-81'!B193))</f>
        <v>0.32630607946948936</v>
      </c>
      <c r="I186" s="1">
        <f t="shared" si="10"/>
        <v>5.4362592839616928E-5</v>
      </c>
      <c r="J186" s="1">
        <f>STDEV('ID-19'!C193,'ID-56'!C193,'ID-61'!B193,'ID-64'!C193,'ID-68'!C193,'ID-69'!C193,'ID-76'!C193,'ID-78'!C193,'ID-79'!C193,'ID-80'!C193,'ID-81'!C193)/SQRT(COUNT('ID-19'!C193,'ID-56'!C193,'ID-61'!B193,'ID-64'!C193,'ID-68'!C193,'ID-69'!C193,'ID-76'!C193,'ID-78'!C193,'ID-79'!C193,'ID-80'!C193,'ID-81'!C193))</f>
        <v>0.33987467414155731</v>
      </c>
      <c r="K186" s="1">
        <f t="shared" si="11"/>
        <v>5.6623120711983449E-5</v>
      </c>
    </row>
    <row r="187" spans="1:11" x14ac:dyDescent="0.25">
      <c r="A187" s="1">
        <v>22.875</v>
      </c>
      <c r="B187" s="1">
        <f>STDEV('ID-19'!B194,'ID-46'!B194,'ID-56'!B194,'ID-60'!B194,'ID-63'!B194,'ID-64'!B194,'ID-68'!B194,'ID-69'!B194,'ID-76'!B194,'ID-78'!B194,'ID-79'!B194,'ID-80'!B194,'ID-81'!B194)</f>
        <v>1.1861437392727459</v>
      </c>
      <c r="C187" s="1">
        <f t="shared" si="8"/>
        <v>1.9761154696283948E-4</v>
      </c>
      <c r="D187" s="1">
        <f>STDEV('ID-19'!C194,'ID-56'!C194,'ID-61'!B194,'ID-64'!C194,'ID-68'!C194,'ID-69'!C194,'ID-76'!C194,'ID-78'!C194,'ID-79'!C194,'ID-80'!C194,'ID-81'!C194)</f>
        <v>1.1508890442802591</v>
      </c>
      <c r="E187" s="1">
        <f t="shared" si="9"/>
        <v>1.9173811477709118E-4</v>
      </c>
      <c r="G187" s="1">
        <v>22.875</v>
      </c>
      <c r="H187" s="1">
        <f>STDEV('ID-19'!B194,'ID-46'!B194,'ID-56'!B194,'ID-60'!B194,'ID-63'!B194,'ID-64'!B194,'ID-68'!B194,'ID-69'!B194,'ID-76'!B194,'ID-78'!B194,'ID-79'!B194,'ID-80'!B194,'ID-81'!B194)/SQRT(COUNT('ID-19'!B194,'ID-46'!B194,'ID-56'!B194,'ID-60'!B194,'ID-63'!B194,'ID-64'!B194,'ID-68'!B194,'ID-69'!B194,'ID-76'!B194,'ID-78'!B194,'ID-79'!B194,'ID-80'!B194,'ID-81'!B194))</f>
        <v>0.32897708246295959</v>
      </c>
      <c r="I187" s="1">
        <f t="shared" si="10"/>
        <v>5.4807581938329074E-5</v>
      </c>
      <c r="J187" s="1">
        <f>STDEV('ID-19'!C194,'ID-56'!C194,'ID-61'!B194,'ID-64'!C194,'ID-68'!C194,'ID-69'!C194,'ID-76'!C194,'ID-78'!C194,'ID-79'!C194,'ID-80'!C194,'ID-81'!C194)/SQRT(COUNT('ID-19'!C194,'ID-56'!C194,'ID-61'!B194,'ID-64'!C194,'ID-68'!C194,'ID-69'!C194,'ID-76'!C194,'ID-78'!C194,'ID-79'!C194,'ID-80'!C194,'ID-81'!C194))</f>
        <v>0.34700610320075825</v>
      </c>
      <c r="K187" s="1">
        <f t="shared" si="11"/>
        <v>5.7811216793246332E-5</v>
      </c>
    </row>
    <row r="188" spans="1:11" x14ac:dyDescent="0.25">
      <c r="A188" s="1">
        <v>23</v>
      </c>
      <c r="B188" s="1">
        <f>STDEV('ID-19'!B195,'ID-46'!B195,'ID-56'!B195,'ID-60'!B195,'ID-63'!B195,'ID-64'!B195,'ID-68'!B195,'ID-69'!B195,'ID-76'!B195,'ID-78'!B195,'ID-79'!B195,'ID-80'!B195,'ID-81'!B195)</f>
        <v>1.1951586889185488</v>
      </c>
      <c r="C188" s="1">
        <f t="shared" si="8"/>
        <v>1.9911343757383025E-4</v>
      </c>
      <c r="D188" s="1">
        <f>STDEV('ID-19'!C195,'ID-56'!C195,'ID-61'!B195,'ID-64'!C195,'ID-68'!C195,'ID-69'!C195,'ID-76'!C195,'ID-78'!C195,'ID-79'!C195,'ID-80'!C195,'ID-81'!C195)</f>
        <v>1.1668084359317548</v>
      </c>
      <c r="E188" s="1">
        <f t="shared" si="9"/>
        <v>1.9439028542623035E-4</v>
      </c>
      <c r="G188" s="1">
        <v>23</v>
      </c>
      <c r="H188" s="1">
        <f>STDEV('ID-19'!B195,'ID-46'!B195,'ID-56'!B195,'ID-60'!B195,'ID-63'!B195,'ID-64'!B195,'ID-68'!B195,'ID-69'!B195,'ID-76'!B195,'ID-78'!B195,'ID-79'!B195,'ID-80'!B195,'ID-81'!B195)/SQRT(COUNT('ID-19'!B195,'ID-46'!B195,'ID-56'!B195,'ID-60'!B195,'ID-63'!B195,'ID-64'!B195,'ID-68'!B195,'ID-69'!B195,'ID-76'!B195,'ID-78'!B195,'ID-79'!B195,'ID-80'!B195,'ID-81'!B195))</f>
        <v>0.33147737963170332</v>
      </c>
      <c r="I188" s="1">
        <f t="shared" si="10"/>
        <v>5.5224131446641778E-5</v>
      </c>
      <c r="J188" s="1">
        <f>STDEV('ID-19'!C195,'ID-56'!C195,'ID-61'!B195,'ID-64'!C195,'ID-68'!C195,'ID-69'!C195,'ID-76'!C195,'ID-78'!C195,'ID-79'!C195,'ID-80'!C195,'ID-81'!C195)/SQRT(COUNT('ID-19'!C195,'ID-56'!C195,'ID-61'!B195,'ID-64'!C195,'ID-68'!C195,'ID-69'!C195,'ID-76'!C195,'ID-78'!C195,'ID-79'!C195,'ID-80'!C195,'ID-81'!C195))</f>
        <v>0.35180598038246075</v>
      </c>
      <c r="K188" s="1">
        <f t="shared" si="11"/>
        <v>5.8610876331717963E-5</v>
      </c>
    </row>
    <row r="189" spans="1:11" x14ac:dyDescent="0.25">
      <c r="A189" s="1">
        <v>23.125</v>
      </c>
      <c r="B189" s="1">
        <f>STDEV('ID-19'!B196,'ID-46'!B196,'ID-56'!B196,'ID-60'!B196,'ID-63'!B196,'ID-64'!B196,'ID-68'!B196,'ID-69'!B196,'ID-76'!B196,'ID-78'!B196,'ID-79'!B196,'ID-80'!B196,'ID-81'!B196)</f>
        <v>1.1966860994003847</v>
      </c>
      <c r="C189" s="1">
        <f t="shared" si="8"/>
        <v>1.9936790416010412E-4</v>
      </c>
      <c r="D189" s="1">
        <f>STDEV('ID-19'!C196,'ID-56'!C196,'ID-61'!B196,'ID-64'!C196,'ID-68'!C196,'ID-69'!C196,'ID-76'!C196,'ID-78'!C196,'ID-79'!C196,'ID-80'!C196,'ID-81'!C196)</f>
        <v>1.1728854175993033</v>
      </c>
      <c r="E189" s="1">
        <f t="shared" si="9"/>
        <v>1.9540271057204395E-4</v>
      </c>
      <c r="G189" s="1">
        <v>23.125</v>
      </c>
      <c r="H189" s="1">
        <f>STDEV('ID-19'!B196,'ID-46'!B196,'ID-56'!B196,'ID-60'!B196,'ID-63'!B196,'ID-64'!B196,'ID-68'!B196,'ID-69'!B196,'ID-76'!B196,'ID-78'!B196,'ID-79'!B196,'ID-80'!B196,'ID-81'!B196)/SQRT(COUNT('ID-19'!B196,'ID-46'!B196,'ID-56'!B196,'ID-60'!B196,'ID-63'!B196,'ID-64'!B196,'ID-68'!B196,'ID-69'!B196,'ID-76'!B196,'ID-78'!B196,'ID-79'!B196,'ID-80'!B196,'ID-81'!B196))</f>
        <v>0.33190100707869874</v>
      </c>
      <c r="I189" s="1">
        <f t="shared" si="10"/>
        <v>5.5294707779311217E-5</v>
      </c>
      <c r="J189" s="1">
        <f>STDEV('ID-19'!C196,'ID-56'!C196,'ID-61'!B196,'ID-64'!C196,'ID-68'!C196,'ID-69'!C196,'ID-76'!C196,'ID-78'!C196,'ID-79'!C196,'ID-80'!C196,'ID-81'!C196)/SQRT(COUNT('ID-19'!C196,'ID-56'!C196,'ID-61'!B196,'ID-64'!C196,'ID-68'!C196,'ID-69'!C196,'ID-76'!C196,'ID-78'!C196,'ID-79'!C196,'ID-80'!C196,'ID-81'!C196))</f>
        <v>0.35363825929601772</v>
      </c>
      <c r="K189" s="1">
        <f t="shared" si="11"/>
        <v>5.8916133998716558E-5</v>
      </c>
    </row>
    <row r="190" spans="1:11" x14ac:dyDescent="0.25">
      <c r="A190" s="1">
        <v>23.25</v>
      </c>
      <c r="B190" s="1">
        <f>STDEV('ID-19'!B197,'ID-46'!B197,'ID-56'!B197,'ID-60'!B197,'ID-63'!B197,'ID-64'!B197,'ID-68'!B197,'ID-69'!B197,'ID-76'!B197,'ID-78'!B197,'ID-79'!B197,'ID-80'!B197,'ID-81'!B197)</f>
        <v>1.195777990398563</v>
      </c>
      <c r="C190" s="1">
        <f t="shared" si="8"/>
        <v>1.9921661320040061E-4</v>
      </c>
      <c r="D190" s="1">
        <f>STDEV('ID-19'!C197,'ID-56'!C197,'ID-61'!B197,'ID-64'!C197,'ID-68'!C197,'ID-69'!C197,'ID-76'!C197,'ID-78'!C197,'ID-79'!C197,'ID-80'!C197,'ID-81'!C197)</f>
        <v>1.1811674889504713</v>
      </c>
      <c r="E190" s="1">
        <f t="shared" si="9"/>
        <v>1.9678250365914854E-4</v>
      </c>
      <c r="G190" s="1">
        <v>23.25</v>
      </c>
      <c r="H190" s="1">
        <f>STDEV('ID-19'!B197,'ID-46'!B197,'ID-56'!B197,'ID-60'!B197,'ID-63'!B197,'ID-64'!B197,'ID-68'!B197,'ID-69'!B197,'ID-76'!B197,'ID-78'!B197,'ID-79'!B197,'ID-80'!B197,'ID-81'!B197)/SQRT(COUNT('ID-19'!B197,'ID-46'!B197,'ID-56'!B197,'ID-60'!B197,'ID-63'!B197,'ID-64'!B197,'ID-68'!B197,'ID-69'!B197,'ID-76'!B197,'ID-78'!B197,'ID-79'!B197,'ID-80'!B197,'ID-81'!B197))</f>
        <v>0.33164914295794656</v>
      </c>
      <c r="I190" s="1">
        <f t="shared" si="10"/>
        <v>5.5252747216793904E-5</v>
      </c>
      <c r="J190" s="1">
        <f>STDEV('ID-19'!C197,'ID-56'!C197,'ID-61'!B197,'ID-64'!C197,'ID-68'!C197,'ID-69'!C197,'ID-76'!C197,'ID-78'!C197,'ID-79'!C197,'ID-80'!C197,'ID-81'!C197)/SQRT(COUNT('ID-19'!C197,'ID-56'!C197,'ID-61'!B197,'ID-64'!C197,'ID-68'!C197,'ID-69'!C197,'ID-76'!C197,'ID-78'!C197,'ID-79'!C197,'ID-80'!C197,'ID-81'!C197))</f>
        <v>0.35613539776499736</v>
      </c>
      <c r="K190" s="1">
        <f t="shared" si="11"/>
        <v>5.9332157267648564E-5</v>
      </c>
    </row>
    <row r="191" spans="1:11" x14ac:dyDescent="0.25">
      <c r="A191" s="1">
        <v>23.375</v>
      </c>
      <c r="B191" s="1">
        <f>STDEV('ID-19'!B198,'ID-46'!B198,'ID-56'!B198,'ID-60'!B198,'ID-63'!B198,'ID-64'!B198,'ID-68'!B198,'ID-69'!B198,'ID-76'!B198,'ID-78'!B198,'ID-79'!B198,'ID-80'!B198,'ID-81'!B198)</f>
        <v>1.1954785008504494</v>
      </c>
      <c r="C191" s="1">
        <f t="shared" si="8"/>
        <v>1.9916671824168487E-4</v>
      </c>
      <c r="D191" s="1">
        <f>STDEV('ID-19'!C198,'ID-56'!C198,'ID-61'!B198,'ID-64'!C198,'ID-68'!C198,'ID-69'!C198,'ID-76'!C198,'ID-78'!C198,'ID-79'!C198,'ID-80'!C198,'ID-81'!C198)</f>
        <v>1.1960637712075817</v>
      </c>
      <c r="E191" s="1">
        <f t="shared" si="9"/>
        <v>1.9926422428318311E-4</v>
      </c>
      <c r="G191" s="1">
        <v>23.375</v>
      </c>
      <c r="H191" s="1">
        <f>STDEV('ID-19'!B198,'ID-46'!B198,'ID-56'!B198,'ID-60'!B198,'ID-63'!B198,'ID-64'!B198,'ID-68'!B198,'ID-69'!B198,'ID-76'!B198,'ID-78'!B198,'ID-79'!B198,'ID-80'!B198,'ID-81'!B198)/SQRT(COUNT('ID-19'!B198,'ID-46'!B198,'ID-56'!B198,'ID-60'!B198,'ID-63'!B198,'ID-64'!B198,'ID-68'!B198,'ID-69'!B198,'ID-76'!B198,'ID-78'!B198,'ID-79'!B198,'ID-80'!B198,'ID-81'!B198))</f>
        <v>0.33156607950239353</v>
      </c>
      <c r="I191" s="1">
        <f t="shared" si="10"/>
        <v>5.5238908845098764E-5</v>
      </c>
      <c r="J191" s="1">
        <f>STDEV('ID-19'!C198,'ID-56'!C198,'ID-61'!B198,'ID-64'!C198,'ID-68'!C198,'ID-69'!C198,'ID-76'!C198,'ID-78'!C198,'ID-79'!C198,'ID-80'!C198,'ID-81'!C198)/SQRT(COUNT('ID-19'!C198,'ID-56'!C198,'ID-61'!B198,'ID-64'!C198,'ID-68'!C198,'ID-69'!C198,'ID-76'!C198,'ID-78'!C198,'ID-79'!C198,'ID-80'!C198,'ID-81'!C198))</f>
        <v>0.36062679585754859</v>
      </c>
      <c r="K191" s="1">
        <f t="shared" si="11"/>
        <v>6.0080424189867599E-5</v>
      </c>
    </row>
    <row r="192" spans="1:11" x14ac:dyDescent="0.25">
      <c r="A192" s="1">
        <v>23.5</v>
      </c>
      <c r="B192" s="1">
        <f>STDEV('ID-19'!B199,'ID-46'!B199,'ID-56'!B199,'ID-60'!B199,'ID-63'!B199,'ID-64'!B199,'ID-68'!B199,'ID-69'!B199,'ID-76'!B199,'ID-78'!B199,'ID-79'!B199,'ID-80'!B199,'ID-81'!B199)</f>
        <v>1.2017201635364583</v>
      </c>
      <c r="C192" s="1">
        <f t="shared" si="8"/>
        <v>2.0020657924517396E-4</v>
      </c>
      <c r="D192" s="1">
        <f>STDEV('ID-19'!C199,'ID-56'!C199,'ID-61'!B199,'ID-64'!C199,'ID-68'!C199,'ID-69'!C199,'ID-76'!C199,'ID-78'!C199,'ID-79'!C199,'ID-80'!C199,'ID-81'!C199)</f>
        <v>1.2235594950855313</v>
      </c>
      <c r="E192" s="1">
        <f t="shared" si="9"/>
        <v>2.0384501188124954E-4</v>
      </c>
      <c r="G192" s="1">
        <v>23.5</v>
      </c>
      <c r="H192" s="1">
        <f>STDEV('ID-19'!B199,'ID-46'!B199,'ID-56'!B199,'ID-60'!B199,'ID-63'!B199,'ID-64'!B199,'ID-68'!B199,'ID-69'!B199,'ID-76'!B199,'ID-78'!B199,'ID-79'!B199,'ID-80'!B199,'ID-81'!B199)/SQRT(COUNT('ID-19'!B199,'ID-46'!B199,'ID-56'!B199,'ID-60'!B199,'ID-63'!B199,'ID-64'!B199,'ID-68'!B199,'ID-69'!B199,'ID-76'!B199,'ID-78'!B199,'ID-79'!B199,'ID-80'!B199,'ID-81'!B199))</f>
        <v>0.33329720526074391</v>
      </c>
      <c r="I192" s="1">
        <f t="shared" si="10"/>
        <v>5.5527314396439938E-5</v>
      </c>
      <c r="J192" s="1">
        <f>STDEV('ID-19'!C199,'ID-56'!C199,'ID-61'!B199,'ID-64'!C199,'ID-68'!C199,'ID-69'!C199,'ID-76'!C199,'ID-78'!C199,'ID-79'!C199,'ID-80'!C199,'ID-81'!C199)/SQRT(COUNT('ID-19'!C199,'ID-56'!C199,'ID-61'!B199,'ID-64'!C199,'ID-68'!C199,'ID-69'!C199,'ID-76'!C199,'ID-78'!C199,'ID-79'!C199,'ID-80'!C199,'ID-81'!C199))</f>
        <v>0.36891706853412809</v>
      </c>
      <c r="K192" s="1">
        <f t="shared" si="11"/>
        <v>6.1461583617785745E-5</v>
      </c>
    </row>
    <row r="193" spans="1:11" x14ac:dyDescent="0.25">
      <c r="A193" s="1">
        <v>23.625</v>
      </c>
      <c r="B193" s="1">
        <f>STDEV('ID-19'!B200,'ID-46'!B200,'ID-56'!B200,'ID-60'!B200,'ID-63'!B200,'ID-64'!B200,'ID-68'!B200,'ID-69'!B200,'ID-76'!B200,'ID-78'!B200,'ID-79'!B200,'ID-80'!B200,'ID-81'!B200)</f>
        <v>1.2024261855667442</v>
      </c>
      <c r="C193" s="1">
        <f t="shared" si="8"/>
        <v>2.003242025154196E-4</v>
      </c>
      <c r="D193" s="1">
        <f>STDEV('ID-19'!C200,'ID-56'!C200,'ID-61'!B200,'ID-64'!C200,'ID-68'!C200,'ID-69'!C200,'ID-76'!C200,'ID-78'!C200,'ID-79'!C200,'ID-80'!C200,'ID-81'!C200)</f>
        <v>1.2347412085770793</v>
      </c>
      <c r="E193" s="1">
        <f t="shared" si="9"/>
        <v>2.0570788534894142E-4</v>
      </c>
      <c r="G193" s="1">
        <v>23.625</v>
      </c>
      <c r="H193" s="1">
        <f>STDEV('ID-19'!B200,'ID-46'!B200,'ID-56'!B200,'ID-60'!B200,'ID-63'!B200,'ID-64'!B200,'ID-68'!B200,'ID-69'!B200,'ID-76'!B200,'ID-78'!B200,'ID-79'!B200,'ID-80'!B200,'ID-81'!B200)/SQRT(COUNT('ID-19'!B200,'ID-46'!B200,'ID-56'!B200,'ID-60'!B200,'ID-63'!B200,'ID-64'!B200,'ID-68'!B200,'ID-69'!B200,'ID-76'!B200,'ID-78'!B200,'ID-79'!B200,'ID-80'!B200,'ID-81'!B200))</f>
        <v>0.33349302054011337</v>
      </c>
      <c r="I193" s="1">
        <f t="shared" si="10"/>
        <v>5.5559937221982891E-5</v>
      </c>
      <c r="J193" s="1">
        <f>STDEV('ID-19'!C200,'ID-56'!C200,'ID-61'!B200,'ID-64'!C200,'ID-68'!C200,'ID-69'!C200,'ID-76'!C200,'ID-78'!C200,'ID-79'!C200,'ID-80'!C200,'ID-81'!C200)/SQRT(COUNT('ID-19'!C200,'ID-56'!C200,'ID-61'!B200,'ID-64'!C200,'ID-68'!C200,'ID-69'!C200,'ID-76'!C200,'ID-78'!C200,'ID-79'!C200,'ID-80'!C200,'ID-81'!C200))</f>
        <v>0.37228848200364806</v>
      </c>
      <c r="K193" s="1">
        <f t="shared" si="11"/>
        <v>6.2023261101807776E-5</v>
      </c>
    </row>
    <row r="194" spans="1:11" x14ac:dyDescent="0.25">
      <c r="A194" s="1">
        <v>23.75</v>
      </c>
      <c r="B194" s="1">
        <f>STDEV('ID-19'!B201,'ID-46'!B201,'ID-56'!B201,'ID-60'!B201,'ID-63'!B201,'ID-64'!B201,'ID-68'!B201,'ID-69'!B201,'ID-76'!B201,'ID-78'!B201,'ID-79'!B201,'ID-80'!B201,'ID-81'!B201)</f>
        <v>1.2035034125007451</v>
      </c>
      <c r="C194" s="1">
        <f t="shared" si="8"/>
        <v>2.0050366852262416E-4</v>
      </c>
      <c r="D194" s="1">
        <f>STDEV('ID-19'!C201,'ID-56'!C201,'ID-61'!B201,'ID-64'!C201,'ID-68'!C201,'ID-69'!C201,'ID-76'!C201,'ID-78'!C201,'ID-79'!C201,'ID-80'!C201,'ID-81'!C201)</f>
        <v>1.238485991010724</v>
      </c>
      <c r="E194" s="1">
        <f t="shared" si="9"/>
        <v>2.0633176610238663E-4</v>
      </c>
      <c r="G194" s="1">
        <v>23.75</v>
      </c>
      <c r="H194" s="1">
        <f>STDEV('ID-19'!B201,'ID-46'!B201,'ID-56'!B201,'ID-60'!B201,'ID-63'!B201,'ID-64'!B201,'ID-68'!B201,'ID-69'!B201,'ID-76'!B201,'ID-78'!B201,'ID-79'!B201,'ID-80'!B201,'ID-81'!B201)/SQRT(COUNT('ID-19'!B201,'ID-46'!B201,'ID-56'!B201,'ID-60'!B201,'ID-63'!B201,'ID-64'!B201,'ID-68'!B201,'ID-69'!B201,'ID-76'!B201,'ID-78'!B201,'ID-79'!B201,'ID-80'!B201,'ID-81'!B201))</f>
        <v>0.33379178953594812</v>
      </c>
      <c r="I194" s="1">
        <f t="shared" si="10"/>
        <v>5.5609712136688963E-5</v>
      </c>
      <c r="J194" s="1">
        <f>STDEV('ID-19'!C201,'ID-56'!C201,'ID-61'!B201,'ID-64'!C201,'ID-68'!C201,'ID-69'!C201,'ID-76'!C201,'ID-78'!C201,'ID-79'!C201,'ID-80'!C201,'ID-81'!C201)/SQRT(COUNT('ID-19'!C201,'ID-56'!C201,'ID-61'!B201,'ID-64'!C201,'ID-68'!C201,'ID-69'!C201,'ID-76'!C201,'ID-78'!C201,'ID-79'!C201,'ID-80'!C201,'ID-81'!C201))</f>
        <v>0.37341757639036749</v>
      </c>
      <c r="K194" s="1">
        <f t="shared" si="11"/>
        <v>6.2211368226635223E-5</v>
      </c>
    </row>
    <row r="195" spans="1:11" x14ac:dyDescent="0.25">
      <c r="A195" s="1">
        <v>23.875</v>
      </c>
      <c r="B195" s="1">
        <f>STDEV('ID-19'!B202,'ID-46'!B202,'ID-56'!B202,'ID-60'!B202,'ID-63'!B202,'ID-64'!B202,'ID-68'!B202,'ID-69'!B202,'ID-76'!B202,'ID-78'!B202,'ID-79'!B202,'ID-80'!B202,'ID-81'!B202)</f>
        <v>1.2037650979665131</v>
      </c>
      <c r="C195" s="1">
        <f t="shared" si="8"/>
        <v>2.0054726532122111E-4</v>
      </c>
      <c r="D195" s="1">
        <f>STDEV('ID-19'!C202,'ID-56'!C202,'ID-61'!B202,'ID-64'!C202,'ID-68'!C202,'ID-69'!C202,'ID-76'!C202,'ID-78'!C202,'ID-79'!C202,'ID-80'!C202,'ID-81'!C202)</f>
        <v>1.2313193607068429</v>
      </c>
      <c r="E195" s="1">
        <f t="shared" si="9"/>
        <v>2.0513780549376003E-4</v>
      </c>
      <c r="G195" s="1">
        <v>23.875</v>
      </c>
      <c r="H195" s="1">
        <f>STDEV('ID-19'!B202,'ID-46'!B202,'ID-56'!B202,'ID-60'!B202,'ID-63'!B202,'ID-64'!B202,'ID-68'!B202,'ID-69'!B202,'ID-76'!B202,'ID-78'!B202,'ID-79'!B202,'ID-80'!B202,'ID-81'!B202)/SQRT(COUNT('ID-19'!B202,'ID-46'!B202,'ID-56'!B202,'ID-60'!B202,'ID-63'!B202,'ID-64'!B202,'ID-68'!B202,'ID-69'!B202,'ID-76'!B202,'ID-78'!B202,'ID-79'!B202,'ID-80'!B202,'ID-81'!B202))</f>
        <v>0.33386436802555353</v>
      </c>
      <c r="I195" s="1">
        <f t="shared" si="10"/>
        <v>5.5621803713057222E-5</v>
      </c>
      <c r="J195" s="1">
        <f>STDEV('ID-19'!C202,'ID-56'!C202,'ID-61'!B202,'ID-64'!C202,'ID-68'!C202,'ID-69'!C202,'ID-76'!C202,'ID-78'!C202,'ID-79'!C202,'ID-80'!C202,'ID-81'!C202)/SQRT(COUNT('ID-19'!C202,'ID-56'!C202,'ID-61'!B202,'ID-64'!C202,'ID-68'!C202,'ID-69'!C202,'ID-76'!C202,'ID-78'!C202,'ID-79'!C202,'ID-80'!C202,'ID-81'!C202))</f>
        <v>0.37125675605135255</v>
      </c>
      <c r="K195" s="1">
        <f t="shared" si="11"/>
        <v>6.1851375558155336E-5</v>
      </c>
    </row>
    <row r="196" spans="1:11" x14ac:dyDescent="0.25">
      <c r="A196" s="1">
        <v>24</v>
      </c>
      <c r="B196" s="1">
        <f>STDEV('ID-19'!B203,'ID-46'!B203,'ID-56'!B203,'ID-60'!B203,'ID-63'!B203,'ID-64'!B203,'ID-68'!B203,'ID-69'!B203,'ID-76'!B203,'ID-78'!B203,'ID-79'!B203,'ID-80'!B203,'ID-81'!B203)</f>
        <v>1.2052060480309768</v>
      </c>
      <c r="C196" s="1">
        <f t="shared" si="8"/>
        <v>2.0078732760196074E-4</v>
      </c>
      <c r="D196" s="1">
        <f>STDEV('ID-19'!C203,'ID-56'!C203,'ID-61'!B203,'ID-64'!C203,'ID-68'!C203,'ID-69'!C203,'ID-76'!C203,'ID-78'!C203,'ID-79'!C203,'ID-80'!C203,'ID-81'!C203)</f>
        <v>1.2059605200368892</v>
      </c>
      <c r="E196" s="1">
        <f t="shared" si="9"/>
        <v>2.0091302263814577E-4</v>
      </c>
      <c r="G196" s="1">
        <v>24</v>
      </c>
      <c r="H196" s="1">
        <f>STDEV('ID-19'!B203,'ID-46'!B203,'ID-56'!B203,'ID-60'!B203,'ID-63'!B203,'ID-64'!B203,'ID-68'!B203,'ID-69'!B203,'ID-76'!B203,'ID-78'!B203,'ID-79'!B203,'ID-80'!B203,'ID-81'!B203)/SQRT(COUNT('ID-19'!B203,'ID-46'!B203,'ID-56'!B203,'ID-60'!B203,'ID-63'!B203,'ID-64'!B203,'ID-68'!B203,'ID-69'!B203,'ID-76'!B203,'ID-78'!B203,'ID-79'!B203,'ID-80'!B203,'ID-81'!B203))</f>
        <v>0.3342640156673079</v>
      </c>
      <c r="I196" s="1">
        <f t="shared" si="10"/>
        <v>5.5688385010173502E-5</v>
      </c>
      <c r="J196" s="1">
        <f>STDEV('ID-19'!C203,'ID-56'!C203,'ID-61'!B203,'ID-64'!C203,'ID-68'!C203,'ID-69'!C203,'ID-76'!C203,'ID-78'!C203,'ID-79'!C203,'ID-80'!C203,'ID-81'!C203)/SQRT(COUNT('ID-19'!C203,'ID-56'!C203,'ID-61'!B203,'ID-64'!C203,'ID-68'!C203,'ID-69'!C203,'ID-76'!C203,'ID-78'!C203,'ID-79'!C203,'ID-80'!C203,'ID-81'!C203))</f>
        <v>0.36361077790402152</v>
      </c>
      <c r="K196" s="1">
        <f t="shared" si="11"/>
        <v>6.0577555598809987E-5</v>
      </c>
    </row>
    <row r="197" spans="1:11" x14ac:dyDescent="0.25">
      <c r="A197" s="1">
        <v>24.125</v>
      </c>
      <c r="B197" s="1">
        <f>STDEV('ID-19'!B204,'ID-46'!B204,'ID-56'!B204,'ID-60'!B204,'ID-63'!B204,'ID-64'!B204,'ID-68'!B204,'ID-69'!B204,'ID-76'!B204,'ID-78'!B204,'ID-79'!B204,'ID-80'!B204,'ID-81'!B204)</f>
        <v>1.2045094020130078</v>
      </c>
      <c r="C197" s="1">
        <f t="shared" ref="C197:C244" si="12">B197*(0.1666*0.001)</f>
        <v>2.0067126637536711E-4</v>
      </c>
      <c r="D197" s="1">
        <f>STDEV('ID-19'!C204,'ID-56'!C204,'ID-61'!B204,'ID-64'!C204,'ID-68'!C204,'ID-69'!C204,'ID-76'!C204,'ID-78'!C204,'ID-79'!C204,'ID-80'!C204,'ID-81'!C204)</f>
        <v>1.2054262251551784</v>
      </c>
      <c r="E197" s="1">
        <f t="shared" ref="E197:E244" si="13">D197*(0.1666*0.001)</f>
        <v>2.0082400911085272E-4</v>
      </c>
      <c r="G197" s="1">
        <v>24.125</v>
      </c>
      <c r="H197" s="1">
        <f>STDEV('ID-19'!B204,'ID-46'!B204,'ID-56'!B204,'ID-60'!B204,'ID-63'!B204,'ID-64'!B204,'ID-68'!B204,'ID-69'!B204,'ID-76'!B204,'ID-78'!B204,'ID-79'!B204,'ID-80'!B204,'ID-81'!B204)/SQRT(COUNT('ID-19'!B204,'ID-46'!B204,'ID-56'!B204,'ID-60'!B204,'ID-63'!B204,'ID-64'!B204,'ID-68'!B204,'ID-69'!B204,'ID-76'!B204,'ID-78'!B204,'ID-79'!B204,'ID-80'!B204,'ID-81'!B204))</f>
        <v>0.33407080082587443</v>
      </c>
      <c r="I197" s="1">
        <f t="shared" ref="I197:I244" si="14">H197*(0.1666*0.001)</f>
        <v>5.5656195417590682E-5</v>
      </c>
      <c r="J197" s="1">
        <f>STDEV('ID-19'!C204,'ID-56'!C204,'ID-61'!B204,'ID-64'!C204,'ID-68'!C204,'ID-69'!C204,'ID-76'!C204,'ID-78'!C204,'ID-79'!C204,'ID-80'!C204,'ID-81'!C204)/SQRT(COUNT('ID-19'!C204,'ID-56'!C204,'ID-61'!B204,'ID-64'!C204,'ID-68'!C204,'ID-69'!C204,'ID-76'!C204,'ID-78'!C204,'ID-79'!C204,'ID-80'!C204,'ID-81'!C204))</f>
        <v>0.36344968193583588</v>
      </c>
      <c r="K197" s="1">
        <f t="shared" ref="K197:K244" si="15">J197*(0.1666*0.001)</f>
        <v>6.0550717010510259E-5</v>
      </c>
    </row>
    <row r="198" spans="1:11" x14ac:dyDescent="0.25">
      <c r="A198" s="1">
        <v>24.25</v>
      </c>
      <c r="B198" s="1">
        <f>STDEV('ID-19'!B205,'ID-46'!B205,'ID-56'!B205,'ID-60'!B205,'ID-63'!B205,'ID-64'!B205,'ID-68'!B205,'ID-69'!B205,'ID-76'!B205,'ID-78'!B205,'ID-79'!B205,'ID-80'!B205,'ID-81'!B205)</f>
        <v>1.2087945239579387</v>
      </c>
      <c r="C198" s="1">
        <f t="shared" si="12"/>
        <v>2.0138516769139262E-4</v>
      </c>
      <c r="D198" s="1">
        <f>STDEV('ID-19'!C205,'ID-56'!C205,'ID-61'!B205,'ID-64'!C205,'ID-68'!C205,'ID-69'!C205,'ID-76'!C205,'ID-78'!C205,'ID-79'!C205,'ID-80'!C205,'ID-81'!C205)</f>
        <v>1.1982459604755034</v>
      </c>
      <c r="E198" s="1">
        <f t="shared" si="13"/>
        <v>1.9962777701521887E-4</v>
      </c>
      <c r="G198" s="1">
        <v>24.25</v>
      </c>
      <c r="H198" s="1">
        <f>STDEV('ID-19'!B205,'ID-46'!B205,'ID-56'!B205,'ID-60'!B205,'ID-63'!B205,'ID-64'!B205,'ID-68'!B205,'ID-69'!B205,'ID-76'!B205,'ID-78'!B205,'ID-79'!B205,'ID-80'!B205,'ID-81'!B205)/SQRT(COUNT('ID-19'!B205,'ID-46'!B205,'ID-56'!B205,'ID-60'!B205,'ID-63'!B205,'ID-64'!B205,'ID-68'!B205,'ID-69'!B205,'ID-76'!B205,'ID-78'!B205,'ID-79'!B205,'ID-80'!B205,'ID-81'!B205))</f>
        <v>0.33525927981772552</v>
      </c>
      <c r="I198" s="1">
        <f t="shared" si="14"/>
        <v>5.5854196017633078E-5</v>
      </c>
      <c r="J198" s="1">
        <f>STDEV('ID-19'!C205,'ID-56'!C205,'ID-61'!B205,'ID-64'!C205,'ID-68'!C205,'ID-69'!C205,'ID-76'!C205,'ID-78'!C205,'ID-79'!C205,'ID-80'!C205,'ID-81'!C205)/SQRT(COUNT('ID-19'!C205,'ID-56'!C205,'ID-61'!B205,'ID-64'!C205,'ID-68'!C205,'ID-69'!C205,'ID-76'!C205,'ID-78'!C205,'ID-79'!C205,'ID-80'!C205,'ID-81'!C205))</f>
        <v>0.36128475067784283</v>
      </c>
      <c r="K198" s="1">
        <f t="shared" si="15"/>
        <v>6.0190039462928617E-5</v>
      </c>
    </row>
    <row r="199" spans="1:11" x14ac:dyDescent="0.25">
      <c r="A199" s="1">
        <v>24.375</v>
      </c>
      <c r="B199" s="1">
        <f>STDEV('ID-19'!B206,'ID-46'!B206,'ID-56'!B206,'ID-60'!B206,'ID-63'!B206,'ID-64'!B206,'ID-68'!B206,'ID-69'!B206,'ID-76'!B206,'ID-78'!B206,'ID-79'!B206,'ID-80'!B206,'ID-81'!B206)</f>
        <v>1.2068085354588491</v>
      </c>
      <c r="C199" s="1">
        <f t="shared" si="12"/>
        <v>2.0105430200744427E-4</v>
      </c>
      <c r="D199" s="1">
        <f>STDEV('ID-19'!C206,'ID-56'!C206,'ID-61'!B206,'ID-64'!C206,'ID-68'!C206,'ID-69'!C206,'ID-76'!C206,'ID-78'!C206,'ID-79'!C206,'ID-80'!C206,'ID-81'!C206)</f>
        <v>1.1923290047422015</v>
      </c>
      <c r="E199" s="1">
        <f t="shared" si="13"/>
        <v>1.9864201219005079E-4</v>
      </c>
      <c r="G199" s="1">
        <v>24.375</v>
      </c>
      <c r="H199" s="1">
        <f>STDEV('ID-19'!B206,'ID-46'!B206,'ID-56'!B206,'ID-60'!B206,'ID-63'!B206,'ID-64'!B206,'ID-68'!B206,'ID-69'!B206,'ID-76'!B206,'ID-78'!B206,'ID-79'!B206,'ID-80'!B206,'ID-81'!B206)/SQRT(COUNT('ID-19'!B206,'ID-46'!B206,'ID-56'!B206,'ID-60'!B206,'ID-63'!B206,'ID-64'!B206,'ID-68'!B206,'ID-69'!B206,'ID-76'!B206,'ID-78'!B206,'ID-79'!B206,'ID-80'!B206,'ID-81'!B206))</f>
        <v>0.3347084657126525</v>
      </c>
      <c r="I199" s="1">
        <f t="shared" si="14"/>
        <v>5.5762430387727911E-5</v>
      </c>
      <c r="J199" s="1">
        <f>STDEV('ID-19'!C206,'ID-56'!C206,'ID-61'!B206,'ID-64'!C206,'ID-68'!C206,'ID-69'!C206,'ID-76'!C206,'ID-78'!C206,'ID-79'!C206,'ID-80'!C206,'ID-81'!C206)/SQRT(COUNT('ID-19'!C206,'ID-56'!C206,'ID-61'!B206,'ID-64'!C206,'ID-68'!C206,'ID-69'!C206,'ID-76'!C206,'ID-78'!C206,'ID-79'!C206,'ID-80'!C206,'ID-81'!C206))</f>
        <v>0.35950072139888789</v>
      </c>
      <c r="K199" s="1">
        <f t="shared" si="15"/>
        <v>5.9892820185054729E-5</v>
      </c>
    </row>
    <row r="200" spans="1:11" x14ac:dyDescent="0.25">
      <c r="A200" s="1">
        <v>24.5</v>
      </c>
      <c r="B200" s="1">
        <f>STDEV('ID-19'!B207,'ID-46'!B207,'ID-56'!B207,'ID-60'!B207,'ID-63'!B207,'ID-64'!B207,'ID-68'!B207,'ID-69'!B207,'ID-76'!B207,'ID-78'!B207,'ID-79'!B207,'ID-80'!B207,'ID-81'!B207)</f>
        <v>1.2155720027551107</v>
      </c>
      <c r="C200" s="1">
        <f t="shared" si="12"/>
        <v>2.0251429565900145E-4</v>
      </c>
      <c r="D200" s="1">
        <f>STDEV('ID-19'!C207,'ID-56'!C207,'ID-61'!B207,'ID-64'!C207,'ID-68'!C207,'ID-69'!C207,'ID-76'!C207,'ID-78'!C207,'ID-79'!C207,'ID-80'!C207,'ID-81'!C207)</f>
        <v>1.1889864382192703</v>
      </c>
      <c r="E200" s="1">
        <f t="shared" si="13"/>
        <v>1.9808514060733044E-4</v>
      </c>
      <c r="G200" s="1">
        <v>24.5</v>
      </c>
      <c r="H200" s="1">
        <f>STDEV('ID-19'!B207,'ID-46'!B207,'ID-56'!B207,'ID-60'!B207,'ID-63'!B207,'ID-64'!B207,'ID-68'!B207,'ID-69'!B207,'ID-76'!B207,'ID-78'!B207,'ID-79'!B207,'ID-80'!B207,'ID-81'!B207)/SQRT(COUNT('ID-19'!B207,'ID-46'!B207,'ID-56'!B207,'ID-60'!B207,'ID-63'!B207,'ID-64'!B207,'ID-68'!B207,'ID-69'!B207,'ID-76'!B207,'ID-78'!B207,'ID-79'!B207,'ID-80'!B207,'ID-81'!B207))</f>
        <v>0.33713901422707732</v>
      </c>
      <c r="I200" s="1">
        <f t="shared" si="14"/>
        <v>5.6167359770231082E-5</v>
      </c>
      <c r="J200" s="1">
        <f>STDEV('ID-19'!C207,'ID-56'!C207,'ID-61'!B207,'ID-64'!C207,'ID-68'!C207,'ID-69'!C207,'ID-76'!C207,'ID-78'!C207,'ID-79'!C207,'ID-80'!C207,'ID-81'!C207)/SQRT(COUNT('ID-19'!C207,'ID-56'!C207,'ID-61'!B207,'ID-64'!C207,'ID-68'!C207,'ID-69'!C207,'ID-76'!C207,'ID-78'!C207,'ID-79'!C207,'ID-80'!C207,'ID-81'!C207))</f>
        <v>0.35849289967221826</v>
      </c>
      <c r="K200" s="1">
        <f t="shared" si="15"/>
        <v>5.9724917085391568E-5</v>
      </c>
    </row>
    <row r="201" spans="1:11" x14ac:dyDescent="0.25">
      <c r="A201" s="1">
        <v>24.625</v>
      </c>
      <c r="B201" s="1">
        <f>STDEV('ID-19'!B208,'ID-46'!B208,'ID-56'!B208,'ID-60'!B208,'ID-63'!B208,'ID-64'!B208,'ID-68'!B208,'ID-69'!B208,'ID-76'!B208,'ID-78'!B208,'ID-79'!B208,'ID-80'!B208,'ID-81'!B208)</f>
        <v>1.2219325232980538</v>
      </c>
      <c r="C201" s="1">
        <f t="shared" si="12"/>
        <v>2.0357395838145576E-4</v>
      </c>
      <c r="D201" s="1">
        <f>STDEV('ID-19'!C208,'ID-56'!C208,'ID-61'!B208,'ID-64'!C208,'ID-68'!C208,'ID-69'!C208,'ID-76'!C208,'ID-78'!C208,'ID-79'!C208,'ID-80'!C208,'ID-81'!C208)</f>
        <v>1.1889952908430503</v>
      </c>
      <c r="E201" s="1">
        <f t="shared" si="13"/>
        <v>1.980866154544522E-4</v>
      </c>
      <c r="G201" s="1">
        <v>24.625</v>
      </c>
      <c r="H201" s="1">
        <f>STDEV('ID-19'!B208,'ID-46'!B208,'ID-56'!B208,'ID-60'!B208,'ID-63'!B208,'ID-64'!B208,'ID-68'!B208,'ID-69'!B208,'ID-76'!B208,'ID-78'!B208,'ID-79'!B208,'ID-80'!B208,'ID-81'!B208)/SQRT(COUNT('ID-19'!B208,'ID-46'!B208,'ID-56'!B208,'ID-60'!B208,'ID-63'!B208,'ID-64'!B208,'ID-68'!B208,'ID-69'!B208,'ID-76'!B208,'ID-78'!B208,'ID-79'!B208,'ID-80'!B208,'ID-81'!B208))</f>
        <v>0.33890310522370992</v>
      </c>
      <c r="I201" s="1">
        <f t="shared" si="14"/>
        <v>5.6461257330270076E-5</v>
      </c>
      <c r="J201" s="1">
        <f>STDEV('ID-19'!C208,'ID-56'!C208,'ID-61'!B208,'ID-64'!C208,'ID-68'!C208,'ID-69'!C208,'ID-76'!C208,'ID-78'!C208,'ID-79'!C208,'ID-80'!C208,'ID-81'!C208)/SQRT(COUNT('ID-19'!C208,'ID-56'!C208,'ID-61'!B208,'ID-64'!C208,'ID-68'!C208,'ID-69'!C208,'ID-76'!C208,'ID-78'!C208,'ID-79'!C208,'ID-80'!C208,'ID-81'!C208))</f>
        <v>0.35849556883871725</v>
      </c>
      <c r="K201" s="1">
        <f t="shared" si="15"/>
        <v>5.9725361768530295E-5</v>
      </c>
    </row>
    <row r="202" spans="1:11" x14ac:dyDescent="0.25">
      <c r="A202" s="1">
        <v>24.75</v>
      </c>
      <c r="B202" s="1">
        <f>STDEV('ID-19'!B209,'ID-46'!B209,'ID-56'!B209,'ID-60'!B209,'ID-63'!B209,'ID-64'!B209,'ID-68'!B209,'ID-69'!B209,'ID-76'!B209,'ID-78'!B209,'ID-79'!B209,'ID-80'!B209,'ID-81'!B209)</f>
        <v>1.2504277929110341</v>
      </c>
      <c r="C202" s="1">
        <f t="shared" si="12"/>
        <v>2.083212702989783E-4</v>
      </c>
      <c r="D202" s="1">
        <f>STDEV('ID-19'!C209,'ID-56'!C209,'ID-61'!B209,'ID-64'!C209,'ID-68'!C209,'ID-69'!C209,'ID-76'!C209,'ID-78'!C209,'ID-79'!C209,'ID-80'!C209,'ID-81'!C209)</f>
        <v>1.1925038547087201</v>
      </c>
      <c r="E202" s="1">
        <f t="shared" si="13"/>
        <v>1.9867114219447279E-4</v>
      </c>
      <c r="G202" s="1">
        <v>24.75</v>
      </c>
      <c r="H202" s="1">
        <f>STDEV('ID-19'!B209,'ID-46'!B209,'ID-56'!B209,'ID-60'!B209,'ID-63'!B209,'ID-64'!B209,'ID-68'!B209,'ID-69'!B209,'ID-76'!B209,'ID-78'!B209,'ID-79'!B209,'ID-80'!B209,'ID-81'!B209)/SQRT(COUNT('ID-19'!B209,'ID-46'!B209,'ID-56'!B209,'ID-60'!B209,'ID-63'!B209,'ID-64'!B209,'ID-68'!B209,'ID-69'!B209,'ID-76'!B209,'ID-78'!B209,'ID-79'!B209,'ID-80'!B209,'ID-81'!B209))</f>
        <v>0.34680627104661543</v>
      </c>
      <c r="I202" s="1">
        <f t="shared" si="14"/>
        <v>5.7777924756366134E-5</v>
      </c>
      <c r="J202" s="1">
        <f>STDEV('ID-19'!C209,'ID-56'!C209,'ID-61'!B209,'ID-64'!C209,'ID-68'!C209,'ID-69'!C209,'ID-76'!C209,'ID-78'!C209,'ID-79'!C209,'ID-80'!C209,'ID-81'!C209)/SQRT(COUNT('ID-19'!C209,'ID-56'!C209,'ID-61'!B209,'ID-64'!C209,'ID-68'!C209,'ID-69'!C209,'ID-76'!C209,'ID-78'!C209,'ID-79'!C209,'ID-80'!C209,'ID-81'!C209))</f>
        <v>0.35955344064739231</v>
      </c>
      <c r="K202" s="1">
        <f t="shared" si="15"/>
        <v>5.9901603211855562E-5</v>
      </c>
    </row>
    <row r="203" spans="1:11" x14ac:dyDescent="0.25">
      <c r="A203" s="1">
        <v>24.875</v>
      </c>
      <c r="B203" s="1">
        <f>STDEV('ID-19'!B210,'ID-46'!B210,'ID-56'!B210,'ID-60'!B210,'ID-63'!B210,'ID-64'!B210,'ID-68'!B210,'ID-69'!B210,'ID-76'!B210,'ID-78'!B210,'ID-79'!B210,'ID-80'!B210,'ID-81'!B210)</f>
        <v>1.2554938956190409</v>
      </c>
      <c r="C203" s="1">
        <f t="shared" si="12"/>
        <v>2.0916528301013224E-4</v>
      </c>
      <c r="D203" s="1">
        <f>STDEV('ID-19'!C210,'ID-56'!C210,'ID-61'!B210,'ID-64'!C210,'ID-68'!C210,'ID-69'!C210,'ID-76'!C210,'ID-78'!C210,'ID-79'!C210,'ID-80'!C210,'ID-81'!C210)</f>
        <v>1.1892932749241771</v>
      </c>
      <c r="E203" s="1">
        <f t="shared" si="13"/>
        <v>1.9813625960236791E-4</v>
      </c>
      <c r="G203" s="1">
        <v>24.875</v>
      </c>
      <c r="H203" s="1">
        <f>STDEV('ID-19'!B210,'ID-46'!B210,'ID-56'!B210,'ID-60'!B210,'ID-63'!B210,'ID-64'!B210,'ID-68'!B210,'ID-69'!B210,'ID-76'!B210,'ID-78'!B210,'ID-79'!B210,'ID-80'!B210,'ID-81'!B210)/SQRT(COUNT('ID-19'!B210,'ID-46'!B210,'ID-56'!B210,'ID-60'!B210,'ID-63'!B210,'ID-64'!B210,'ID-68'!B210,'ID-69'!B210,'ID-76'!B210,'ID-78'!B210,'ID-79'!B210,'ID-80'!B210,'ID-81'!B210))</f>
        <v>0.34821135512972967</v>
      </c>
      <c r="I203" s="1">
        <f t="shared" si="14"/>
        <v>5.8012011764612965E-5</v>
      </c>
      <c r="J203" s="1">
        <f>STDEV('ID-19'!C210,'ID-56'!C210,'ID-61'!B210,'ID-64'!C210,'ID-68'!C210,'ID-69'!C210,'ID-76'!C210,'ID-78'!C210,'ID-79'!C210,'ID-80'!C210,'ID-81'!C210)/SQRT(COUNT('ID-19'!C210,'ID-56'!C210,'ID-61'!B210,'ID-64'!C210,'ID-68'!C210,'ID-69'!C210,'ID-76'!C210,'ID-78'!C210,'ID-79'!C210,'ID-80'!C210,'ID-81'!C210))</f>
        <v>0.35858541441968056</v>
      </c>
      <c r="K203" s="1">
        <f t="shared" si="15"/>
        <v>5.9740330042318786E-5</v>
      </c>
    </row>
    <row r="204" spans="1:11" x14ac:dyDescent="0.25">
      <c r="A204" s="1">
        <v>25</v>
      </c>
      <c r="B204" s="1">
        <f>STDEV('ID-19'!B211,'ID-46'!B211,'ID-56'!B211,'ID-60'!B211,'ID-63'!B211,'ID-64'!B211,'ID-68'!B211,'ID-69'!B211,'ID-76'!B211,'ID-78'!B211,'ID-79'!B211,'ID-80'!B211,'ID-81'!B211)</f>
        <v>1.2584380340836665</v>
      </c>
      <c r="C204" s="1">
        <f t="shared" si="12"/>
        <v>2.0965577647833885E-4</v>
      </c>
      <c r="D204" s="1">
        <f>STDEV('ID-19'!C211,'ID-56'!C211,'ID-61'!B211,'ID-64'!C211,'ID-68'!C211,'ID-69'!C211,'ID-76'!C211,'ID-78'!C211,'ID-79'!C211,'ID-80'!C211,'ID-81'!C211)</f>
        <v>1.1801552894758682</v>
      </c>
      <c r="E204" s="1">
        <f t="shared" si="13"/>
        <v>1.9661387122667966E-4</v>
      </c>
      <c r="G204" s="1">
        <v>25</v>
      </c>
      <c r="H204" s="1">
        <f>STDEV('ID-19'!B211,'ID-46'!B211,'ID-56'!B211,'ID-60'!B211,'ID-63'!B211,'ID-64'!B211,'ID-68'!B211,'ID-69'!B211,'ID-76'!B211,'ID-78'!B211,'ID-79'!B211,'ID-80'!B211,'ID-81'!B211)/SQRT(COUNT('ID-19'!B211,'ID-46'!B211,'ID-56'!B211,'ID-60'!B211,'ID-63'!B211,'ID-64'!B211,'ID-68'!B211,'ID-69'!B211,'ID-76'!B211,'ID-78'!B211,'ID-79'!B211,'ID-80'!B211,'ID-81'!B211))</f>
        <v>0.34902791222175072</v>
      </c>
      <c r="I204" s="1">
        <f t="shared" si="14"/>
        <v>5.8148050176143676E-5</v>
      </c>
      <c r="J204" s="1">
        <f>STDEV('ID-19'!C211,'ID-56'!C211,'ID-61'!B211,'ID-64'!C211,'ID-68'!C211,'ID-69'!C211,'ID-76'!C211,'ID-78'!C211,'ID-79'!C211,'ID-80'!C211,'ID-81'!C211)/SQRT(COUNT('ID-19'!C211,'ID-56'!C211,'ID-61'!B211,'ID-64'!C211,'ID-68'!C211,'ID-69'!C211,'ID-76'!C211,'ID-78'!C211,'ID-79'!C211,'ID-80'!C211,'ID-81'!C211))</f>
        <v>0.35583020814042887</v>
      </c>
      <c r="K204" s="1">
        <f t="shared" si="15"/>
        <v>5.9281312676195452E-5</v>
      </c>
    </row>
    <row r="205" spans="1:11" x14ac:dyDescent="0.25">
      <c r="A205" s="1">
        <v>25.125</v>
      </c>
      <c r="B205" s="1">
        <f>STDEV('ID-19'!B212,'ID-46'!B212,'ID-56'!B212,'ID-60'!B212,'ID-63'!B212,'ID-64'!B212,'ID-68'!B212,'ID-69'!B212,'ID-76'!B212,'ID-78'!B212,'ID-79'!B212,'ID-80'!B212,'ID-81'!B212)</f>
        <v>1.2643125191351852</v>
      </c>
      <c r="C205" s="1">
        <f t="shared" si="12"/>
        <v>2.1063446568792186E-4</v>
      </c>
      <c r="D205" s="1">
        <f>STDEV('ID-19'!C212,'ID-56'!C212,'ID-61'!B212,'ID-64'!C212,'ID-68'!C212,'ID-69'!C212,'ID-76'!C212,'ID-78'!C212,'ID-79'!C212,'ID-80'!C212,'ID-81'!C212)</f>
        <v>1.1778619059697533</v>
      </c>
      <c r="E205" s="1">
        <f t="shared" si="13"/>
        <v>1.962317935345609E-4</v>
      </c>
      <c r="G205" s="1">
        <v>25.125</v>
      </c>
      <c r="H205" s="1">
        <f>STDEV('ID-19'!B212,'ID-46'!B212,'ID-56'!B212,'ID-60'!B212,'ID-63'!B212,'ID-64'!B212,'ID-68'!B212,'ID-69'!B212,'ID-76'!B212,'ID-78'!B212,'ID-79'!B212,'ID-80'!B212,'ID-81'!B212)/SQRT(COUNT('ID-19'!B212,'ID-46'!B212,'ID-56'!B212,'ID-60'!B212,'ID-63'!B212,'ID-64'!B212,'ID-68'!B212,'ID-69'!B212,'ID-76'!B212,'ID-78'!B212,'ID-79'!B212,'ID-80'!B212,'ID-81'!B212))</f>
        <v>0.35065720122715049</v>
      </c>
      <c r="I205" s="1">
        <f t="shared" si="14"/>
        <v>5.8419489724443273E-5</v>
      </c>
      <c r="J205" s="1">
        <f>STDEV('ID-19'!C212,'ID-56'!C212,'ID-61'!B212,'ID-64'!C212,'ID-68'!C212,'ID-69'!C212,'ID-76'!C212,'ID-78'!C212,'ID-79'!C212,'ID-80'!C212,'ID-81'!C212)/SQRT(COUNT('ID-19'!C212,'ID-56'!C212,'ID-61'!B212,'ID-64'!C212,'ID-68'!C212,'ID-69'!C212,'ID-76'!C212,'ID-78'!C212,'ID-79'!C212,'ID-80'!C212,'ID-81'!C212))</f>
        <v>0.35513872699586768</v>
      </c>
      <c r="K205" s="1">
        <f t="shared" si="15"/>
        <v>5.9166111917511563E-5</v>
      </c>
    </row>
    <row r="206" spans="1:11" x14ac:dyDescent="0.25">
      <c r="A206" s="1">
        <v>25.25</v>
      </c>
      <c r="B206" s="1">
        <f>STDEV('ID-19'!B213,'ID-46'!B213,'ID-56'!B213,'ID-60'!B213,'ID-63'!B213,'ID-64'!B213,'ID-68'!B213,'ID-69'!B213,'ID-76'!B213,'ID-78'!B213,'ID-79'!B213,'ID-80'!B213,'ID-81'!B213)</f>
        <v>1.2744552881140956</v>
      </c>
      <c r="C206" s="1">
        <f t="shared" si="12"/>
        <v>2.1232425099980835E-4</v>
      </c>
      <c r="D206" s="1">
        <f>STDEV('ID-19'!C213,'ID-56'!C213,'ID-61'!B213,'ID-64'!C213,'ID-68'!C213,'ID-69'!C213,'ID-76'!C213,'ID-78'!C213,'ID-79'!C213,'ID-80'!C213,'ID-81'!C213)</f>
        <v>1.1611285946801713</v>
      </c>
      <c r="E206" s="1">
        <f t="shared" si="13"/>
        <v>1.9344402387371653E-4</v>
      </c>
      <c r="G206" s="1">
        <v>25.25</v>
      </c>
      <c r="H206" s="1">
        <f>STDEV('ID-19'!B213,'ID-46'!B213,'ID-56'!B213,'ID-60'!B213,'ID-63'!B213,'ID-64'!B213,'ID-68'!B213,'ID-69'!B213,'ID-76'!B213,'ID-78'!B213,'ID-79'!B213,'ID-80'!B213,'ID-81'!B213)/SQRT(COUNT('ID-19'!B213,'ID-46'!B213,'ID-56'!B213,'ID-60'!B213,'ID-63'!B213,'ID-64'!B213,'ID-68'!B213,'ID-69'!B213,'ID-76'!B213,'ID-78'!B213,'ID-79'!B213,'ID-80'!B213,'ID-81'!B213))</f>
        <v>0.35347029919858486</v>
      </c>
      <c r="I206" s="1">
        <f t="shared" si="14"/>
        <v>5.8888151846484242E-5</v>
      </c>
      <c r="J206" s="1">
        <f>STDEV('ID-19'!C213,'ID-56'!C213,'ID-61'!B213,'ID-64'!C213,'ID-68'!C213,'ID-69'!C213,'ID-76'!C213,'ID-78'!C213,'ID-79'!C213,'ID-80'!C213,'ID-81'!C213)/SQRT(COUNT('ID-19'!C213,'ID-56'!C213,'ID-61'!B213,'ID-64'!C213,'ID-68'!C213,'ID-69'!C213,'ID-76'!C213,'ID-78'!C213,'ID-79'!C213,'ID-80'!C213,'ID-81'!C213))</f>
        <v>0.35009344380970758</v>
      </c>
      <c r="K206" s="1">
        <f t="shared" si="15"/>
        <v>5.832556773869729E-5</v>
      </c>
    </row>
    <row r="207" spans="1:11" x14ac:dyDescent="0.25">
      <c r="A207" s="1">
        <v>25.375</v>
      </c>
      <c r="B207" s="1">
        <f>STDEV('ID-19'!B214,'ID-46'!B214,'ID-56'!B214,'ID-60'!B214,'ID-63'!B214,'ID-64'!B214,'ID-68'!B214,'ID-69'!B214,'ID-76'!B214,'ID-78'!B214,'ID-79'!B214,'ID-80'!B214,'ID-81'!B214)</f>
        <v>1.272739507513549</v>
      </c>
      <c r="C207" s="1">
        <f t="shared" si="12"/>
        <v>2.1203840195175728E-4</v>
      </c>
      <c r="D207" s="1">
        <f>STDEV('ID-19'!C214,'ID-56'!C214,'ID-61'!B214,'ID-64'!C214,'ID-68'!C214,'ID-69'!C214,'ID-76'!C214,'ID-78'!C214,'ID-79'!C214,'ID-80'!C214,'ID-81'!C214)</f>
        <v>1.1544365775347607</v>
      </c>
      <c r="E207" s="1">
        <f t="shared" si="13"/>
        <v>1.9232913381729113E-4</v>
      </c>
      <c r="G207" s="1">
        <v>25.375</v>
      </c>
      <c r="H207" s="1">
        <f>STDEV('ID-19'!B214,'ID-46'!B214,'ID-56'!B214,'ID-60'!B214,'ID-63'!B214,'ID-64'!B214,'ID-68'!B214,'ID-69'!B214,'ID-76'!B214,'ID-78'!B214,'ID-79'!B214,'ID-80'!B214,'ID-81'!B214)/SQRT(COUNT('ID-19'!B214,'ID-46'!B214,'ID-56'!B214,'ID-60'!B214,'ID-63'!B214,'ID-64'!B214,'ID-68'!B214,'ID-69'!B214,'ID-76'!B214,'ID-78'!B214,'ID-79'!B214,'ID-80'!B214,'ID-81'!B214))</f>
        <v>0.35299442728068359</v>
      </c>
      <c r="I207" s="1">
        <f t="shared" si="14"/>
        <v>5.8808871584961888E-5</v>
      </c>
      <c r="J207" s="1">
        <f>STDEV('ID-19'!C214,'ID-56'!C214,'ID-61'!B214,'ID-64'!C214,'ID-68'!C214,'ID-69'!C214,'ID-76'!C214,'ID-78'!C214,'ID-79'!C214,'ID-80'!C214,'ID-81'!C214)/SQRT(COUNT('ID-19'!C214,'ID-56'!C214,'ID-61'!B214,'ID-64'!C214,'ID-68'!C214,'ID-69'!C214,'ID-76'!C214,'ID-78'!C214,'ID-79'!C214,'ID-80'!C214,'ID-81'!C214))</f>
        <v>0.3480757247222574</v>
      </c>
      <c r="K207" s="1">
        <f t="shared" si="15"/>
        <v>5.7989415738728088E-5</v>
      </c>
    </row>
    <row r="208" spans="1:11" x14ac:dyDescent="0.25">
      <c r="A208" s="1">
        <v>25.5</v>
      </c>
      <c r="B208" s="1">
        <f>STDEV('ID-19'!B215,'ID-46'!B215,'ID-56'!B215,'ID-60'!B215,'ID-63'!B215,'ID-64'!B215,'ID-68'!B215,'ID-69'!B215,'ID-76'!B215,'ID-78'!B215,'ID-79'!B215,'ID-80'!B215,'ID-81'!B215)</f>
        <v>1.2670974455356216</v>
      </c>
      <c r="C208" s="1">
        <f t="shared" si="12"/>
        <v>2.1109843442623457E-4</v>
      </c>
      <c r="D208" s="1">
        <f>STDEV('ID-19'!C215,'ID-56'!C215,'ID-61'!B215,'ID-64'!C215,'ID-68'!C215,'ID-69'!C215,'ID-76'!C215,'ID-78'!C215,'ID-79'!C215,'ID-80'!C215,'ID-81'!C215)</f>
        <v>1.1534012083068654</v>
      </c>
      <c r="E208" s="1">
        <f t="shared" si="13"/>
        <v>1.9215664130392381E-4</v>
      </c>
      <c r="G208" s="1">
        <v>25.5</v>
      </c>
      <c r="H208" s="1">
        <f>STDEV('ID-19'!B215,'ID-46'!B215,'ID-56'!B215,'ID-60'!B215,'ID-63'!B215,'ID-64'!B215,'ID-68'!B215,'ID-69'!B215,'ID-76'!B215,'ID-78'!B215,'ID-79'!B215,'ID-80'!B215,'ID-81'!B215)/SQRT(COUNT('ID-19'!B215,'ID-46'!B215,'ID-56'!B215,'ID-60'!B215,'ID-63'!B215,'ID-64'!B215,'ID-68'!B215,'ID-69'!B215,'ID-76'!B215,'ID-78'!B215,'ID-79'!B215,'ID-80'!B215,'ID-81'!B215))</f>
        <v>0.35142960083754798</v>
      </c>
      <c r="I208" s="1">
        <f t="shared" si="14"/>
        <v>5.8548171499535496E-5</v>
      </c>
      <c r="J208" s="1">
        <f>STDEV('ID-19'!C215,'ID-56'!C215,'ID-61'!B215,'ID-64'!C215,'ID-68'!C215,'ID-69'!C215,'ID-76'!C215,'ID-78'!C215,'ID-79'!C215,'ID-80'!C215,'ID-81'!C215)/SQRT(COUNT('ID-19'!C215,'ID-56'!C215,'ID-61'!B215,'ID-64'!C215,'ID-68'!C215,'ID-69'!C215,'ID-76'!C215,'ID-78'!C215,'ID-79'!C215,'ID-80'!C215,'ID-81'!C215))</f>
        <v>0.34776354915422025</v>
      </c>
      <c r="K208" s="1">
        <f t="shared" si="15"/>
        <v>5.7937407289093095E-5</v>
      </c>
    </row>
    <row r="209" spans="1:11" x14ac:dyDescent="0.25">
      <c r="A209" s="1">
        <v>25.625</v>
      </c>
      <c r="B209" s="1">
        <f>STDEV('ID-19'!B216,'ID-46'!B216,'ID-56'!B216,'ID-60'!B216,'ID-63'!B216,'ID-64'!B216,'ID-68'!B216,'ID-69'!B216,'ID-76'!B216,'ID-78'!B216,'ID-79'!B216,'ID-80'!B216,'ID-81'!B216)</f>
        <v>1.278255459823419</v>
      </c>
      <c r="C209" s="1">
        <f t="shared" si="12"/>
        <v>2.1295735960658163E-4</v>
      </c>
      <c r="D209" s="1">
        <f>STDEV('ID-19'!C216,'ID-56'!C216,'ID-61'!B216,'ID-64'!C216,'ID-68'!C216,'ID-69'!C216,'ID-76'!C216,'ID-78'!C216,'ID-79'!C216,'ID-80'!C216,'ID-81'!C216)</f>
        <v>1.1583119927502874</v>
      </c>
      <c r="E209" s="1">
        <f t="shared" si="13"/>
        <v>1.929747779921979E-4</v>
      </c>
      <c r="G209" s="1">
        <v>25.625</v>
      </c>
      <c r="H209" s="1">
        <f>STDEV('ID-19'!B216,'ID-46'!B216,'ID-56'!B216,'ID-60'!B216,'ID-63'!B216,'ID-64'!B216,'ID-68'!B216,'ID-69'!B216,'ID-76'!B216,'ID-78'!B216,'ID-79'!B216,'ID-80'!B216,'ID-81'!B216)/SQRT(COUNT('ID-19'!B216,'ID-46'!B216,'ID-56'!B216,'ID-60'!B216,'ID-63'!B216,'ID-64'!B216,'ID-68'!B216,'ID-69'!B216,'ID-76'!B216,'ID-78'!B216,'ID-79'!B216,'ID-80'!B216,'ID-81'!B216))</f>
        <v>0.35452427719501051</v>
      </c>
      <c r="I209" s="1">
        <f t="shared" si="14"/>
        <v>5.9063744580688752E-5</v>
      </c>
      <c r="J209" s="1">
        <f>STDEV('ID-19'!C216,'ID-56'!C216,'ID-61'!B216,'ID-64'!C216,'ID-68'!C216,'ID-69'!C216,'ID-76'!C216,'ID-78'!C216,'ID-79'!C216,'ID-80'!C216,'ID-81'!C216)/SQRT(COUNT('ID-19'!C216,'ID-56'!C216,'ID-61'!B216,'ID-64'!C216,'ID-68'!C216,'ID-69'!C216,'ID-76'!C216,'ID-78'!C216,'ID-79'!C216,'ID-80'!C216,'ID-81'!C216))</f>
        <v>0.34924420637468795</v>
      </c>
      <c r="K209" s="1">
        <f t="shared" si="15"/>
        <v>5.8184084782023013E-5</v>
      </c>
    </row>
    <row r="210" spans="1:11" x14ac:dyDescent="0.25">
      <c r="A210" s="1">
        <v>25.75</v>
      </c>
      <c r="B210" s="1">
        <f>STDEV('ID-19'!B217,'ID-46'!B217,'ID-56'!B217,'ID-60'!B217,'ID-63'!B217,'ID-64'!B217,'ID-68'!B217,'ID-69'!B217,'ID-76'!B217,'ID-78'!B217,'ID-79'!B217,'ID-80'!B217,'ID-81'!B217)</f>
        <v>1.2771490324795243</v>
      </c>
      <c r="C210" s="1">
        <f t="shared" si="12"/>
        <v>2.1277302881108875E-4</v>
      </c>
      <c r="D210" s="1">
        <f>STDEV('ID-19'!C217,'ID-56'!C217,'ID-61'!B217,'ID-64'!C217,'ID-68'!C217,'ID-69'!C217,'ID-76'!C217,'ID-78'!C217,'ID-79'!C217,'ID-80'!C217,'ID-81'!C217)</f>
        <v>1.1739565541632351</v>
      </c>
      <c r="E210" s="1">
        <f t="shared" si="13"/>
        <v>1.9558116192359499E-4</v>
      </c>
      <c r="G210" s="1">
        <v>25.75</v>
      </c>
      <c r="H210" s="1">
        <f>STDEV('ID-19'!B217,'ID-46'!B217,'ID-56'!B217,'ID-60'!B217,'ID-63'!B217,'ID-64'!B217,'ID-68'!B217,'ID-69'!B217,'ID-76'!B217,'ID-78'!B217,'ID-79'!B217,'ID-80'!B217,'ID-81'!B217)/SQRT(COUNT('ID-19'!B217,'ID-46'!B217,'ID-56'!B217,'ID-60'!B217,'ID-63'!B217,'ID-64'!B217,'ID-68'!B217,'ID-69'!B217,'ID-76'!B217,'ID-78'!B217,'ID-79'!B217,'ID-80'!B217,'ID-81'!B217))</f>
        <v>0.35421740946262681</v>
      </c>
      <c r="I210" s="1">
        <f t="shared" si="14"/>
        <v>5.9012620416473631E-5</v>
      </c>
      <c r="J210" s="1">
        <f>STDEV('ID-19'!C217,'ID-56'!C217,'ID-61'!B217,'ID-64'!C217,'ID-68'!C217,'ID-69'!C217,'ID-76'!C217,'ID-78'!C217,'ID-79'!C217,'ID-80'!C217,'ID-81'!C217)/SQRT(COUNT('ID-19'!C217,'ID-56'!C217,'ID-61'!B217,'ID-64'!C217,'ID-68'!C217,'ID-69'!C217,'ID-76'!C217,'ID-78'!C217,'ID-79'!C217,'ID-80'!C217,'ID-81'!C217))</f>
        <v>0.3539612191216352</v>
      </c>
      <c r="K210" s="1">
        <f t="shared" si="15"/>
        <v>5.8969939105664425E-5</v>
      </c>
    </row>
    <row r="211" spans="1:11" x14ac:dyDescent="0.25">
      <c r="A211" s="1">
        <v>25.875</v>
      </c>
      <c r="B211" s="1">
        <f>STDEV('ID-19'!B218,'ID-46'!B218,'ID-56'!B218,'ID-60'!B218,'ID-63'!B218,'ID-64'!B218,'ID-68'!B218,'ID-69'!B218,'ID-76'!B218,'ID-78'!B218,'ID-79'!B218,'ID-80'!B218,'ID-81'!B218)</f>
        <v>1.2799463933164927</v>
      </c>
      <c r="C211" s="1">
        <f t="shared" si="12"/>
        <v>2.1323906912652771E-4</v>
      </c>
      <c r="D211" s="1">
        <f>STDEV('ID-19'!C218,'ID-56'!C218,'ID-61'!B218,'ID-64'!C218,'ID-68'!C218,'ID-69'!C218,'ID-76'!C218,'ID-78'!C218,'ID-79'!C218,'ID-80'!C218,'ID-81'!C218)</f>
        <v>1.1917571069725219</v>
      </c>
      <c r="E211" s="1">
        <f t="shared" si="13"/>
        <v>1.9854673402162215E-4</v>
      </c>
      <c r="G211" s="1">
        <v>25.875</v>
      </c>
      <c r="H211" s="1">
        <f>STDEV('ID-19'!B218,'ID-46'!B218,'ID-56'!B218,'ID-60'!B218,'ID-63'!B218,'ID-64'!B218,'ID-68'!B218,'ID-69'!B218,'ID-76'!B218,'ID-78'!B218,'ID-79'!B218,'ID-80'!B218,'ID-81'!B218)/SQRT(COUNT('ID-19'!B218,'ID-46'!B218,'ID-56'!B218,'ID-60'!B218,'ID-63'!B218,'ID-64'!B218,'ID-68'!B218,'ID-69'!B218,'ID-76'!B218,'ID-78'!B218,'ID-79'!B218,'ID-80'!B218,'ID-81'!B218))</f>
        <v>0.3549932577652164</v>
      </c>
      <c r="I211" s="1">
        <f t="shared" si="14"/>
        <v>5.9141876743685053E-5</v>
      </c>
      <c r="J211" s="1">
        <f>STDEV('ID-19'!C218,'ID-56'!C218,'ID-61'!B218,'ID-64'!C218,'ID-68'!C218,'ID-69'!C218,'ID-76'!C218,'ID-78'!C218,'ID-79'!C218,'ID-80'!C218,'ID-81'!C218)/SQRT(COUNT('ID-19'!C218,'ID-56'!C218,'ID-61'!B218,'ID-64'!C218,'ID-68'!C218,'ID-69'!C218,'ID-76'!C218,'ID-78'!C218,'ID-79'!C218,'ID-80'!C218,'ID-81'!C218))</f>
        <v>0.35932828773339076</v>
      </c>
      <c r="K211" s="1">
        <f t="shared" si="15"/>
        <v>5.9864092736382905E-5</v>
      </c>
    </row>
    <row r="212" spans="1:11" x14ac:dyDescent="0.25">
      <c r="A212" s="1">
        <v>26</v>
      </c>
      <c r="B212" s="1">
        <f>STDEV('ID-19'!B219,'ID-46'!B219,'ID-56'!B219,'ID-60'!B219,'ID-63'!B219,'ID-64'!B219,'ID-68'!B219,'ID-69'!B219,'ID-76'!B219,'ID-78'!B219,'ID-79'!B219,'ID-80'!B219,'ID-81'!B219)</f>
        <v>1.2734251883205427</v>
      </c>
      <c r="C212" s="1">
        <f t="shared" si="12"/>
        <v>2.1215263637420242E-4</v>
      </c>
      <c r="D212" s="1">
        <f>STDEV('ID-19'!C219,'ID-56'!C219,'ID-61'!B219,'ID-64'!C219,'ID-68'!C219,'ID-69'!C219,'ID-76'!C219,'ID-78'!C219,'ID-79'!C219,'ID-80'!C219,'ID-81'!C219)</f>
        <v>1.1934048060697537</v>
      </c>
      <c r="E212" s="1">
        <f t="shared" si="13"/>
        <v>1.9882124069122098E-4</v>
      </c>
      <c r="G212" s="1">
        <v>26</v>
      </c>
      <c r="H212" s="1">
        <f>STDEV('ID-19'!B219,'ID-46'!B219,'ID-56'!B219,'ID-60'!B219,'ID-63'!B219,'ID-64'!B219,'ID-68'!B219,'ID-69'!B219,'ID-76'!B219,'ID-78'!B219,'ID-79'!B219,'ID-80'!B219,'ID-81'!B219)/SQRT(COUNT('ID-19'!B219,'ID-46'!B219,'ID-56'!B219,'ID-60'!B219,'ID-63'!B219,'ID-64'!B219,'ID-68'!B219,'ID-69'!B219,'ID-76'!B219,'ID-78'!B219,'ID-79'!B219,'ID-80'!B219,'ID-81'!B219))</f>
        <v>0.35318460091977721</v>
      </c>
      <c r="I212" s="1">
        <f t="shared" si="14"/>
        <v>5.8840554513234889E-5</v>
      </c>
      <c r="J212" s="1">
        <f>STDEV('ID-19'!C219,'ID-56'!C219,'ID-61'!B219,'ID-64'!C219,'ID-68'!C219,'ID-69'!C219,'ID-76'!C219,'ID-78'!C219,'ID-79'!C219,'ID-80'!C219,'ID-81'!C219)/SQRT(COUNT('ID-19'!C219,'ID-56'!C219,'ID-61'!B219,'ID-64'!C219,'ID-68'!C219,'ID-69'!C219,'ID-76'!C219,'ID-78'!C219,'ID-79'!C219,'ID-80'!C219,'ID-81'!C219))</f>
        <v>0.35982508770365668</v>
      </c>
      <c r="K212" s="1">
        <f t="shared" si="15"/>
        <v>5.9946859611429203E-5</v>
      </c>
    </row>
    <row r="213" spans="1:11" x14ac:dyDescent="0.25">
      <c r="A213" s="1">
        <v>26.125</v>
      </c>
      <c r="B213" s="1">
        <f>STDEV('ID-19'!B220,'ID-46'!B220,'ID-56'!B220,'ID-60'!B220,'ID-63'!B220,'ID-64'!B220,'ID-68'!B220,'ID-69'!B220,'ID-76'!B220,'ID-78'!B220,'ID-79'!B220,'ID-80'!B220,'ID-81'!B220)</f>
        <v>1.2747482538849082</v>
      </c>
      <c r="C213" s="1">
        <f t="shared" si="12"/>
        <v>2.1237305909722572E-4</v>
      </c>
      <c r="D213" s="1">
        <f>STDEV('ID-19'!C220,'ID-56'!C220,'ID-61'!B220,'ID-64'!C220,'ID-68'!C220,'ID-69'!C220,'ID-76'!C220,'ID-78'!C220,'ID-79'!C220,'ID-80'!C220,'ID-81'!C220)</f>
        <v>1.1962740288623575</v>
      </c>
      <c r="E213" s="1">
        <f t="shared" si="13"/>
        <v>1.9929925320846876E-4</v>
      </c>
      <c r="G213" s="1">
        <v>26.125</v>
      </c>
      <c r="H213" s="1">
        <f>STDEV('ID-19'!B220,'ID-46'!B220,'ID-56'!B220,'ID-60'!B220,'ID-63'!B220,'ID-64'!B220,'ID-68'!B220,'ID-69'!B220,'ID-76'!B220,'ID-78'!B220,'ID-79'!B220,'ID-80'!B220,'ID-81'!B220)/SQRT(COUNT('ID-19'!B220,'ID-46'!B220,'ID-56'!B220,'ID-60'!B220,'ID-63'!B220,'ID-64'!B220,'ID-68'!B220,'ID-69'!B220,'ID-76'!B220,'ID-78'!B220,'ID-79'!B220,'ID-80'!B220,'ID-81'!B220))</f>
        <v>0.3535515532838634</v>
      </c>
      <c r="I213" s="1">
        <f t="shared" si="14"/>
        <v>5.8901688777091647E-5</v>
      </c>
      <c r="J213" s="1">
        <f>STDEV('ID-19'!C220,'ID-56'!C220,'ID-61'!B220,'ID-64'!C220,'ID-68'!C220,'ID-69'!C220,'ID-76'!C220,'ID-78'!C220,'ID-79'!C220,'ID-80'!C220,'ID-81'!C220)/SQRT(COUNT('ID-19'!C220,'ID-56'!C220,'ID-61'!B220,'ID-64'!C220,'ID-68'!C220,'ID-69'!C220,'ID-76'!C220,'ID-78'!C220,'ID-79'!C220,'ID-80'!C220,'ID-81'!C220))</f>
        <v>0.36069019092574783</v>
      </c>
      <c r="K213" s="1">
        <f t="shared" si="15"/>
        <v>6.0090985808229592E-5</v>
      </c>
    </row>
    <row r="214" spans="1:11" x14ac:dyDescent="0.25">
      <c r="A214" s="1">
        <v>26.25</v>
      </c>
      <c r="B214" s="1">
        <f>STDEV('ID-19'!B221,'ID-46'!B221,'ID-56'!B221,'ID-60'!B221,'ID-63'!B221,'ID-64'!B221,'ID-68'!B221,'ID-69'!B221,'ID-76'!B221,'ID-78'!B221,'ID-79'!B221,'ID-80'!B221,'ID-81'!B221)</f>
        <v>1.282549962029325</v>
      </c>
      <c r="C214" s="1">
        <f t="shared" si="12"/>
        <v>2.1367282367408557E-4</v>
      </c>
      <c r="D214" s="1">
        <f>STDEV('ID-19'!C221,'ID-56'!C221,'ID-61'!B221,'ID-64'!C221,'ID-68'!C221,'ID-69'!C221,'ID-76'!C221,'ID-78'!C221,'ID-79'!C221,'ID-80'!C221,'ID-81'!C221)</f>
        <v>1.198252123200173</v>
      </c>
      <c r="E214" s="1">
        <f t="shared" si="13"/>
        <v>1.9962880372514883E-4</v>
      </c>
      <c r="G214" s="1">
        <v>26.25</v>
      </c>
      <c r="H214" s="1">
        <f>STDEV('ID-19'!B221,'ID-46'!B221,'ID-56'!B221,'ID-60'!B221,'ID-63'!B221,'ID-64'!B221,'ID-68'!B221,'ID-69'!B221,'ID-76'!B221,'ID-78'!B221,'ID-79'!B221,'ID-80'!B221,'ID-81'!B221)/SQRT(COUNT('ID-19'!B221,'ID-46'!B221,'ID-56'!B221,'ID-60'!B221,'ID-63'!B221,'ID-64'!B221,'ID-68'!B221,'ID-69'!B221,'ID-76'!B221,'ID-78'!B221,'ID-79'!B221,'ID-80'!B221,'ID-81'!B221))</f>
        <v>0.35571535780316338</v>
      </c>
      <c r="I214" s="1">
        <f t="shared" si="14"/>
        <v>5.9262178610007023E-5</v>
      </c>
      <c r="J214" s="1">
        <f>STDEV('ID-19'!C221,'ID-56'!C221,'ID-61'!B221,'ID-64'!C221,'ID-68'!C221,'ID-69'!C221,'ID-76'!C221,'ID-78'!C221,'ID-79'!C221,'ID-80'!C221,'ID-81'!C221)/SQRT(COUNT('ID-19'!C221,'ID-56'!C221,'ID-61'!B221,'ID-64'!C221,'ID-68'!C221,'ID-69'!C221,'ID-76'!C221,'ID-78'!C221,'ID-79'!C221,'ID-80'!C221,'ID-81'!C221))</f>
        <v>0.36128660880924424</v>
      </c>
      <c r="K214" s="1">
        <f t="shared" si="15"/>
        <v>6.019034902762009E-5</v>
      </c>
    </row>
    <row r="215" spans="1:11" x14ac:dyDescent="0.25">
      <c r="A215" s="1">
        <v>26.375</v>
      </c>
      <c r="B215" s="1">
        <f>STDEV('ID-19'!B222,'ID-46'!B222,'ID-56'!B222,'ID-60'!B222,'ID-63'!B222,'ID-64'!B222,'ID-68'!B222,'ID-69'!B222,'ID-76'!B222,'ID-78'!B222,'ID-79'!B222,'ID-80'!B222,'ID-81'!B222)</f>
        <v>1.273758951940211</v>
      </c>
      <c r="C215" s="1">
        <f t="shared" si="12"/>
        <v>2.1220824139323916E-4</v>
      </c>
      <c r="D215" s="1">
        <f>STDEV('ID-19'!C222,'ID-56'!C222,'ID-61'!B222,'ID-64'!C222,'ID-68'!C222,'ID-69'!C222,'ID-76'!C222,'ID-78'!C222,'ID-79'!C222,'ID-80'!C222,'ID-81'!C222)</f>
        <v>1.2110851610338207</v>
      </c>
      <c r="E215" s="1">
        <f t="shared" si="13"/>
        <v>2.0176678782823454E-4</v>
      </c>
      <c r="G215" s="1">
        <v>26.375</v>
      </c>
      <c r="H215" s="1">
        <f>STDEV('ID-19'!B222,'ID-46'!B222,'ID-56'!B222,'ID-60'!B222,'ID-63'!B222,'ID-64'!B222,'ID-68'!B222,'ID-69'!B222,'ID-76'!B222,'ID-78'!B222,'ID-79'!B222,'ID-80'!B222,'ID-81'!B222)/SQRT(COUNT('ID-19'!B222,'ID-46'!B222,'ID-56'!B222,'ID-60'!B222,'ID-63'!B222,'ID-64'!B222,'ID-68'!B222,'ID-69'!B222,'ID-76'!B222,'ID-78'!B222,'ID-79'!B222,'ID-80'!B222,'ID-81'!B222))</f>
        <v>0.35327717029243866</v>
      </c>
      <c r="I215" s="1">
        <f t="shared" si="14"/>
        <v>5.8855976570720284E-5</v>
      </c>
      <c r="J215" s="1">
        <f>STDEV('ID-19'!C222,'ID-56'!C222,'ID-61'!B222,'ID-64'!C222,'ID-68'!C222,'ID-69'!C222,'ID-76'!C222,'ID-78'!C222,'ID-79'!C222,'ID-80'!C222,'ID-81'!C222)/SQRT(COUNT('ID-19'!C222,'ID-56'!C222,'ID-61'!B222,'ID-64'!C222,'ID-68'!C222,'ID-69'!C222,'ID-76'!C222,'ID-78'!C222,'ID-79'!C222,'ID-80'!C222,'ID-81'!C222))</f>
        <v>0.36515591530148467</v>
      </c>
      <c r="K215" s="1">
        <f t="shared" si="15"/>
        <v>6.0834975489227353E-5</v>
      </c>
    </row>
    <row r="216" spans="1:11" x14ac:dyDescent="0.25">
      <c r="A216" s="1">
        <v>26.5</v>
      </c>
      <c r="B216" s="1">
        <f>STDEV('ID-19'!B223,'ID-46'!B223,'ID-56'!B223,'ID-60'!B223,'ID-63'!B223,'ID-64'!B223,'ID-68'!B223,'ID-69'!B223,'ID-76'!B223,'ID-78'!B223,'ID-79'!B223,'ID-80'!B223,'ID-81'!B223)</f>
        <v>1.2710865973345726</v>
      </c>
      <c r="C216" s="1">
        <f t="shared" si="12"/>
        <v>2.1176302711593982E-4</v>
      </c>
      <c r="D216" s="1">
        <f>STDEV('ID-19'!C223,'ID-56'!C223,'ID-61'!B223,'ID-64'!C223,'ID-68'!C223,'ID-69'!C223,'ID-76'!C223,'ID-78'!C223,'ID-79'!C223,'ID-80'!C223,'ID-81'!C223)</f>
        <v>1.2314634553772847</v>
      </c>
      <c r="E216" s="1">
        <f t="shared" si="13"/>
        <v>2.0516181166585566E-4</v>
      </c>
      <c r="G216" s="1">
        <v>26.5</v>
      </c>
      <c r="H216" s="1">
        <f>STDEV('ID-19'!B223,'ID-46'!B223,'ID-56'!B223,'ID-60'!B223,'ID-63'!B223,'ID-64'!B223,'ID-68'!B223,'ID-69'!B223,'ID-76'!B223,'ID-78'!B223,'ID-79'!B223,'ID-80'!B223,'ID-81'!B223)/SQRT(COUNT('ID-19'!B223,'ID-46'!B223,'ID-56'!B223,'ID-60'!B223,'ID-63'!B223,'ID-64'!B223,'ID-68'!B223,'ID-69'!B223,'ID-76'!B223,'ID-78'!B223,'ID-79'!B223,'ID-80'!B223,'ID-81'!B223))</f>
        <v>0.35253599248037315</v>
      </c>
      <c r="I216" s="1">
        <f t="shared" si="14"/>
        <v>5.8732496347230169E-5</v>
      </c>
      <c r="J216" s="1">
        <f>STDEV('ID-19'!C223,'ID-56'!C223,'ID-61'!B223,'ID-64'!C223,'ID-68'!C223,'ID-69'!C223,'ID-76'!C223,'ID-78'!C223,'ID-79'!C223,'ID-80'!C223,'ID-81'!C223)/SQRT(COUNT('ID-19'!C223,'ID-56'!C223,'ID-61'!B223,'ID-64'!C223,'ID-68'!C223,'ID-69'!C223,'ID-76'!C223,'ID-78'!C223,'ID-79'!C223,'ID-80'!C223,'ID-81'!C223))</f>
        <v>0.37130020222918392</v>
      </c>
      <c r="K216" s="1">
        <f t="shared" si="15"/>
        <v>6.1858613691382044E-5</v>
      </c>
    </row>
    <row r="217" spans="1:11" x14ac:dyDescent="0.25">
      <c r="A217" s="1">
        <v>26.625</v>
      </c>
      <c r="B217" s="1">
        <f>STDEV('ID-19'!B224,'ID-46'!B224,'ID-56'!B224,'ID-60'!B224,'ID-63'!B224,'ID-64'!B224,'ID-68'!B224,'ID-69'!B224,'ID-76'!B224,'ID-78'!B224,'ID-79'!B224,'ID-80'!B224,'ID-81'!B224)</f>
        <v>1.2692932129037462</v>
      </c>
      <c r="C217" s="1">
        <f t="shared" si="12"/>
        <v>2.1146424926976414E-4</v>
      </c>
      <c r="D217" s="1">
        <f>STDEV('ID-19'!C224,'ID-56'!C224,'ID-61'!B224,'ID-64'!C224,'ID-68'!C224,'ID-69'!C224,'ID-76'!C224,'ID-78'!C224,'ID-79'!C224,'ID-80'!C224,'ID-81'!C224)</f>
        <v>1.2418994110181549</v>
      </c>
      <c r="E217" s="1">
        <f t="shared" si="13"/>
        <v>2.0690044187562462E-4</v>
      </c>
      <c r="G217" s="1">
        <v>26.625</v>
      </c>
      <c r="H217" s="1">
        <f>STDEV('ID-19'!B224,'ID-46'!B224,'ID-56'!B224,'ID-60'!B224,'ID-63'!B224,'ID-64'!B224,'ID-68'!B224,'ID-69'!B224,'ID-76'!B224,'ID-78'!B224,'ID-79'!B224,'ID-80'!B224,'ID-81'!B224)/SQRT(COUNT('ID-19'!B224,'ID-46'!B224,'ID-56'!B224,'ID-60'!B224,'ID-63'!B224,'ID-64'!B224,'ID-68'!B224,'ID-69'!B224,'ID-76'!B224,'ID-78'!B224,'ID-79'!B224,'ID-80'!B224,'ID-81'!B224))</f>
        <v>0.35203859713252977</v>
      </c>
      <c r="I217" s="1">
        <f t="shared" si="14"/>
        <v>5.8649630282279466E-5</v>
      </c>
      <c r="J217" s="1">
        <f>STDEV('ID-19'!C224,'ID-56'!C224,'ID-61'!B224,'ID-64'!C224,'ID-68'!C224,'ID-69'!C224,'ID-76'!C224,'ID-78'!C224,'ID-79'!C224,'ID-80'!C224,'ID-81'!C224)/SQRT(COUNT('ID-19'!C224,'ID-56'!C224,'ID-61'!B224,'ID-64'!C224,'ID-68'!C224,'ID-69'!C224,'ID-76'!C224,'ID-78'!C224,'ID-79'!C224,'ID-80'!C224,'ID-81'!C224))</f>
        <v>0.37444676124641663</v>
      </c>
      <c r="K217" s="1">
        <f t="shared" si="15"/>
        <v>6.2382830423653019E-5</v>
      </c>
    </row>
    <row r="218" spans="1:11" x14ac:dyDescent="0.25">
      <c r="A218" s="1">
        <v>26.75</v>
      </c>
      <c r="B218" s="1">
        <f>STDEV('ID-19'!B225,'ID-46'!B225,'ID-56'!B225,'ID-60'!B225,'ID-63'!B225,'ID-64'!B225,'ID-68'!B225,'ID-69'!B225,'ID-76'!B225,'ID-78'!B225,'ID-79'!B225,'ID-80'!B225,'ID-81'!B225)</f>
        <v>1.2656277481874387</v>
      </c>
      <c r="C218" s="1">
        <f t="shared" si="12"/>
        <v>2.108535828480273E-4</v>
      </c>
      <c r="D218" s="1">
        <f>STDEV('ID-19'!C225,'ID-56'!C225,'ID-61'!B225,'ID-64'!C225,'ID-68'!C225,'ID-69'!C225,'ID-76'!C225,'ID-78'!C225,'ID-79'!C225,'ID-80'!C225,'ID-81'!C225)</f>
        <v>1.2625717318763925</v>
      </c>
      <c r="E218" s="1">
        <f t="shared" si="13"/>
        <v>2.1034445053060699E-4</v>
      </c>
      <c r="G218" s="1">
        <v>26.75</v>
      </c>
      <c r="H218" s="1">
        <f>STDEV('ID-19'!B225,'ID-46'!B225,'ID-56'!B225,'ID-60'!B225,'ID-63'!B225,'ID-64'!B225,'ID-68'!B225,'ID-69'!B225,'ID-76'!B225,'ID-78'!B225,'ID-79'!B225,'ID-80'!B225,'ID-81'!B225)/SQRT(COUNT('ID-19'!B225,'ID-46'!B225,'ID-56'!B225,'ID-60'!B225,'ID-63'!B225,'ID-64'!B225,'ID-68'!B225,'ID-69'!B225,'ID-76'!B225,'ID-78'!B225,'ID-79'!B225,'ID-80'!B225,'ID-81'!B225))</f>
        <v>0.35102198013383357</v>
      </c>
      <c r="I218" s="1">
        <f t="shared" si="14"/>
        <v>5.8480261890296676E-5</v>
      </c>
      <c r="J218" s="1">
        <f>STDEV('ID-19'!C225,'ID-56'!C225,'ID-61'!B225,'ID-64'!C225,'ID-68'!C225,'ID-69'!C225,'ID-76'!C225,'ID-78'!C225,'ID-79'!C225,'ID-80'!C225,'ID-81'!C225)/SQRT(COUNT('ID-19'!C225,'ID-56'!C225,'ID-61'!B225,'ID-64'!C225,'ID-68'!C225,'ID-69'!C225,'ID-76'!C225,'ID-78'!C225,'ID-79'!C225,'ID-80'!C225,'ID-81'!C225))</f>
        <v>0.38067970050392674</v>
      </c>
      <c r="K218" s="1">
        <f t="shared" si="15"/>
        <v>6.3421238103954198E-5</v>
      </c>
    </row>
    <row r="219" spans="1:11" x14ac:dyDescent="0.25">
      <c r="A219" s="1">
        <v>26.875</v>
      </c>
      <c r="B219" s="1">
        <f>STDEV('ID-19'!B226,'ID-46'!B226,'ID-56'!B226,'ID-60'!B226,'ID-63'!B226,'ID-64'!B226,'ID-68'!B226,'ID-69'!B226,'ID-76'!B226,'ID-78'!B226,'ID-79'!B226,'ID-80'!B226,'ID-81'!B226)</f>
        <v>1.271747817518498</v>
      </c>
      <c r="C219" s="1">
        <f t="shared" si="12"/>
        <v>2.1187318639858177E-4</v>
      </c>
      <c r="D219" s="1">
        <f>STDEV('ID-19'!C226,'ID-56'!C226,'ID-61'!B226,'ID-64'!C226,'ID-68'!C226,'ID-69'!C226,'ID-76'!C226,'ID-78'!C226,'ID-79'!C226,'ID-80'!C226,'ID-81'!C226)</f>
        <v>1.2657206255650768</v>
      </c>
      <c r="E219" s="1">
        <f t="shared" si="13"/>
        <v>2.1086905621914181E-4</v>
      </c>
      <c r="G219" s="1">
        <v>26.875</v>
      </c>
      <c r="H219" s="1">
        <f>STDEV('ID-19'!B226,'ID-46'!B226,'ID-56'!B226,'ID-60'!B226,'ID-63'!B226,'ID-64'!B226,'ID-68'!B226,'ID-69'!B226,'ID-76'!B226,'ID-78'!B226,'ID-79'!B226,'ID-80'!B226,'ID-81'!B226)/SQRT(COUNT('ID-19'!B226,'ID-46'!B226,'ID-56'!B226,'ID-60'!B226,'ID-63'!B226,'ID-64'!B226,'ID-68'!B226,'ID-69'!B226,'ID-76'!B226,'ID-78'!B226,'ID-79'!B226,'ID-80'!B226,'ID-81'!B226))</f>
        <v>0.35271938196325886</v>
      </c>
      <c r="I219" s="1">
        <f t="shared" si="14"/>
        <v>5.8763049035078928E-5</v>
      </c>
      <c r="J219" s="1">
        <f>STDEV('ID-19'!C226,'ID-56'!C226,'ID-61'!B226,'ID-64'!C226,'ID-68'!C226,'ID-69'!C226,'ID-76'!C226,'ID-78'!C226,'ID-79'!C226,'ID-80'!C226,'ID-81'!C226)/SQRT(COUNT('ID-19'!C226,'ID-56'!C226,'ID-61'!B226,'ID-64'!C226,'ID-68'!C226,'ID-69'!C226,'ID-76'!C226,'ID-78'!C226,'ID-79'!C226,'ID-80'!C226,'ID-81'!C226))</f>
        <v>0.38162912767393442</v>
      </c>
      <c r="K219" s="1">
        <f t="shared" si="15"/>
        <v>6.3579412670477484E-5</v>
      </c>
    </row>
    <row r="220" spans="1:11" x14ac:dyDescent="0.25">
      <c r="A220" s="1">
        <v>27</v>
      </c>
      <c r="B220" s="1">
        <f>STDEV('ID-19'!B227,'ID-46'!B227,'ID-56'!B227,'ID-60'!B227,'ID-63'!B227,'ID-64'!B227,'ID-68'!B227,'ID-69'!B227,'ID-76'!B227,'ID-78'!B227,'ID-79'!B227,'ID-80'!B227,'ID-81'!B227)</f>
        <v>1.2757599348656128</v>
      </c>
      <c r="C220" s="1">
        <f t="shared" si="12"/>
        <v>2.1254160514861111E-4</v>
      </c>
      <c r="D220" s="1">
        <f>STDEV('ID-19'!C227,'ID-56'!C227,'ID-61'!B227,'ID-64'!C227,'ID-68'!C227,'ID-69'!C227,'ID-76'!C227,'ID-78'!C227,'ID-79'!C227,'ID-80'!C227,'ID-81'!C227)</f>
        <v>1.261539562029645</v>
      </c>
      <c r="E220" s="1">
        <f t="shared" si="13"/>
        <v>2.1017249103413887E-4</v>
      </c>
      <c r="G220" s="1">
        <v>27</v>
      </c>
      <c r="H220" s="1">
        <f>STDEV('ID-19'!B227,'ID-46'!B227,'ID-56'!B227,'ID-60'!B227,'ID-63'!B227,'ID-64'!B227,'ID-68'!B227,'ID-69'!B227,'ID-76'!B227,'ID-78'!B227,'ID-79'!B227,'ID-80'!B227,'ID-81'!B227)/SQRT(COUNT('ID-19'!B227,'ID-46'!B227,'ID-56'!B227,'ID-60'!B227,'ID-63'!B227,'ID-64'!B227,'ID-68'!B227,'ID-69'!B227,'ID-76'!B227,'ID-78'!B227,'ID-79'!B227,'ID-80'!B227,'ID-81'!B227))</f>
        <v>0.3538321431031205</v>
      </c>
      <c r="I220" s="1">
        <f t="shared" si="14"/>
        <v>5.8948435040979876E-5</v>
      </c>
      <c r="J220" s="1">
        <f>STDEV('ID-19'!C227,'ID-56'!C227,'ID-61'!B227,'ID-64'!C227,'ID-68'!C227,'ID-69'!C227,'ID-76'!C227,'ID-78'!C227,'ID-79'!C227,'ID-80'!C227,'ID-81'!C227)/SQRT(COUNT('ID-19'!C227,'ID-56'!C227,'ID-61'!B227,'ID-64'!C227,'ID-68'!C227,'ID-69'!C227,'ID-76'!C227,'ID-78'!C227,'ID-79'!C227,'ID-80'!C227,'ID-81'!C227))</f>
        <v>0.38036848958560132</v>
      </c>
      <c r="K220" s="1">
        <f t="shared" si="15"/>
        <v>6.336939036496119E-5</v>
      </c>
    </row>
    <row r="221" spans="1:11" x14ac:dyDescent="0.25">
      <c r="A221" s="1">
        <v>27.125</v>
      </c>
      <c r="B221" s="1">
        <f>STDEV('ID-19'!B228,'ID-46'!B228,'ID-56'!B228,'ID-60'!B228,'ID-63'!B228,'ID-64'!B228,'ID-68'!B228,'ID-69'!B228,'ID-76'!B228,'ID-78'!B228,'ID-79'!B228,'ID-80'!B228,'ID-81'!B228)</f>
        <v>1.2773145393350613</v>
      </c>
      <c r="C221" s="1">
        <f t="shared" si="12"/>
        <v>2.1280060225322122E-4</v>
      </c>
      <c r="D221" s="1">
        <f>STDEV('ID-19'!C228,'ID-56'!C228,'ID-61'!B228,'ID-64'!C228,'ID-68'!C228,'ID-69'!C228,'ID-76'!C228,'ID-78'!C228,'ID-79'!C228,'ID-80'!C228,'ID-81'!C228)</f>
        <v>1.2580571541308989</v>
      </c>
      <c r="E221" s="1">
        <f t="shared" si="13"/>
        <v>2.0959232187820777E-4</v>
      </c>
      <c r="G221" s="1">
        <v>27.125</v>
      </c>
      <c r="H221" s="1">
        <f>STDEV('ID-19'!B228,'ID-46'!B228,'ID-56'!B228,'ID-60'!B228,'ID-63'!B228,'ID-64'!B228,'ID-68'!B228,'ID-69'!B228,'ID-76'!B228,'ID-78'!B228,'ID-79'!B228,'ID-80'!B228,'ID-81'!B228)/SQRT(COUNT('ID-19'!B228,'ID-46'!B228,'ID-56'!B228,'ID-60'!B228,'ID-63'!B228,'ID-64'!B228,'ID-68'!B228,'ID-69'!B228,'ID-76'!B228,'ID-78'!B228,'ID-79'!B228,'ID-80'!B228,'ID-81'!B228))</f>
        <v>0.35426331280524836</v>
      </c>
      <c r="I221" s="1">
        <f t="shared" si="14"/>
        <v>5.9020267913354385E-5</v>
      </c>
      <c r="J221" s="1">
        <f>STDEV('ID-19'!C228,'ID-56'!C228,'ID-61'!B228,'ID-64'!C228,'ID-68'!C228,'ID-69'!C228,'ID-76'!C228,'ID-78'!C228,'ID-79'!C228,'ID-80'!C228,'ID-81'!C228)/SQRT(COUNT('ID-19'!C228,'ID-56'!C228,'ID-61'!B228,'ID-64'!C228,'ID-68'!C228,'ID-69'!C228,'ID-76'!C228,'ID-78'!C228,'ID-79'!C228,'ID-80'!C228,'ID-81'!C228))</f>
        <v>0.37931850409768214</v>
      </c>
      <c r="K221" s="1">
        <f t="shared" si="15"/>
        <v>6.3194462782673855E-5</v>
      </c>
    </row>
    <row r="222" spans="1:11" x14ac:dyDescent="0.25">
      <c r="A222" s="1">
        <v>27.25</v>
      </c>
      <c r="B222" s="1">
        <f>STDEV('ID-19'!B229,'ID-46'!B229,'ID-56'!B229,'ID-60'!B229,'ID-63'!B229,'ID-64'!B229,'ID-68'!B229,'ID-69'!B229,'ID-76'!B229,'ID-78'!B229,'ID-79'!B229,'ID-80'!B229,'ID-81'!B229)</f>
        <v>1.2993081271439901</v>
      </c>
      <c r="C222" s="1">
        <f t="shared" si="12"/>
        <v>2.1646473398218878E-4</v>
      </c>
      <c r="D222" s="1">
        <f>STDEV('ID-19'!C229,'ID-56'!C229,'ID-61'!B229,'ID-64'!C229,'ID-68'!C229,'ID-69'!C229,'ID-76'!C229,'ID-78'!C229,'ID-79'!C229,'ID-80'!C229,'ID-81'!C229)</f>
        <v>1.2448248242792221</v>
      </c>
      <c r="E222" s="1">
        <f t="shared" si="13"/>
        <v>2.0738781572491842E-4</v>
      </c>
      <c r="G222" s="1">
        <v>27.25</v>
      </c>
      <c r="H222" s="1">
        <f>STDEV('ID-19'!B229,'ID-46'!B229,'ID-56'!B229,'ID-60'!B229,'ID-63'!B229,'ID-64'!B229,'ID-68'!B229,'ID-69'!B229,'ID-76'!B229,'ID-78'!B229,'ID-79'!B229,'ID-80'!B229,'ID-81'!B229)/SQRT(COUNT('ID-19'!B229,'ID-46'!B229,'ID-56'!B229,'ID-60'!B229,'ID-63'!B229,'ID-64'!B229,'ID-68'!B229,'ID-69'!B229,'ID-76'!B229,'ID-78'!B229,'ID-79'!B229,'ID-80'!B229,'ID-81'!B229))</f>
        <v>0.36036323654190316</v>
      </c>
      <c r="I222" s="1">
        <f t="shared" si="14"/>
        <v>6.003651520788107E-5</v>
      </c>
      <c r="J222" s="1">
        <f>STDEV('ID-19'!C229,'ID-56'!C229,'ID-61'!B229,'ID-64'!C229,'ID-68'!C229,'ID-69'!C229,'ID-76'!C229,'ID-78'!C229,'ID-79'!C229,'ID-80'!C229,'ID-81'!C229)/SQRT(COUNT('ID-19'!C229,'ID-56'!C229,'ID-61'!B229,'ID-64'!C229,'ID-68'!C229,'ID-69'!C229,'ID-76'!C229,'ID-78'!C229,'ID-79'!C229,'ID-80'!C229,'ID-81'!C229))</f>
        <v>0.37532880653220663</v>
      </c>
      <c r="K222" s="1">
        <f t="shared" si="15"/>
        <v>6.2529779168265631E-5</v>
      </c>
    </row>
    <row r="223" spans="1:11" x14ac:dyDescent="0.25">
      <c r="A223" s="1">
        <v>27.375</v>
      </c>
      <c r="B223" s="1">
        <f>STDEV('ID-19'!B230,'ID-46'!B230,'ID-56'!B230,'ID-60'!B230,'ID-63'!B230,'ID-64'!B230,'ID-68'!B230,'ID-69'!B230,'ID-76'!B230,'ID-78'!B230,'ID-79'!B230,'ID-80'!B230,'ID-81'!B230)</f>
        <v>1.2970712489236833</v>
      </c>
      <c r="C223" s="1">
        <f t="shared" si="12"/>
        <v>2.1609207007068564E-4</v>
      </c>
      <c r="D223" s="1">
        <f>STDEV('ID-19'!C230,'ID-56'!C230,'ID-61'!B230,'ID-64'!C230,'ID-68'!C230,'ID-69'!C230,'ID-76'!C230,'ID-78'!C230,'ID-79'!C230,'ID-80'!C230,'ID-81'!C230)</f>
        <v>1.2299539053364652</v>
      </c>
      <c r="E223" s="1">
        <f t="shared" si="13"/>
        <v>2.0491032062905511E-4</v>
      </c>
      <c r="G223" s="1">
        <v>27.375</v>
      </c>
      <c r="H223" s="1">
        <f>STDEV('ID-19'!B230,'ID-46'!B230,'ID-56'!B230,'ID-60'!B230,'ID-63'!B230,'ID-64'!B230,'ID-68'!B230,'ID-69'!B230,'ID-76'!B230,'ID-78'!B230,'ID-79'!B230,'ID-80'!B230,'ID-81'!B230)/SQRT(COUNT('ID-19'!B230,'ID-46'!B230,'ID-56'!B230,'ID-60'!B230,'ID-63'!B230,'ID-64'!B230,'ID-68'!B230,'ID-69'!B230,'ID-76'!B230,'ID-78'!B230,'ID-79'!B230,'ID-80'!B230,'ID-81'!B230))</f>
        <v>0.35974283814803509</v>
      </c>
      <c r="I223" s="1">
        <f t="shared" si="14"/>
        <v>5.993315683546265E-5</v>
      </c>
      <c r="J223" s="1">
        <f>STDEV('ID-19'!C230,'ID-56'!C230,'ID-61'!B230,'ID-64'!C230,'ID-68'!C230,'ID-69'!C230,'ID-76'!C230,'ID-78'!C230,'ID-79'!C230,'ID-80'!C230,'ID-81'!C230)/SQRT(COUNT('ID-19'!C230,'ID-56'!C230,'ID-61'!B230,'ID-64'!C230,'ID-68'!C230,'ID-69'!C230,'ID-76'!C230,'ID-78'!C230,'ID-79'!C230,'ID-80'!C230,'ID-81'!C230))</f>
        <v>0.37084505576666904</v>
      </c>
      <c r="K223" s="1">
        <f t="shared" si="15"/>
        <v>6.1782786290727067E-5</v>
      </c>
    </row>
    <row r="224" spans="1:11" x14ac:dyDescent="0.25">
      <c r="A224" s="1">
        <v>27.5</v>
      </c>
      <c r="B224" s="1">
        <f>STDEV('ID-19'!B231,'ID-46'!B231,'ID-56'!B231,'ID-60'!B231,'ID-63'!B231,'ID-64'!B231,'ID-68'!B231,'ID-69'!B231,'ID-76'!B231,'ID-78'!B231,'ID-79'!B231,'ID-80'!B231,'ID-81'!B231)</f>
        <v>1.2930466090425725</v>
      </c>
      <c r="C224" s="1">
        <f t="shared" si="12"/>
        <v>2.154215650664926E-4</v>
      </c>
      <c r="D224" s="1">
        <f>STDEV('ID-19'!C231,'ID-56'!C231,'ID-61'!B231,'ID-64'!C231,'ID-68'!C231,'ID-69'!C231,'ID-76'!C231,'ID-78'!C231,'ID-79'!C231,'ID-80'!C231,'ID-81'!C231)</f>
        <v>1.2199419343654114</v>
      </c>
      <c r="E224" s="1">
        <f t="shared" si="13"/>
        <v>2.0324232626527756E-4</v>
      </c>
      <c r="G224" s="1">
        <v>27.5</v>
      </c>
      <c r="H224" s="1">
        <f>STDEV('ID-19'!B231,'ID-46'!B231,'ID-56'!B231,'ID-60'!B231,'ID-63'!B231,'ID-64'!B231,'ID-68'!B231,'ID-69'!B231,'ID-76'!B231,'ID-78'!B231,'ID-79'!B231,'ID-80'!B231,'ID-81'!B231)/SQRT(COUNT('ID-19'!B231,'ID-46'!B231,'ID-56'!B231,'ID-60'!B231,'ID-63'!B231,'ID-64'!B231,'ID-68'!B231,'ID-69'!B231,'ID-76'!B231,'ID-78'!B231,'ID-79'!B231,'ID-80'!B231,'ID-81'!B231))</f>
        <v>0.35862660388214107</v>
      </c>
      <c r="I224" s="1">
        <f t="shared" si="14"/>
        <v>5.9747192206764707E-5</v>
      </c>
      <c r="J224" s="1">
        <f>STDEV('ID-19'!C231,'ID-56'!C231,'ID-61'!B231,'ID-64'!C231,'ID-68'!C231,'ID-69'!C231,'ID-76'!C231,'ID-78'!C231,'ID-79'!C231,'ID-80'!C231,'ID-81'!C231)/SQRT(COUNT('ID-19'!C231,'ID-56'!C231,'ID-61'!B231,'ID-64'!C231,'ID-68'!C231,'ID-69'!C231,'ID-76'!C231,'ID-78'!C231,'ID-79'!C231,'ID-80'!C231,'ID-81'!C231))</f>
        <v>0.36782633293731304</v>
      </c>
      <c r="K224" s="1">
        <f t="shared" si="15"/>
        <v>6.1279867067356357E-5</v>
      </c>
    </row>
    <row r="225" spans="1:11" x14ac:dyDescent="0.25">
      <c r="A225" s="1">
        <v>27.625</v>
      </c>
      <c r="B225" s="1">
        <f>STDEV('ID-19'!B232,'ID-46'!B232,'ID-56'!B232,'ID-60'!B232,'ID-63'!B232,'ID-64'!B232,'ID-68'!B232,'ID-69'!B232,'ID-76'!B232,'ID-78'!B232,'ID-79'!B232,'ID-80'!B232,'ID-81'!B232)</f>
        <v>1.2847463402855337</v>
      </c>
      <c r="C225" s="1">
        <f t="shared" si="12"/>
        <v>2.1403874029156993E-4</v>
      </c>
      <c r="D225" s="1">
        <f>STDEV('ID-19'!C232,'ID-56'!C232,'ID-61'!B232,'ID-64'!C232,'ID-68'!C232,'ID-69'!C232,'ID-76'!C232,'ID-78'!C232,'ID-79'!C232,'ID-80'!C232,'ID-81'!C232)</f>
        <v>1.2170167199172028</v>
      </c>
      <c r="E225" s="1">
        <f t="shared" si="13"/>
        <v>2.0275498553820601E-4</v>
      </c>
      <c r="G225" s="1">
        <v>27.625</v>
      </c>
      <c r="H225" s="1">
        <f>STDEV('ID-19'!B232,'ID-46'!B232,'ID-56'!B232,'ID-60'!B232,'ID-63'!B232,'ID-64'!B232,'ID-68'!B232,'ID-69'!B232,'ID-76'!B232,'ID-78'!B232,'ID-79'!B232,'ID-80'!B232,'ID-81'!B232)/SQRT(COUNT('ID-19'!B232,'ID-46'!B232,'ID-56'!B232,'ID-60'!B232,'ID-63'!B232,'ID-64'!B232,'ID-68'!B232,'ID-69'!B232,'ID-76'!B232,'ID-78'!B232,'ID-79'!B232,'ID-80'!B232,'ID-81'!B232))</f>
        <v>0.3563245235280153</v>
      </c>
      <c r="I225" s="1">
        <f t="shared" si="14"/>
        <v>5.9363665619767353E-5</v>
      </c>
      <c r="J225" s="1">
        <f>STDEV('ID-19'!C232,'ID-56'!C232,'ID-61'!B232,'ID-64'!C232,'ID-68'!C232,'ID-69'!C232,'ID-76'!C232,'ID-78'!C232,'ID-79'!C232,'ID-80'!C232,'ID-81'!C232)/SQRT(COUNT('ID-19'!C232,'ID-56'!C232,'ID-61'!B232,'ID-64'!C232,'ID-68'!C232,'ID-69'!C232,'ID-76'!C232,'ID-78'!C232,'ID-79'!C232,'ID-80'!C232,'ID-81'!C232))</f>
        <v>0.36694434759585537</v>
      </c>
      <c r="K225" s="1">
        <f t="shared" si="15"/>
        <v>6.1132928309469507E-5</v>
      </c>
    </row>
    <row r="226" spans="1:11" x14ac:dyDescent="0.25">
      <c r="A226" s="1">
        <v>27.75</v>
      </c>
      <c r="B226" s="1">
        <f>STDEV('ID-19'!B233,'ID-46'!B233,'ID-56'!B233,'ID-60'!B233,'ID-63'!B233,'ID-64'!B233,'ID-68'!B233,'ID-69'!B233,'ID-76'!B233,'ID-78'!B233,'ID-79'!B233,'ID-80'!B233,'ID-81'!B233)</f>
        <v>1.2797209050930118</v>
      </c>
      <c r="C226" s="1">
        <f t="shared" si="12"/>
        <v>2.1320150278849578E-4</v>
      </c>
      <c r="D226" s="1">
        <f>STDEV('ID-19'!C233,'ID-56'!C233,'ID-61'!B233,'ID-64'!C233,'ID-68'!C233,'ID-69'!C233,'ID-76'!C233,'ID-78'!C233,'ID-79'!C233,'ID-80'!C233,'ID-81'!C233)</f>
        <v>1.2056616437353995</v>
      </c>
      <c r="E226" s="1">
        <f t="shared" si="13"/>
        <v>2.0086322984631756E-4</v>
      </c>
      <c r="G226" s="1">
        <v>27.75</v>
      </c>
      <c r="H226" s="1">
        <f>STDEV('ID-19'!B233,'ID-46'!B233,'ID-56'!B233,'ID-60'!B233,'ID-63'!B233,'ID-64'!B233,'ID-68'!B233,'ID-69'!B233,'ID-76'!B233,'ID-78'!B233,'ID-79'!B233,'ID-80'!B233,'ID-81'!B233)/SQRT(COUNT('ID-19'!B233,'ID-46'!B233,'ID-56'!B233,'ID-60'!B233,'ID-63'!B233,'ID-64'!B233,'ID-68'!B233,'ID-69'!B233,'ID-76'!B233,'ID-78'!B233,'ID-79'!B233,'ID-80'!B233,'ID-81'!B233))</f>
        <v>0.35493071858431074</v>
      </c>
      <c r="I226" s="1">
        <f t="shared" si="14"/>
        <v>5.9131457716146174E-5</v>
      </c>
      <c r="J226" s="1">
        <f>STDEV('ID-19'!C233,'ID-56'!C233,'ID-61'!B233,'ID-64'!C233,'ID-68'!C233,'ID-69'!C233,'ID-76'!C233,'ID-78'!C233,'ID-79'!C233,'ID-80'!C233,'ID-81'!C233)/SQRT(COUNT('ID-19'!C233,'ID-56'!C233,'ID-61'!B233,'ID-64'!C233,'ID-68'!C233,'ID-69'!C233,'ID-76'!C233,'ID-78'!C233,'ID-79'!C233,'ID-80'!C233,'ID-81'!C233))</f>
        <v>0.36352066330849692</v>
      </c>
      <c r="K226" s="1">
        <f t="shared" si="15"/>
        <v>6.0562542507195594E-5</v>
      </c>
    </row>
    <row r="227" spans="1:11" x14ac:dyDescent="0.25">
      <c r="A227" s="1">
        <v>27.875</v>
      </c>
      <c r="B227" s="1">
        <f>STDEV('ID-19'!B234,'ID-46'!B234,'ID-56'!B234,'ID-60'!B234,'ID-63'!B234,'ID-64'!B234,'ID-68'!B234,'ID-69'!B234,'ID-76'!B234,'ID-78'!B234,'ID-79'!B234,'ID-80'!B234,'ID-81'!B234)</f>
        <v>1.2774806333195319</v>
      </c>
      <c r="C227" s="1">
        <f t="shared" si="12"/>
        <v>2.1282827351103403E-4</v>
      </c>
      <c r="D227" s="1">
        <f>STDEV('ID-19'!C234,'ID-56'!C234,'ID-61'!B234,'ID-64'!C234,'ID-68'!C234,'ID-69'!C234,'ID-76'!C234,'ID-78'!C234,'ID-79'!C234,'ID-80'!C234,'ID-81'!C234)</f>
        <v>1.1960971315377804</v>
      </c>
      <c r="E227" s="1">
        <f t="shared" si="13"/>
        <v>1.9926978211419423E-4</v>
      </c>
      <c r="G227" s="1">
        <v>27.875</v>
      </c>
      <c r="H227" s="1">
        <f>STDEV('ID-19'!B234,'ID-46'!B234,'ID-56'!B234,'ID-60'!B234,'ID-63'!B234,'ID-64'!B234,'ID-68'!B234,'ID-69'!B234,'ID-76'!B234,'ID-78'!B234,'ID-79'!B234,'ID-80'!B234,'ID-81'!B234)/SQRT(COUNT('ID-19'!B234,'ID-46'!B234,'ID-56'!B234,'ID-60'!B234,'ID-63'!B234,'ID-64'!B234,'ID-68'!B234,'ID-69'!B234,'ID-76'!B234,'ID-78'!B234,'ID-79'!B234,'ID-80'!B234,'ID-81'!B234))</f>
        <v>0.35430937898813719</v>
      </c>
      <c r="I227" s="1">
        <f t="shared" si="14"/>
        <v>5.9027942539423662E-5</v>
      </c>
      <c r="J227" s="1">
        <f>STDEV('ID-19'!C234,'ID-56'!C234,'ID-61'!B234,'ID-64'!C234,'ID-68'!C234,'ID-69'!C234,'ID-76'!C234,'ID-78'!C234,'ID-79'!C234,'ID-80'!C234,'ID-81'!C234)/SQRT(COUNT('ID-19'!C234,'ID-56'!C234,'ID-61'!B234,'ID-64'!C234,'ID-68'!C234,'ID-69'!C234,'ID-76'!C234,'ID-78'!C234,'ID-79'!C234,'ID-80'!C234,'ID-81'!C234))</f>
        <v>0.36063685437556237</v>
      </c>
      <c r="K227" s="1">
        <f t="shared" si="15"/>
        <v>6.0082099938968693E-5</v>
      </c>
    </row>
    <row r="228" spans="1:11" x14ac:dyDescent="0.25">
      <c r="A228" s="1">
        <v>28</v>
      </c>
      <c r="B228" s="1">
        <f>STDEV('ID-19'!B235,'ID-46'!B235,'ID-56'!B235,'ID-60'!B235,'ID-63'!B235,'ID-64'!B235,'ID-68'!B235,'ID-69'!B235,'ID-76'!B235,'ID-78'!B235,'ID-79'!B235,'ID-80'!B235,'ID-81'!B235)</f>
        <v>1.2766250540600437</v>
      </c>
      <c r="C228" s="1">
        <f t="shared" si="12"/>
        <v>2.1268573400640329E-4</v>
      </c>
      <c r="D228" s="1">
        <f>STDEV('ID-19'!C235,'ID-56'!C235,'ID-61'!B235,'ID-64'!C235,'ID-68'!C235,'ID-69'!C235,'ID-76'!C235,'ID-78'!C235,'ID-79'!C235,'ID-80'!C235,'ID-81'!C235)</f>
        <v>1.1567945989536141</v>
      </c>
      <c r="E228" s="1">
        <f t="shared" si="13"/>
        <v>1.9272198018567213E-4</v>
      </c>
      <c r="G228" s="1">
        <v>28</v>
      </c>
      <c r="H228" s="1">
        <f>STDEV('ID-19'!B235,'ID-46'!B235,'ID-56'!B235,'ID-60'!B235,'ID-63'!B235,'ID-64'!B235,'ID-68'!B235,'ID-69'!B235,'ID-76'!B235,'ID-78'!B235,'ID-79'!B235,'ID-80'!B235,'ID-81'!B235)/SQRT(COUNT('ID-19'!B235,'ID-46'!B235,'ID-56'!B235,'ID-60'!B235,'ID-63'!B235,'ID-64'!B235,'ID-68'!B235,'ID-69'!B235,'ID-76'!B235,'ID-78'!B235,'ID-79'!B235,'ID-80'!B235,'ID-81'!B235))</f>
        <v>0.35407208399657497</v>
      </c>
      <c r="I228" s="1">
        <f t="shared" si="14"/>
        <v>5.8988409193829392E-5</v>
      </c>
      <c r="J228" s="1">
        <f>STDEV('ID-19'!C235,'ID-56'!C235,'ID-61'!B235,'ID-64'!C235,'ID-68'!C235,'ID-69'!C235,'ID-76'!C235,'ID-78'!C235,'ID-79'!C235,'ID-80'!C235,'ID-81'!C235)/SQRT(COUNT('ID-19'!C235,'ID-56'!C235,'ID-61'!B235,'ID-64'!C235,'ID-68'!C235,'ID-69'!C235,'ID-76'!C235,'ID-78'!C235,'ID-79'!C235,'ID-80'!C235,'ID-81'!C235))</f>
        <v>0.34878669493079906</v>
      </c>
      <c r="K228" s="1">
        <f t="shared" si="15"/>
        <v>5.8107863375471124E-5</v>
      </c>
    </row>
    <row r="229" spans="1:11" x14ac:dyDescent="0.25">
      <c r="A229" s="1">
        <v>28.125</v>
      </c>
      <c r="B229" s="1">
        <f>STDEV('ID-19'!B236,'ID-46'!B236,'ID-56'!B236,'ID-60'!B236,'ID-63'!B236,'ID-64'!B236,'ID-68'!B236,'ID-69'!B236,'ID-76'!B236,'ID-78'!B236,'ID-79'!B236,'ID-80'!B236,'ID-81'!B236)</f>
        <v>1.2798050938007657</v>
      </c>
      <c r="C229" s="1">
        <f t="shared" si="12"/>
        <v>2.1321552862720757E-4</v>
      </c>
      <c r="D229" s="1">
        <f>STDEV('ID-19'!C236,'ID-56'!C236,'ID-61'!B236,'ID-64'!C236,'ID-68'!C236,'ID-69'!C236,'ID-76'!C236,'ID-78'!C236,'ID-79'!C236,'ID-80'!C236,'ID-81'!C236)</f>
        <v>1.1323013244169047</v>
      </c>
      <c r="E229" s="1">
        <f t="shared" si="13"/>
        <v>1.8864140064785633E-4</v>
      </c>
      <c r="G229" s="1">
        <v>28.125</v>
      </c>
      <c r="H229" s="1">
        <f>STDEV('ID-19'!B236,'ID-46'!B236,'ID-56'!B236,'ID-60'!B236,'ID-63'!B236,'ID-64'!B236,'ID-68'!B236,'ID-69'!B236,'ID-76'!B236,'ID-78'!B236,'ID-79'!B236,'ID-80'!B236,'ID-81'!B236)/SQRT(COUNT('ID-19'!B236,'ID-46'!B236,'ID-56'!B236,'ID-60'!B236,'ID-63'!B236,'ID-64'!B236,'ID-68'!B236,'ID-69'!B236,'ID-76'!B236,'ID-78'!B236,'ID-79'!B236,'ID-80'!B236,'ID-81'!B236))</f>
        <v>0.35495406833066628</v>
      </c>
      <c r="I229" s="1">
        <f t="shared" si="14"/>
        <v>5.9135347783889004E-5</v>
      </c>
      <c r="J229" s="1">
        <f>STDEV('ID-19'!C236,'ID-56'!C236,'ID-61'!B236,'ID-64'!C236,'ID-68'!C236,'ID-69'!C236,'ID-76'!C236,'ID-78'!C236,'ID-79'!C236,'ID-80'!C236,'ID-81'!C236)/SQRT(COUNT('ID-19'!C236,'ID-56'!C236,'ID-61'!B236,'ID-64'!C236,'ID-68'!C236,'ID-69'!C236,'ID-76'!C236,'ID-78'!C236,'ID-79'!C236,'ID-80'!C236,'ID-81'!C236))</f>
        <v>0.34140169479212346</v>
      </c>
      <c r="K229" s="1">
        <f t="shared" si="15"/>
        <v>5.6877522352367772E-5</v>
      </c>
    </row>
    <row r="230" spans="1:11" x14ac:dyDescent="0.25">
      <c r="A230" s="1">
        <v>28.25</v>
      </c>
      <c r="B230" s="1">
        <f>STDEV('ID-19'!B237,'ID-46'!B237,'ID-56'!B237,'ID-60'!B237,'ID-63'!B237,'ID-64'!B237,'ID-68'!B237,'ID-69'!B237,'ID-76'!B237,'ID-78'!B237,'ID-79'!B237,'ID-80'!B237,'ID-81'!B237)</f>
        <v>1.2757421298006295</v>
      </c>
      <c r="C230" s="1">
        <f t="shared" si="12"/>
        <v>2.1253863882478489E-4</v>
      </c>
      <c r="D230" s="1">
        <f>STDEV('ID-19'!C237,'ID-56'!C237,'ID-61'!B237,'ID-64'!C237,'ID-68'!C237,'ID-69'!C237,'ID-76'!C237,'ID-78'!C237,'ID-79'!C237,'ID-80'!C237,'ID-81'!C237)</f>
        <v>1.1137955749623776</v>
      </c>
      <c r="E230" s="1">
        <f t="shared" si="13"/>
        <v>1.8555834278873211E-4</v>
      </c>
      <c r="G230" s="1">
        <v>28.25</v>
      </c>
      <c r="H230" s="1">
        <f>STDEV('ID-19'!B237,'ID-46'!B237,'ID-56'!B237,'ID-60'!B237,'ID-63'!B237,'ID-64'!B237,'ID-68'!B237,'ID-69'!B237,'ID-76'!B237,'ID-78'!B237,'ID-79'!B237,'ID-80'!B237,'ID-81'!B237)/SQRT(COUNT('ID-19'!B237,'ID-46'!B237,'ID-56'!B237,'ID-60'!B237,'ID-63'!B237,'ID-64'!B237,'ID-68'!B237,'ID-69'!B237,'ID-76'!B237,'ID-78'!B237,'ID-79'!B237,'ID-80'!B237,'ID-81'!B237))</f>
        <v>0.35382720486660046</v>
      </c>
      <c r="I230" s="1">
        <f t="shared" si="14"/>
        <v>5.894761233077564E-5</v>
      </c>
      <c r="J230" s="1">
        <f>STDEV('ID-19'!C237,'ID-56'!C237,'ID-61'!B237,'ID-64'!C237,'ID-68'!C237,'ID-69'!C237,'ID-76'!C237,'ID-78'!C237,'ID-79'!C237,'ID-80'!C237,'ID-81'!C237)/SQRT(COUNT('ID-19'!C237,'ID-56'!C237,'ID-61'!B237,'ID-64'!C237,'ID-68'!C237,'ID-69'!C237,'ID-76'!C237,'ID-78'!C237,'ID-79'!C237,'ID-80'!C237,'ID-81'!C237))</f>
        <v>0.33582200139166979</v>
      </c>
      <c r="K230" s="1">
        <f t="shared" si="15"/>
        <v>5.5947945431852189E-5</v>
      </c>
    </row>
    <row r="231" spans="1:11" x14ac:dyDescent="0.25">
      <c r="A231" s="1">
        <v>28.375</v>
      </c>
      <c r="B231" s="1">
        <f>STDEV('ID-19'!B238,'ID-46'!B238,'ID-56'!B238,'ID-60'!B238,'ID-63'!B238,'ID-64'!B238,'ID-68'!B238,'ID-69'!B238,'ID-76'!B238,'ID-78'!B238,'ID-79'!B238,'ID-80'!B238,'ID-81'!B238)</f>
        <v>1.2934832963190097</v>
      </c>
      <c r="C231" s="1">
        <f t="shared" si="12"/>
        <v>2.1549431716674704E-4</v>
      </c>
      <c r="D231" s="1">
        <f>STDEV('ID-19'!C238,'ID-56'!C238,'ID-61'!B238,'ID-64'!C238,'ID-68'!C238,'ID-69'!C238,'ID-76'!C238,'ID-78'!C238,'ID-79'!C238,'ID-80'!C238,'ID-81'!C238)</f>
        <v>1.1036636055426807</v>
      </c>
      <c r="E231" s="1">
        <f t="shared" si="13"/>
        <v>1.8387035668341063E-4</v>
      </c>
      <c r="G231" s="1">
        <v>28.375</v>
      </c>
      <c r="H231" s="1">
        <f>STDEV('ID-19'!B238,'ID-46'!B238,'ID-56'!B238,'ID-60'!B238,'ID-63'!B238,'ID-64'!B238,'ID-68'!B238,'ID-69'!B238,'ID-76'!B238,'ID-78'!B238,'ID-79'!B238,'ID-80'!B238,'ID-81'!B238)/SQRT(COUNT('ID-19'!B238,'ID-46'!B238,'ID-56'!B238,'ID-60'!B238,'ID-63'!B238,'ID-64'!B238,'ID-68'!B238,'ID-69'!B238,'ID-76'!B238,'ID-78'!B238,'ID-79'!B238,'ID-80'!B238,'ID-81'!B238))</f>
        <v>0.35874771914110543</v>
      </c>
      <c r="I231" s="1">
        <f t="shared" si="14"/>
        <v>5.9767370008908169E-5</v>
      </c>
      <c r="J231" s="1">
        <f>STDEV('ID-19'!C238,'ID-56'!C238,'ID-61'!B238,'ID-64'!C238,'ID-68'!C238,'ID-69'!C238,'ID-76'!C238,'ID-78'!C238,'ID-79'!C238,'ID-80'!C238,'ID-81'!C238)/SQRT(COUNT('ID-19'!C238,'ID-56'!C238,'ID-61'!B238,'ID-64'!C238,'ID-68'!C238,'ID-69'!C238,'ID-76'!C238,'ID-78'!C238,'ID-79'!C238,'ID-80'!C238,'ID-81'!C238))</f>
        <v>0.33276709766871621</v>
      </c>
      <c r="K231" s="1">
        <f t="shared" si="15"/>
        <v>5.5438998471608121E-5</v>
      </c>
    </row>
    <row r="232" spans="1:11" x14ac:dyDescent="0.25">
      <c r="A232" s="1">
        <v>28.5</v>
      </c>
      <c r="B232" s="1">
        <f>STDEV('ID-19'!B239,'ID-46'!B239,'ID-56'!B239,'ID-60'!B239,'ID-63'!B239,'ID-64'!B239,'ID-68'!B239,'ID-69'!B239,'ID-76'!B239,'ID-78'!B239,'ID-79'!B239,'ID-80'!B239,'ID-81'!B239)</f>
        <v>1.2674847154720619</v>
      </c>
      <c r="C232" s="1">
        <f t="shared" si="12"/>
        <v>2.1116295359764552E-4</v>
      </c>
      <c r="D232" s="1">
        <f>STDEV('ID-19'!C239,'ID-56'!C239,'ID-61'!B239,'ID-64'!C239,'ID-68'!C239,'ID-69'!C239,'ID-76'!C239,'ID-78'!C239,'ID-79'!C239,'ID-80'!C239,'ID-81'!C239)</f>
        <v>1.0973733248626845</v>
      </c>
      <c r="E232" s="1">
        <f t="shared" si="13"/>
        <v>1.8282239592212323E-4</v>
      </c>
      <c r="G232" s="1">
        <v>28.5</v>
      </c>
      <c r="H232" s="1">
        <f>STDEV('ID-19'!B239,'ID-46'!B239,'ID-56'!B239,'ID-60'!B239,'ID-63'!B239,'ID-64'!B239,'ID-68'!B239,'ID-69'!B239,'ID-76'!B239,'ID-78'!B239,'ID-79'!B239,'ID-80'!B239,'ID-81'!B239)/SQRT(COUNT('ID-19'!B239,'ID-46'!B239,'ID-56'!B239,'ID-60'!B239,'ID-63'!B239,'ID-64'!B239,'ID-68'!B239,'ID-69'!B239,'ID-76'!B239,'ID-78'!B239,'ID-79'!B239,'ID-80'!B239,'ID-81'!B239))</f>
        <v>0.35153701019241573</v>
      </c>
      <c r="I232" s="1">
        <f t="shared" si="14"/>
        <v>5.8566065898056463E-5</v>
      </c>
      <c r="J232" s="1">
        <f>STDEV('ID-19'!C239,'ID-56'!C239,'ID-61'!B239,'ID-64'!C239,'ID-68'!C239,'ID-69'!C239,'ID-76'!C239,'ID-78'!C239,'ID-79'!C239,'ID-80'!C239,'ID-81'!C239)/SQRT(COUNT('ID-19'!C239,'ID-56'!C239,'ID-61'!B239,'ID-64'!C239,'ID-68'!C239,'ID-69'!C239,'ID-76'!C239,'ID-78'!C239,'ID-79'!C239,'ID-80'!C239,'ID-81'!C239))</f>
        <v>0.33087050668311901</v>
      </c>
      <c r="K232" s="1">
        <f t="shared" si="15"/>
        <v>5.5123026413407628E-5</v>
      </c>
    </row>
    <row r="233" spans="1:11" x14ac:dyDescent="0.25">
      <c r="A233" s="1">
        <v>28.625</v>
      </c>
      <c r="B233" s="1">
        <f>STDEV('ID-19'!B240,'ID-46'!B240,'ID-56'!B240,'ID-60'!B240,'ID-63'!B240,'ID-64'!B240,'ID-68'!B240,'ID-69'!B240,'ID-76'!B240,'ID-78'!B240,'ID-79'!B240,'ID-80'!B240,'ID-81'!B240)</f>
        <v>1.2609197137314503</v>
      </c>
      <c r="C233" s="1">
        <f t="shared" si="12"/>
        <v>2.1006922430765964E-4</v>
      </c>
      <c r="D233" s="1">
        <f>STDEV('ID-19'!C240,'ID-56'!C240,'ID-61'!B240,'ID-64'!C240,'ID-68'!C240,'ID-69'!C240,'ID-76'!C240,'ID-78'!C240,'ID-79'!C240,'ID-80'!C240,'ID-81'!C240)</f>
        <v>1.1016916811598281</v>
      </c>
      <c r="E233" s="1">
        <f t="shared" si="13"/>
        <v>1.8354183408122738E-4</v>
      </c>
      <c r="G233" s="1">
        <v>28.625</v>
      </c>
      <c r="H233" s="1">
        <f>STDEV('ID-19'!B240,'ID-46'!B240,'ID-56'!B240,'ID-60'!B240,'ID-63'!B240,'ID-64'!B240,'ID-68'!B240,'ID-69'!B240,'ID-76'!B240,'ID-78'!B240,'ID-79'!B240,'ID-80'!B240,'ID-81'!B240)/SQRT(COUNT('ID-19'!B240,'ID-46'!B240,'ID-56'!B240,'ID-60'!B240,'ID-63'!B240,'ID-64'!B240,'ID-68'!B240,'ID-69'!B240,'ID-76'!B240,'ID-78'!B240,'ID-79'!B240,'ID-80'!B240,'ID-81'!B240))</f>
        <v>0.34971620631554762</v>
      </c>
      <c r="I233" s="1">
        <f t="shared" si="14"/>
        <v>5.826271997217024E-5</v>
      </c>
      <c r="J233" s="1">
        <f>STDEV('ID-19'!C240,'ID-56'!C240,'ID-61'!B240,'ID-64'!C240,'ID-68'!C240,'ID-69'!C240,'ID-76'!C240,'ID-78'!C240,'ID-79'!C240,'ID-80'!C240,'ID-81'!C240)/SQRT(COUNT('ID-19'!C240,'ID-56'!C240,'ID-61'!B240,'ID-64'!C240,'ID-68'!C240,'ID-69'!C240,'ID-76'!C240,'ID-78'!C240,'ID-79'!C240,'ID-80'!C240,'ID-81'!C240))</f>
        <v>0.3321725400966366</v>
      </c>
      <c r="K233" s="1">
        <f t="shared" si="15"/>
        <v>5.533994518009966E-5</v>
      </c>
    </row>
    <row r="234" spans="1:11" x14ac:dyDescent="0.25">
      <c r="A234" s="1">
        <v>28.75</v>
      </c>
      <c r="B234" s="1">
        <f>STDEV('ID-19'!B241,'ID-46'!B241,'ID-56'!B241,'ID-60'!B241,'ID-63'!B241,'ID-64'!B241,'ID-68'!B241,'ID-69'!B241,'ID-76'!B241,'ID-78'!B241,'ID-79'!B241,'ID-80'!B241,'ID-81'!B241)</f>
        <v>1.2605143256999956</v>
      </c>
      <c r="C234" s="1">
        <f t="shared" si="12"/>
        <v>2.1000168666161927E-4</v>
      </c>
      <c r="D234" s="1">
        <f>STDEV('ID-19'!C241,'ID-56'!C241,'ID-61'!B241,'ID-64'!C241,'ID-68'!C241,'ID-69'!C241,'ID-76'!C241,'ID-78'!C241,'ID-79'!C241,'ID-80'!C241,'ID-81'!C241)</f>
        <v>1.1096785390225459</v>
      </c>
      <c r="E234" s="1">
        <f t="shared" si="13"/>
        <v>1.8487244460115614E-4</v>
      </c>
      <c r="G234" s="1">
        <v>28.75</v>
      </c>
      <c r="H234" s="1">
        <f>STDEV('ID-19'!B241,'ID-46'!B241,'ID-56'!B241,'ID-60'!B241,'ID-63'!B241,'ID-64'!B241,'ID-68'!B241,'ID-69'!B241,'ID-76'!B241,'ID-78'!B241,'ID-79'!B241,'ID-80'!B241,'ID-81'!B241)/SQRT(COUNT('ID-19'!B241,'ID-46'!B241,'ID-56'!B241,'ID-60'!B241,'ID-63'!B241,'ID-64'!B241,'ID-68'!B241,'ID-69'!B241,'ID-76'!B241,'ID-78'!B241,'ID-79'!B241,'ID-80'!B241,'ID-81'!B241))</f>
        <v>0.34960377190524999</v>
      </c>
      <c r="I234" s="1">
        <f t="shared" si="14"/>
        <v>5.8243988399414653E-5</v>
      </c>
      <c r="J234" s="1">
        <f>STDEV('ID-19'!C241,'ID-56'!C241,'ID-61'!B241,'ID-64'!C241,'ID-68'!C241,'ID-69'!C241,'ID-76'!C241,'ID-78'!C241,'ID-79'!C241,'ID-80'!C241,'ID-81'!C241)/SQRT(COUNT('ID-19'!C241,'ID-56'!C241,'ID-61'!B241,'ID-64'!C241,'ID-68'!C241,'ID-69'!C241,'ID-76'!C241,'ID-78'!C241,'ID-79'!C241,'ID-80'!C241,'ID-81'!C241))</f>
        <v>0.33458066834977612</v>
      </c>
      <c r="K234" s="1">
        <f t="shared" si="15"/>
        <v>5.5741139347072706E-5</v>
      </c>
    </row>
    <row r="235" spans="1:11" x14ac:dyDescent="0.25">
      <c r="A235" s="1">
        <v>28.875</v>
      </c>
      <c r="B235" s="1">
        <f>STDEV('ID-19'!B242,'ID-46'!B242,'ID-56'!B242,'ID-60'!B242,'ID-63'!B242,'ID-64'!B242,'ID-68'!B242,'ID-69'!B242,'ID-76'!B242,'ID-78'!B242,'ID-79'!B242,'ID-80'!B242,'ID-81'!B242)</f>
        <v>1.2742008933565612</v>
      </c>
      <c r="C235" s="1">
        <f t="shared" si="12"/>
        <v>2.1228186883320309E-4</v>
      </c>
      <c r="D235" s="1">
        <f>STDEV('ID-19'!C242,'ID-56'!C242,'ID-61'!B242,'ID-64'!C242,'ID-68'!C242,'ID-69'!C242,'ID-76'!C242,'ID-78'!C242,'ID-79'!C242,'ID-80'!C242,'ID-81'!C242)</f>
        <v>1.1114825967470747</v>
      </c>
      <c r="E235" s="1">
        <f t="shared" si="13"/>
        <v>1.8517300061806266E-4</v>
      </c>
      <c r="G235" s="1">
        <v>28.875</v>
      </c>
      <c r="H235" s="1">
        <f>STDEV('ID-19'!B242,'ID-46'!B242,'ID-56'!B242,'ID-60'!B242,'ID-63'!B242,'ID-64'!B242,'ID-68'!B242,'ID-69'!B242,'ID-76'!B242,'ID-78'!B242,'ID-79'!B242,'ID-80'!B242,'ID-81'!B242)/SQRT(COUNT('ID-19'!B242,'ID-46'!B242,'ID-56'!B242,'ID-60'!B242,'ID-63'!B242,'ID-64'!B242,'ID-68'!B242,'ID-69'!B242,'ID-76'!B242,'ID-78'!B242,'ID-79'!B242,'ID-80'!B242,'ID-81'!B242))</f>
        <v>0.35339974278762337</v>
      </c>
      <c r="I235" s="1">
        <f t="shared" si="14"/>
        <v>5.8876397148418058E-5</v>
      </c>
      <c r="J235" s="1">
        <f>STDEV('ID-19'!C242,'ID-56'!C242,'ID-61'!B242,'ID-64'!C242,'ID-68'!C242,'ID-69'!C242,'ID-76'!C242,'ID-78'!C242,'ID-79'!C242,'ID-80'!C242,'ID-81'!C242)/SQRT(COUNT('ID-19'!C242,'ID-56'!C242,'ID-61'!B242,'ID-64'!C242,'ID-68'!C242,'ID-69'!C242,'ID-76'!C242,'ID-78'!C242,'ID-79'!C242,'ID-80'!C242,'ID-81'!C242))</f>
        <v>0.33512461221999473</v>
      </c>
      <c r="K235" s="1">
        <f t="shared" si="15"/>
        <v>5.5831760395851124E-5</v>
      </c>
    </row>
    <row r="236" spans="1:11" x14ac:dyDescent="0.25">
      <c r="A236" s="1">
        <v>29</v>
      </c>
      <c r="B236" s="1">
        <f>STDEV('ID-19'!B243,'ID-46'!B243,'ID-56'!B243,'ID-60'!B243,'ID-63'!B243,'ID-64'!B243,'ID-68'!B243,'ID-69'!B243,'ID-76'!B243,'ID-78'!B243,'ID-79'!B243,'ID-80'!B243,'ID-81'!B243)</f>
        <v>1.2729693606507597</v>
      </c>
      <c r="C236" s="1">
        <f t="shared" si="12"/>
        <v>2.1207669548441659E-4</v>
      </c>
      <c r="D236" s="1">
        <f>STDEV('ID-19'!C243,'ID-56'!C243,'ID-61'!B243,'ID-64'!C243,'ID-68'!C243,'ID-69'!C243,'ID-76'!C243,'ID-78'!C243,'ID-79'!C243,'ID-80'!C243,'ID-81'!C243)</f>
        <v>1.1148178411024123</v>
      </c>
      <c r="E236" s="1">
        <f t="shared" si="13"/>
        <v>1.8572865232766191E-4</v>
      </c>
      <c r="G236" s="1">
        <v>29</v>
      </c>
      <c r="H236" s="1">
        <f>STDEV('ID-19'!B243,'ID-46'!B243,'ID-56'!B243,'ID-60'!B243,'ID-63'!B243,'ID-64'!B243,'ID-68'!B243,'ID-69'!B243,'ID-76'!B243,'ID-78'!B243,'ID-79'!B243,'ID-80'!B243,'ID-81'!B243)/SQRT(COUNT('ID-19'!B243,'ID-46'!B243,'ID-56'!B243,'ID-60'!B243,'ID-63'!B243,'ID-64'!B243,'ID-68'!B243,'ID-69'!B243,'ID-76'!B243,'ID-78'!B243,'ID-79'!B243,'ID-80'!B243,'ID-81'!B243))</f>
        <v>0.35305817707084047</v>
      </c>
      <c r="I236" s="1">
        <f t="shared" si="14"/>
        <v>5.8819492300002027E-5</v>
      </c>
      <c r="J236" s="1">
        <f>STDEV('ID-19'!C243,'ID-56'!C243,'ID-61'!B243,'ID-64'!C243,'ID-68'!C243,'ID-69'!C243,'ID-76'!C243,'ID-78'!C243,'ID-79'!C243,'ID-80'!C243,'ID-81'!C243)/SQRT(COUNT('ID-19'!C243,'ID-56'!C243,'ID-61'!B243,'ID-64'!C243,'ID-68'!C243,'ID-69'!C243,'ID-76'!C243,'ID-78'!C243,'ID-79'!C243,'ID-80'!C243,'ID-81'!C243))</f>
        <v>0.336130226230068</v>
      </c>
      <c r="K236" s="1">
        <f t="shared" si="15"/>
        <v>5.5999295689929332E-5</v>
      </c>
    </row>
    <row r="237" spans="1:11" x14ac:dyDescent="0.25">
      <c r="A237" s="1">
        <v>29.125</v>
      </c>
      <c r="B237" s="1">
        <f>STDEV('ID-19'!B244,'ID-46'!B244,'ID-56'!B244,'ID-60'!B244,'ID-63'!B244,'ID-64'!B244,'ID-68'!B244,'ID-69'!B244,'ID-76'!B244,'ID-78'!B244,'ID-79'!B244,'ID-80'!B244,'ID-81'!B244)</f>
        <v>1.2648399751634209</v>
      </c>
      <c r="C237" s="1">
        <f t="shared" si="12"/>
        <v>2.1072233986222595E-4</v>
      </c>
      <c r="D237" s="1">
        <f>STDEV('ID-19'!C244,'ID-56'!C244,'ID-61'!B244,'ID-64'!C244,'ID-68'!C244,'ID-69'!C244,'ID-76'!C244,'ID-78'!C244,'ID-79'!C244,'ID-80'!C244,'ID-81'!C244)</f>
        <v>1.126962002918046</v>
      </c>
      <c r="E237" s="1">
        <f t="shared" si="13"/>
        <v>1.8775186968614647E-4</v>
      </c>
      <c r="G237" s="1">
        <v>29.125</v>
      </c>
      <c r="H237" s="1">
        <f>STDEV('ID-19'!B244,'ID-46'!B244,'ID-56'!B244,'ID-60'!B244,'ID-63'!B244,'ID-64'!B244,'ID-68'!B244,'ID-69'!B244,'ID-76'!B244,'ID-78'!B244,'ID-79'!B244,'ID-80'!B244,'ID-81'!B244)/SQRT(COUNT('ID-19'!B244,'ID-46'!B244,'ID-56'!B244,'ID-60'!B244,'ID-63'!B244,'ID-64'!B244,'ID-68'!B244,'ID-69'!B244,'ID-76'!B244,'ID-78'!B244,'ID-79'!B244,'ID-80'!B244,'ID-81'!B244))</f>
        <v>0.35080349120833176</v>
      </c>
      <c r="I237" s="1">
        <f t="shared" si="14"/>
        <v>5.8443861635308075E-5</v>
      </c>
      <c r="J237" s="1">
        <f>STDEV('ID-19'!C244,'ID-56'!C244,'ID-61'!B244,'ID-64'!C244,'ID-68'!C244,'ID-69'!C244,'ID-76'!C244,'ID-78'!C244,'ID-79'!C244,'ID-80'!C244,'ID-81'!C244)/SQRT(COUNT('ID-19'!C244,'ID-56'!C244,'ID-61'!B244,'ID-64'!C244,'ID-68'!C244,'ID-69'!C244,'ID-76'!C244,'ID-78'!C244,'ID-79'!C244,'ID-80'!C244,'ID-81'!C244))</f>
        <v>0.33979182878786962</v>
      </c>
      <c r="K237" s="1">
        <f t="shared" si="15"/>
        <v>5.6609318676059085E-5</v>
      </c>
    </row>
    <row r="238" spans="1:11" x14ac:dyDescent="0.25">
      <c r="A238" s="1">
        <v>29.25</v>
      </c>
      <c r="B238" s="1">
        <f>STDEV('ID-19'!B245,'ID-46'!B245,'ID-56'!B245,'ID-60'!B245,'ID-63'!B245,'ID-64'!B245,'ID-68'!B245,'ID-69'!B245,'ID-76'!B245,'ID-78'!B245,'ID-79'!B245,'ID-80'!B245,'ID-81'!B245)</f>
        <v>1.263544970614342</v>
      </c>
      <c r="C238" s="1">
        <f t="shared" si="12"/>
        <v>2.1050659210434939E-4</v>
      </c>
      <c r="D238" s="1">
        <f>STDEV('ID-19'!C245,'ID-56'!C245,'ID-61'!B245,'ID-64'!C245,'ID-68'!C245,'ID-69'!C245,'ID-76'!C245,'ID-78'!C245,'ID-79'!C245,'ID-80'!C245,'ID-81'!C245)</f>
        <v>1.137337529710998</v>
      </c>
      <c r="E238" s="1">
        <f t="shared" si="13"/>
        <v>1.8948043244985228E-4</v>
      </c>
      <c r="G238" s="1">
        <v>29.25</v>
      </c>
      <c r="H238" s="1">
        <f>STDEV('ID-19'!B245,'ID-46'!B245,'ID-56'!B245,'ID-60'!B245,'ID-63'!B245,'ID-64'!B245,'ID-68'!B245,'ID-69'!B245,'ID-76'!B245,'ID-78'!B245,'ID-79'!B245,'ID-80'!B245,'ID-81'!B245)/SQRT(COUNT('ID-19'!B245,'ID-46'!B245,'ID-56'!B245,'ID-60'!B245,'ID-63'!B245,'ID-64'!B245,'ID-68'!B245,'ID-69'!B245,'ID-76'!B245,'ID-78'!B245,'ID-79'!B245,'ID-80'!B245,'ID-81'!B245))</f>
        <v>0.35044432156958844</v>
      </c>
      <c r="I238" s="1">
        <f t="shared" si="14"/>
        <v>5.838402397349344E-5</v>
      </c>
      <c r="J238" s="1">
        <f>STDEV('ID-19'!C245,'ID-56'!C245,'ID-61'!B245,'ID-64'!C245,'ID-68'!C245,'ID-69'!C245,'ID-76'!C245,'ID-78'!C245,'ID-79'!C245,'ID-80'!C245,'ID-81'!C245)/SQRT(COUNT('ID-19'!C245,'ID-56'!C245,'ID-61'!B245,'ID-64'!C245,'ID-68'!C245,'ID-69'!C245,'ID-76'!C245,'ID-78'!C245,'ID-79'!C245,'ID-80'!C245,'ID-81'!C245))</f>
        <v>0.3429201678219152</v>
      </c>
      <c r="K238" s="1">
        <f t="shared" si="15"/>
        <v>5.7130499959131078E-5</v>
      </c>
    </row>
    <row r="239" spans="1:11" x14ac:dyDescent="0.25">
      <c r="A239" s="1">
        <v>29.375</v>
      </c>
      <c r="B239" s="1">
        <f>STDEV('ID-19'!B246,'ID-46'!B246,'ID-56'!B246,'ID-60'!B246,'ID-63'!B246,'ID-64'!B246,'ID-68'!B246,'ID-69'!B246,'ID-76'!B246,'ID-78'!B246,'ID-79'!B246,'ID-80'!B246,'ID-81'!B246)</f>
        <v>1.2654381045089127</v>
      </c>
      <c r="C239" s="1">
        <f t="shared" si="12"/>
        <v>2.1082198821118487E-4</v>
      </c>
      <c r="D239" s="1">
        <f>STDEV('ID-19'!C246,'ID-56'!C246,'ID-61'!B246,'ID-64'!C246,'ID-68'!C246,'ID-69'!C246,'ID-76'!C246,'ID-78'!C246,'ID-79'!C246,'ID-80'!C246,'ID-81'!C246)</f>
        <v>1.1524491739922087</v>
      </c>
      <c r="E239" s="1">
        <f t="shared" si="13"/>
        <v>1.9199803238710198E-4</v>
      </c>
      <c r="G239" s="1">
        <v>29.375</v>
      </c>
      <c r="H239" s="1">
        <f>STDEV('ID-19'!B246,'ID-46'!B246,'ID-56'!B246,'ID-60'!B246,'ID-63'!B246,'ID-64'!B246,'ID-68'!B246,'ID-69'!B246,'ID-76'!B246,'ID-78'!B246,'ID-79'!B246,'ID-80'!B246,'ID-81'!B246)/SQRT(COUNT('ID-19'!B246,'ID-46'!B246,'ID-56'!B246,'ID-60'!B246,'ID-63'!B246,'ID-64'!B246,'ID-68'!B246,'ID-69'!B246,'ID-76'!B246,'ID-78'!B246,'ID-79'!B246,'ID-80'!B246,'ID-81'!B246))</f>
        <v>0.35096938244098796</v>
      </c>
      <c r="I239" s="1">
        <f t="shared" si="14"/>
        <v>5.8471499114668598E-5</v>
      </c>
      <c r="J239" s="1">
        <f>STDEV('ID-19'!C246,'ID-56'!C246,'ID-61'!B246,'ID-64'!C246,'ID-68'!C246,'ID-69'!C246,'ID-76'!C246,'ID-78'!C246,'ID-79'!C246,'ID-80'!C246,'ID-81'!C246)/SQRT(COUNT('ID-19'!C246,'ID-56'!C246,'ID-61'!B246,'ID-64'!C246,'ID-68'!C246,'ID-69'!C246,'ID-76'!C246,'ID-78'!C246,'ID-79'!C246,'ID-80'!C246,'ID-81'!C246))</f>
        <v>0.34747650000792391</v>
      </c>
      <c r="K239" s="1">
        <f t="shared" si="15"/>
        <v>5.7889584901320127E-5</v>
      </c>
    </row>
    <row r="240" spans="1:11" x14ac:dyDescent="0.25">
      <c r="A240" s="1">
        <v>29.5</v>
      </c>
      <c r="B240" s="1">
        <f>STDEV('ID-19'!B247,'ID-46'!B247,'ID-56'!B247,'ID-60'!B247,'ID-63'!B247,'ID-64'!B247,'ID-68'!B247,'ID-69'!B247,'ID-76'!B247,'ID-78'!B247,'ID-79'!B247,'ID-80'!B247,'ID-81'!B247)</f>
        <v>1.2700692386439065</v>
      </c>
      <c r="C240" s="1">
        <f t="shared" si="12"/>
        <v>2.1159353515807483E-4</v>
      </c>
      <c r="D240" s="1">
        <f>STDEV('ID-19'!C247,'ID-56'!C247,'ID-61'!B247,'ID-64'!C247,'ID-68'!C247,'ID-69'!C247,'ID-76'!C247,'ID-78'!C247,'ID-79'!C247,'ID-80'!C247,'ID-81'!C247)</f>
        <v>1.1548369102886458</v>
      </c>
      <c r="E240" s="1">
        <f t="shared" si="13"/>
        <v>1.923958292540884E-4</v>
      </c>
      <c r="G240" s="1">
        <v>29.5</v>
      </c>
      <c r="H240" s="1">
        <f>STDEV('ID-19'!B247,'ID-46'!B247,'ID-56'!B247,'ID-60'!B247,'ID-63'!B247,'ID-64'!B247,'ID-68'!B247,'ID-69'!B247,'ID-76'!B247,'ID-78'!B247,'ID-79'!B247,'ID-80'!B247,'ID-81'!B247)/SQRT(COUNT('ID-19'!B247,'ID-46'!B247,'ID-56'!B247,'ID-60'!B247,'ID-63'!B247,'ID-64'!B247,'ID-68'!B247,'ID-69'!B247,'ID-76'!B247,'ID-78'!B247,'ID-79'!B247,'ID-80'!B247,'ID-81'!B247))</f>
        <v>0.35225382794770116</v>
      </c>
      <c r="I240" s="1">
        <f t="shared" si="14"/>
        <v>5.8685487736087017E-5</v>
      </c>
      <c r="J240" s="1">
        <f>STDEV('ID-19'!C247,'ID-56'!C247,'ID-61'!B247,'ID-64'!C247,'ID-68'!C247,'ID-69'!C247,'ID-76'!C247,'ID-78'!C247,'ID-79'!C247,'ID-80'!C247,'ID-81'!C247)/SQRT(COUNT('ID-19'!C247,'ID-56'!C247,'ID-61'!B247,'ID-64'!C247,'ID-68'!C247,'ID-69'!C247,'ID-76'!C247,'ID-78'!C247,'ID-79'!C247,'ID-80'!C247,'ID-81'!C247))</f>
        <v>0.34819642958915975</v>
      </c>
      <c r="K240" s="1">
        <f t="shared" si="15"/>
        <v>5.8009525169554016E-5</v>
      </c>
    </row>
    <row r="241" spans="1:11" x14ac:dyDescent="0.25">
      <c r="A241" s="1">
        <v>29.625</v>
      </c>
      <c r="B241" s="1">
        <f>STDEV('ID-19'!B248,'ID-46'!B248,'ID-56'!B248,'ID-60'!B248,'ID-63'!B248,'ID-64'!B248,'ID-68'!B248,'ID-69'!B248,'ID-76'!B248,'ID-78'!B248,'ID-79'!B248,'ID-80'!B248,'ID-81'!B248)</f>
        <v>1.272767796063379</v>
      </c>
      <c r="C241" s="1">
        <f t="shared" si="12"/>
        <v>2.1204311482415895E-4</v>
      </c>
      <c r="D241" s="1">
        <f>STDEV('ID-19'!C248,'ID-56'!C248,'ID-61'!B248,'ID-64'!C248,'ID-68'!C248,'ID-69'!C248,'ID-76'!C248,'ID-78'!C248,'ID-79'!C248,'ID-80'!C248,'ID-81'!C248)</f>
        <v>1.204773786277179</v>
      </c>
      <c r="E241" s="1">
        <f t="shared" si="13"/>
        <v>2.0071531279377804E-4</v>
      </c>
      <c r="G241" s="1">
        <v>29.625</v>
      </c>
      <c r="H241" s="1">
        <f>STDEV('ID-19'!B248,'ID-46'!B248,'ID-56'!B248,'ID-60'!B248,'ID-63'!B248,'ID-64'!B248,'ID-68'!B248,'ID-69'!B248,'ID-76'!B248,'ID-78'!B248,'ID-79'!B248,'ID-80'!B248,'ID-81'!B248)/SQRT(COUNT('ID-19'!B248,'ID-46'!B248,'ID-56'!B248,'ID-60'!B248,'ID-63'!B248,'ID-64'!B248,'ID-68'!B248,'ID-69'!B248,'ID-76'!B248,'ID-78'!B248,'ID-79'!B248,'ID-80'!B248,'ID-81'!B248))</f>
        <v>0.35300227311275439</v>
      </c>
      <c r="I241" s="1">
        <f t="shared" si="14"/>
        <v>5.8810178700584889E-5</v>
      </c>
      <c r="J241" s="1">
        <f>STDEV('ID-19'!C248,'ID-56'!C248,'ID-61'!B248,'ID-64'!C248,'ID-68'!C248,'ID-69'!C248,'ID-76'!C248,'ID-78'!C248,'ID-79'!C248,'ID-80'!C248,'ID-81'!C248)/SQRT(COUNT('ID-19'!C248,'ID-56'!C248,'ID-61'!B248,'ID-64'!C248,'ID-68'!C248,'ID-69'!C248,'ID-76'!C248,'ID-78'!C248,'ID-79'!C248,'ID-80'!C248,'ID-81'!C248))</f>
        <v>0.36325296421247549</v>
      </c>
      <c r="K241" s="1">
        <f t="shared" si="15"/>
        <v>6.0517943837798421E-5</v>
      </c>
    </row>
    <row r="242" spans="1:11" x14ac:dyDescent="0.25">
      <c r="A242" s="1">
        <v>29.75</v>
      </c>
      <c r="B242" s="1">
        <f>STDEV('ID-19'!B249,'ID-46'!B249,'ID-56'!B249,'ID-60'!B249,'ID-63'!B249,'ID-64'!B249,'ID-68'!B249,'ID-69'!B249,'ID-76'!B249,'ID-78'!B249,'ID-79'!B249,'ID-80'!B249,'ID-81'!B249)</f>
        <v>1.2908117815229767</v>
      </c>
      <c r="C242" s="1">
        <f t="shared" si="12"/>
        <v>2.1504924280172792E-4</v>
      </c>
      <c r="D242" s="1">
        <f>STDEV('ID-19'!C249,'ID-56'!C249,'ID-61'!B249,'ID-64'!C249,'ID-68'!C249,'ID-69'!C249,'ID-76'!C249,'ID-78'!C249,'ID-79'!C249,'ID-80'!C249,'ID-81'!C249)</f>
        <v>1.2017177732607529</v>
      </c>
      <c r="E242" s="1">
        <f t="shared" si="13"/>
        <v>2.0020618102524146E-4</v>
      </c>
      <c r="G242" s="1">
        <v>29.75</v>
      </c>
      <c r="H242" s="1">
        <f>STDEV('ID-19'!B249,'ID-46'!B249,'ID-56'!B249,'ID-60'!B249,'ID-63'!B249,'ID-64'!B249,'ID-68'!B249,'ID-69'!B249,'ID-76'!B249,'ID-78'!B249,'ID-79'!B249,'ID-80'!B249,'ID-81'!B249)/SQRT(COUNT('ID-19'!B249,'ID-46'!B249,'ID-56'!B249,'ID-60'!B249,'ID-63'!B249,'ID-64'!B249,'ID-68'!B249,'ID-69'!B249,'ID-76'!B249,'ID-78'!B249,'ID-79'!B249,'ID-80'!B249,'ID-81'!B249))</f>
        <v>0.35800677425031641</v>
      </c>
      <c r="I242" s="1">
        <f t="shared" si="14"/>
        <v>5.9643928590102718E-5</v>
      </c>
      <c r="J242" s="1">
        <f>STDEV('ID-19'!C249,'ID-56'!C249,'ID-61'!B249,'ID-64'!C249,'ID-68'!C249,'ID-69'!C249,'ID-76'!C249,'ID-78'!C249,'ID-79'!C249,'ID-80'!C249,'ID-81'!C249)/SQRT(COUNT('ID-19'!C249,'ID-56'!C249,'ID-61'!B249,'ID-64'!C249,'ID-68'!C249,'ID-69'!C249,'ID-76'!C249,'ID-78'!C249,'ID-79'!C249,'ID-80'!C249,'ID-81'!C249))</f>
        <v>0.36233154161884568</v>
      </c>
      <c r="K242" s="1">
        <f t="shared" si="15"/>
        <v>6.0364434833699694E-5</v>
      </c>
    </row>
    <row r="243" spans="1:11" x14ac:dyDescent="0.25">
      <c r="A243" s="1">
        <v>29.875</v>
      </c>
      <c r="B243" s="1">
        <f>STDEV('ID-19'!B250,'ID-46'!B250,'ID-56'!B250,'ID-60'!B250,'ID-63'!B250,'ID-64'!B250,'ID-68'!B250,'ID-69'!B250,'ID-76'!B250,'ID-78'!B250,'ID-79'!B250,'ID-80'!B250,'ID-81'!B250)</f>
        <v>1.2925663889619463</v>
      </c>
      <c r="C243" s="1">
        <f t="shared" si="12"/>
        <v>2.1534156040106027E-4</v>
      </c>
      <c r="D243" s="1">
        <f>STDEV('ID-19'!C250,'ID-56'!C250,'ID-61'!B250,'ID-64'!C250,'ID-68'!C250,'ID-69'!C250,'ID-76'!C250,'ID-78'!C250,'ID-79'!C250,'ID-80'!C250,'ID-81'!C250)</f>
        <v>1.2083450307494319</v>
      </c>
      <c r="E243" s="1">
        <f t="shared" si="13"/>
        <v>2.0131028212285536E-4</v>
      </c>
      <c r="G243" s="1">
        <v>29.875</v>
      </c>
      <c r="H243" s="1">
        <f>STDEV('ID-19'!B250,'ID-46'!B250,'ID-56'!B250,'ID-60'!B250,'ID-63'!B250,'ID-64'!B250,'ID-68'!B250,'ID-69'!B250,'ID-76'!B250,'ID-78'!B250,'ID-79'!B250,'ID-80'!B250,'ID-81'!B250)/SQRT(COUNT('ID-19'!B250,'ID-46'!B250,'ID-56'!B250,'ID-60'!B250,'ID-63'!B250,'ID-64'!B250,'ID-68'!B250,'ID-69'!B250,'ID-76'!B250,'ID-78'!B250,'ID-79'!B250,'ID-80'!B250,'ID-81'!B250))</f>
        <v>0.35849341479566377</v>
      </c>
      <c r="I243" s="1">
        <f t="shared" si="14"/>
        <v>5.9725002904957587E-5</v>
      </c>
      <c r="J243" s="1">
        <f>STDEV('ID-19'!C250,'ID-56'!C250,'ID-61'!B250,'ID-64'!C250,'ID-68'!C250,'ID-69'!C250,'ID-76'!C250,'ID-78'!C250,'ID-79'!C250,'ID-80'!C250,'ID-81'!C250)/SQRT(COUNT('ID-19'!C250,'ID-56'!C250,'ID-61'!B250,'ID-64'!C250,'ID-68'!C250,'ID-69'!C250,'ID-76'!C250,'ID-78'!C250,'ID-79'!C250,'ID-80'!C250,'ID-81'!C250))</f>
        <v>0.36432973493512033</v>
      </c>
      <c r="K243" s="1">
        <f t="shared" si="15"/>
        <v>6.0697333840191052E-5</v>
      </c>
    </row>
    <row r="244" spans="1:11" x14ac:dyDescent="0.25">
      <c r="A244" s="1">
        <v>30</v>
      </c>
      <c r="B244" s="1">
        <f>STDEV('ID-19'!B251,'ID-46'!B251,'ID-56'!B251,'ID-60'!B251,'ID-63'!B251,'ID-64'!B251,'ID-68'!B251,'ID-69'!B251,'ID-76'!B251,'ID-78'!B251,'ID-79'!B251,'ID-80'!B251,'ID-81'!B251)</f>
        <v>1.2915229999332407</v>
      </c>
      <c r="C244" s="1">
        <f t="shared" si="12"/>
        <v>2.1516773178887792E-4</v>
      </c>
      <c r="D244" s="1">
        <f>STDEV('ID-19'!C251,'ID-56'!C251,'ID-61'!B251,'ID-64'!C251,'ID-68'!C251,'ID-69'!C251,'ID-76'!C251,'ID-78'!C251,'ID-79'!C251,'ID-80'!C251,'ID-81'!C251)</f>
        <v>1.2058428759984112</v>
      </c>
      <c r="E244" s="1">
        <f t="shared" si="13"/>
        <v>2.0089342314133531E-4</v>
      </c>
      <c r="G244" s="1">
        <v>30</v>
      </c>
      <c r="H244" s="1">
        <f>STDEV('ID-19'!B251,'ID-46'!B251,'ID-56'!B251,'ID-60'!B251,'ID-63'!B251,'ID-64'!B251,'ID-68'!B251,'ID-69'!B251,'ID-76'!B251,'ID-78'!B251,'ID-79'!B251,'ID-80'!B251,'ID-81'!B251)/SQRT(COUNT('ID-19'!B251,'ID-46'!B251,'ID-56'!B251,'ID-60'!B251,'ID-63'!B251,'ID-64'!B251,'ID-68'!B251,'ID-69'!B251,'ID-76'!B251,'ID-78'!B251,'ID-79'!B251,'ID-80'!B251,'ID-81'!B251))</f>
        <v>0.35820403074618262</v>
      </c>
      <c r="I244" s="1">
        <f t="shared" si="14"/>
        <v>5.967679152231403E-5</v>
      </c>
      <c r="J244" s="1">
        <f>STDEV('ID-19'!C251,'ID-56'!C251,'ID-61'!B251,'ID-64'!C251,'ID-68'!C251,'ID-69'!C251,'ID-76'!C251,'ID-78'!C251,'ID-79'!C251,'ID-80'!C251,'ID-81'!C251)/SQRT(COUNT('ID-19'!C251,'ID-56'!C251,'ID-61'!B251,'ID-64'!C251,'ID-68'!C251,'ID-69'!C251,'ID-76'!C251,'ID-78'!C251,'ID-79'!C251,'ID-80'!C251,'ID-81'!C251))</f>
        <v>0.36357530689179846</v>
      </c>
      <c r="K244" s="1">
        <f t="shared" si="15"/>
        <v>6.0571646128173629E-5</v>
      </c>
    </row>
    <row r="245" spans="1:11" ht="36" x14ac:dyDescent="0.25">
      <c r="A245" s="19" t="s">
        <v>43</v>
      </c>
      <c r="B245" s="20">
        <f>AVERAGE(B4:B244)</f>
        <v>1.4229595611774006</v>
      </c>
      <c r="C245" s="20">
        <f t="shared" ref="C245:E245" si="16">AVERAGE(C4:C244)</f>
        <v>2.3706506289215501E-4</v>
      </c>
      <c r="D245" s="20">
        <f t="shared" si="16"/>
        <v>1.3451633630262987</v>
      </c>
      <c r="E245" s="20">
        <f t="shared" si="16"/>
        <v>2.2410421628018141E-4</v>
      </c>
      <c r="G245" s="19" t="s">
        <v>43</v>
      </c>
      <c r="H245" s="20">
        <f>AVERAGE(H4:H244)</f>
        <v>0.39465797390283547</v>
      </c>
      <c r="I245" s="20">
        <f t="shared" ref="I245:K245" si="17">AVERAGE(I4:I244)</f>
        <v>6.5750018452212332E-5</v>
      </c>
      <c r="J245" s="20">
        <f t="shared" si="17"/>
        <v>0.40558201426280582</v>
      </c>
      <c r="K245" s="20">
        <f t="shared" si="17"/>
        <v>6.756996357618346E-5</v>
      </c>
    </row>
  </sheetData>
  <mergeCells count="6">
    <mergeCell ref="B2:C2"/>
    <mergeCell ref="D2:E2"/>
    <mergeCell ref="A1:E1"/>
    <mergeCell ref="G1:K1"/>
    <mergeCell ref="H2:I2"/>
    <mergeCell ref="J2:K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1"/>
  <sheetViews>
    <sheetView workbookViewId="0">
      <selection activeCell="B11" sqref="B11:B251"/>
    </sheetView>
  </sheetViews>
  <sheetFormatPr defaultRowHeight="15" x14ac:dyDescent="0.25"/>
  <cols>
    <col min="1" max="1" width="30.140625" style="2" customWidth="1"/>
    <col min="2" max="2" width="16.5703125" customWidth="1"/>
    <col min="3" max="3" width="16.140625" customWidth="1"/>
    <col min="5" max="5" width="16.5703125" customWidth="1"/>
    <col min="6" max="6" width="16.140625" customWidth="1"/>
  </cols>
  <sheetData>
    <row r="1" spans="1:6" ht="31.5" customHeight="1" x14ac:dyDescent="0.25">
      <c r="A1" s="26" t="s">
        <v>2</v>
      </c>
      <c r="B1" s="28" t="s">
        <v>21</v>
      </c>
      <c r="C1" s="28"/>
      <c r="E1" s="28" t="s">
        <v>22</v>
      </c>
      <c r="F1" s="28"/>
    </row>
    <row r="2" spans="1:6" ht="30" x14ac:dyDescent="0.25">
      <c r="A2" s="26"/>
      <c r="B2" s="11" t="s">
        <v>0</v>
      </c>
      <c r="C2" s="11" t="s">
        <v>1</v>
      </c>
      <c r="E2" s="11" t="s">
        <v>0</v>
      </c>
      <c r="F2" s="11" t="s">
        <v>1</v>
      </c>
    </row>
    <row r="3" spans="1:6" x14ac:dyDescent="0.25">
      <c r="A3" s="3" t="s">
        <v>4</v>
      </c>
      <c r="B3" s="27">
        <v>36</v>
      </c>
      <c r="C3" s="27"/>
      <c r="E3" s="27">
        <v>36</v>
      </c>
      <c r="F3" s="27"/>
    </row>
    <row r="4" spans="1:6" x14ac:dyDescent="0.25">
      <c r="A4" s="3" t="s">
        <v>5</v>
      </c>
      <c r="B4" s="27" t="s">
        <v>13</v>
      </c>
      <c r="C4" s="27"/>
      <c r="E4" s="27" t="s">
        <v>13</v>
      </c>
      <c r="F4" s="27"/>
    </row>
    <row r="5" spans="1:6" ht="31.5" x14ac:dyDescent="0.25">
      <c r="A5" s="4" t="s">
        <v>7</v>
      </c>
      <c r="B5" s="3">
        <v>4</v>
      </c>
      <c r="C5" s="3">
        <v>4</v>
      </c>
      <c r="E5" s="3">
        <v>4</v>
      </c>
      <c r="F5" s="3">
        <v>4</v>
      </c>
    </row>
    <row r="6" spans="1:6" x14ac:dyDescent="0.25">
      <c r="A6" s="4" t="s">
        <v>8</v>
      </c>
      <c r="B6" s="8">
        <v>59.043073170731702</v>
      </c>
      <c r="C6" s="8">
        <v>53.278121212121199</v>
      </c>
      <c r="E6" s="8">
        <v>59.043073170731702</v>
      </c>
      <c r="F6" s="8">
        <v>53.278121212121199</v>
      </c>
    </row>
    <row r="7" spans="1:6" ht="33" x14ac:dyDescent="0.25">
      <c r="A7" s="4" t="s">
        <v>9</v>
      </c>
      <c r="B7" s="3">
        <v>37.44</v>
      </c>
      <c r="C7" s="3">
        <v>37.44</v>
      </c>
      <c r="E7" s="3">
        <v>37.44</v>
      </c>
      <c r="F7" s="3">
        <v>37.44</v>
      </c>
    </row>
    <row r="8" spans="1:6" ht="33" x14ac:dyDescent="0.25">
      <c r="A8" s="4" t="s">
        <v>10</v>
      </c>
      <c r="B8" s="3">
        <v>34.196902439024399</v>
      </c>
      <c r="C8" s="3">
        <v>34.9404848484848</v>
      </c>
      <c r="E8" s="3">
        <v>34.196902439024399</v>
      </c>
      <c r="F8" s="3">
        <v>34.9404848484848</v>
      </c>
    </row>
    <row r="9" spans="1:6" x14ac:dyDescent="0.25">
      <c r="A9" s="3" t="s">
        <v>11</v>
      </c>
      <c r="B9" s="8">
        <v>85</v>
      </c>
      <c r="C9" s="8">
        <v>85</v>
      </c>
      <c r="E9" s="8">
        <v>85</v>
      </c>
      <c r="F9" s="8">
        <v>85</v>
      </c>
    </row>
    <row r="10" spans="1:6" s="6" customFormat="1" ht="18" x14ac:dyDescent="0.25">
      <c r="A10" s="5" t="s">
        <v>12</v>
      </c>
      <c r="B10" s="5" t="s">
        <v>39</v>
      </c>
      <c r="C10" s="5" t="s">
        <v>40</v>
      </c>
      <c r="E10" s="5" t="s">
        <v>39</v>
      </c>
      <c r="F10" s="5" t="s">
        <v>40</v>
      </c>
    </row>
    <row r="11" spans="1:6" x14ac:dyDescent="0.25">
      <c r="A11" s="1">
        <v>0</v>
      </c>
      <c r="B11" s="1">
        <v>2.5010271630770999</v>
      </c>
      <c r="C11" s="1">
        <v>2.3106803561214302</v>
      </c>
      <c r="E11" s="1">
        <v>4.1667112536864301E-4</v>
      </c>
      <c r="F11" s="1">
        <v>3.8495934732982499E-4</v>
      </c>
    </row>
    <row r="12" spans="1:6" x14ac:dyDescent="0.25">
      <c r="A12" s="1">
        <v>0.125</v>
      </c>
      <c r="B12" s="1">
        <v>2.5031610333260801</v>
      </c>
      <c r="C12" s="1">
        <v>2.3119522819404299</v>
      </c>
      <c r="E12" s="1">
        <v>4.1702662815212301E-4</v>
      </c>
      <c r="F12" s="1">
        <v>3.8517125017127098E-4</v>
      </c>
    </row>
    <row r="13" spans="1:6" x14ac:dyDescent="0.25">
      <c r="A13" s="1">
        <v>0.25</v>
      </c>
      <c r="B13" s="1">
        <v>2.49266193039099</v>
      </c>
      <c r="C13" s="1">
        <v>2.33395072516814</v>
      </c>
      <c r="E13" s="1">
        <v>4.1527747760313703E-4</v>
      </c>
      <c r="F13" s="1">
        <v>3.8883619081300699E-4</v>
      </c>
    </row>
    <row r="14" spans="1:6" x14ac:dyDescent="0.25">
      <c r="A14" s="1">
        <v>0.375</v>
      </c>
      <c r="B14" s="1">
        <v>2.5174785607111998</v>
      </c>
      <c r="C14" s="1">
        <v>2.33844898000743</v>
      </c>
      <c r="E14" s="1">
        <v>4.1941192821448202E-4</v>
      </c>
      <c r="F14" s="1">
        <v>3.8958560006923201E-4</v>
      </c>
    </row>
    <row r="15" spans="1:6" x14ac:dyDescent="0.25">
      <c r="A15" s="1">
        <v>0.5</v>
      </c>
      <c r="B15" s="1">
        <v>2.5333770446754</v>
      </c>
      <c r="C15" s="1">
        <v>2.3440588658043202</v>
      </c>
      <c r="E15" s="1">
        <v>4.2206061564291998E-4</v>
      </c>
      <c r="F15" s="1">
        <v>3.9052020704299499E-4</v>
      </c>
    </row>
    <row r="16" spans="1:6" x14ac:dyDescent="0.25">
      <c r="A16" s="1">
        <v>0.625</v>
      </c>
      <c r="B16" s="1">
        <v>2.5387181485173298</v>
      </c>
      <c r="C16" s="1">
        <v>2.34392973227067</v>
      </c>
      <c r="E16" s="1">
        <v>4.2295044354298398E-4</v>
      </c>
      <c r="F16" s="1">
        <v>3.9049869339628898E-4</v>
      </c>
    </row>
    <row r="17" spans="1:6" x14ac:dyDescent="0.25">
      <c r="A17" s="1">
        <v>0.75</v>
      </c>
      <c r="B17" s="1">
        <v>2.5337517947618702</v>
      </c>
      <c r="C17" s="1">
        <v>2.32741979333733</v>
      </c>
      <c r="E17" s="1">
        <v>4.2212304900732402E-4</v>
      </c>
      <c r="F17" s="1">
        <v>3.8774813756999499E-4</v>
      </c>
    </row>
    <row r="18" spans="1:6" x14ac:dyDescent="0.25">
      <c r="A18" s="1">
        <v>0.875</v>
      </c>
      <c r="B18" s="1">
        <v>2.5412450529867798</v>
      </c>
      <c r="C18" s="1">
        <v>2.3221348512339701</v>
      </c>
      <c r="E18" s="1">
        <v>4.2337142582759603E-4</v>
      </c>
      <c r="F18" s="1">
        <v>3.8686766621557402E-4</v>
      </c>
    </row>
    <row r="19" spans="1:6" x14ac:dyDescent="0.25">
      <c r="A19" s="1">
        <v>1</v>
      </c>
      <c r="B19" s="1">
        <v>2.5418151879189099</v>
      </c>
      <c r="C19" s="1">
        <v>2.3199743347000599</v>
      </c>
      <c r="E19" s="1">
        <v>4.2346641030728798E-4</v>
      </c>
      <c r="F19" s="1">
        <v>3.8650772416102402E-4</v>
      </c>
    </row>
    <row r="20" spans="1:6" x14ac:dyDescent="0.25">
      <c r="A20" s="1">
        <v>1.125</v>
      </c>
      <c r="B20" s="1">
        <v>2.5091719974543598</v>
      </c>
      <c r="C20" s="1">
        <v>2.3175458288627202</v>
      </c>
      <c r="E20" s="1">
        <v>4.18028054775895E-4</v>
      </c>
      <c r="F20" s="1">
        <v>3.8610313508852403E-4</v>
      </c>
    </row>
    <row r="21" spans="1:6" x14ac:dyDescent="0.25">
      <c r="A21" s="1">
        <v>1.25</v>
      </c>
      <c r="B21" s="1">
        <v>2.5023713246997699</v>
      </c>
      <c r="C21" s="1">
        <v>2.3225726271075402</v>
      </c>
      <c r="E21" s="1">
        <v>4.1689506269497998E-4</v>
      </c>
      <c r="F21" s="1">
        <v>3.8694059967610901E-4</v>
      </c>
    </row>
    <row r="22" spans="1:6" x14ac:dyDescent="0.25">
      <c r="A22" s="1">
        <v>1.375</v>
      </c>
      <c r="B22" s="1">
        <v>2.5056243282519799</v>
      </c>
      <c r="C22" s="1">
        <v>2.3191605087271698</v>
      </c>
      <c r="E22" s="1">
        <v>4.1743701308678003E-4</v>
      </c>
      <c r="F22" s="1">
        <v>3.86372140753939E-4</v>
      </c>
    </row>
    <row r="23" spans="1:6" x14ac:dyDescent="0.25">
      <c r="A23" s="1">
        <v>1.5</v>
      </c>
      <c r="B23" s="1">
        <v>2.4997629286385998</v>
      </c>
      <c r="C23" s="1">
        <v>2.31450067863002</v>
      </c>
      <c r="E23" s="1">
        <v>4.1646050391119099E-4</v>
      </c>
      <c r="F23" s="1">
        <v>3.8559581305975399E-4</v>
      </c>
    </row>
    <row r="24" spans="1:6" x14ac:dyDescent="0.25">
      <c r="A24" s="1">
        <v>1.625</v>
      </c>
      <c r="B24" s="1">
        <v>2.4921716539714298</v>
      </c>
      <c r="C24" s="1">
        <v>2.3197655076686998</v>
      </c>
      <c r="E24" s="1">
        <v>4.1519579755164E-4</v>
      </c>
      <c r="F24" s="1">
        <v>3.8647293357759903E-4</v>
      </c>
    </row>
    <row r="25" spans="1:6" x14ac:dyDescent="0.25">
      <c r="A25" s="1">
        <v>1.75</v>
      </c>
      <c r="B25" s="1">
        <v>2.4638537664264399</v>
      </c>
      <c r="C25" s="1">
        <v>2.3222832094055801</v>
      </c>
      <c r="E25" s="1">
        <v>4.1047803748664501E-4</v>
      </c>
      <c r="F25" s="1">
        <v>3.8689238268696302E-4</v>
      </c>
    </row>
    <row r="26" spans="1:6" x14ac:dyDescent="0.25">
      <c r="A26" s="1">
        <v>1.875</v>
      </c>
      <c r="B26" s="1">
        <v>2.4479752829318402</v>
      </c>
      <c r="C26" s="1">
        <v>2.3187773097376598</v>
      </c>
      <c r="E26" s="1">
        <v>4.0783268213644299E-4</v>
      </c>
      <c r="F26" s="1">
        <v>3.8630829980228697E-4</v>
      </c>
    </row>
    <row r="27" spans="1:6" x14ac:dyDescent="0.25">
      <c r="A27" s="1">
        <v>2</v>
      </c>
      <c r="B27" s="1">
        <v>2.4342303816595101</v>
      </c>
      <c r="C27" s="1">
        <v>2.3021659753525401</v>
      </c>
      <c r="E27" s="1">
        <v>4.0554278158447401E-4</v>
      </c>
      <c r="F27" s="1">
        <v>3.8354085149372598E-4</v>
      </c>
    </row>
    <row r="28" spans="1:6" x14ac:dyDescent="0.25">
      <c r="A28" s="1">
        <v>2.125</v>
      </c>
      <c r="B28" s="1">
        <v>2.4275518347115099</v>
      </c>
      <c r="C28" s="1">
        <v>2.2886986212834799</v>
      </c>
      <c r="E28" s="1">
        <v>4.0443013566293602E-4</v>
      </c>
      <c r="F28" s="1">
        <v>3.81297190305822E-4</v>
      </c>
    </row>
    <row r="29" spans="1:6" x14ac:dyDescent="0.25">
      <c r="A29" s="1">
        <v>2.25</v>
      </c>
      <c r="B29" s="1">
        <v>2.4084273202603201</v>
      </c>
      <c r="C29" s="1">
        <v>2.2856474856061899</v>
      </c>
      <c r="E29" s="1">
        <v>4.01243991555368E-4</v>
      </c>
      <c r="F29" s="1">
        <v>3.8078887110198499E-4</v>
      </c>
    </row>
    <row r="30" spans="1:6" x14ac:dyDescent="0.25">
      <c r="A30" s="1">
        <v>2.375</v>
      </c>
      <c r="B30" s="1">
        <v>2.3988552263528198</v>
      </c>
      <c r="C30" s="1">
        <v>2.2885145157801401</v>
      </c>
      <c r="E30" s="1">
        <v>3.9964928071037998E-4</v>
      </c>
      <c r="F30" s="1">
        <v>3.8126651832896602E-4</v>
      </c>
    </row>
    <row r="31" spans="1:6" x14ac:dyDescent="0.25">
      <c r="A31" s="1">
        <v>2.5</v>
      </c>
      <c r="B31" s="1">
        <v>2.3869526833653198</v>
      </c>
      <c r="C31" s="1">
        <v>2.28782638843728</v>
      </c>
      <c r="E31" s="1">
        <v>3.9766631704866198E-4</v>
      </c>
      <c r="F31" s="1">
        <v>3.81151876313645E-4</v>
      </c>
    </row>
    <row r="32" spans="1:6" x14ac:dyDescent="0.25">
      <c r="A32" s="1">
        <v>2.625</v>
      </c>
      <c r="B32" s="1">
        <v>2.38415388682456</v>
      </c>
      <c r="C32" s="1">
        <v>2.2850134825408901</v>
      </c>
      <c r="E32" s="1">
        <v>3.9720003754497099E-4</v>
      </c>
      <c r="F32" s="1">
        <v>3.8068324619130501E-4</v>
      </c>
    </row>
    <row r="33" spans="1:6" x14ac:dyDescent="0.25">
      <c r="A33" s="1">
        <v>2.75</v>
      </c>
      <c r="B33" s="1">
        <v>2.3824640178932599</v>
      </c>
      <c r="C33" s="1">
        <v>2.2856605698905601</v>
      </c>
      <c r="E33" s="1">
        <v>3.9691850538101699E-4</v>
      </c>
      <c r="F33" s="1">
        <v>3.8079105094376099E-4</v>
      </c>
    </row>
    <row r="34" spans="1:6" x14ac:dyDescent="0.25">
      <c r="A34" s="1">
        <v>2.875</v>
      </c>
      <c r="B34" s="1">
        <v>2.3811172111011398</v>
      </c>
      <c r="C34" s="1">
        <v>2.2889395136844901</v>
      </c>
      <c r="E34" s="1">
        <v>3.9669412736944898E-4</v>
      </c>
      <c r="F34" s="1">
        <v>3.8133732297982999E-4</v>
      </c>
    </row>
    <row r="35" spans="1:6" x14ac:dyDescent="0.25">
      <c r="A35" s="1">
        <v>3</v>
      </c>
      <c r="B35" s="1">
        <v>2.3760096707470502</v>
      </c>
      <c r="C35" s="1">
        <v>2.2895472788551601</v>
      </c>
      <c r="E35" s="1">
        <v>3.9584321114645801E-4</v>
      </c>
      <c r="F35" s="1">
        <v>3.8143857665726399E-4</v>
      </c>
    </row>
    <row r="36" spans="1:6" x14ac:dyDescent="0.25">
      <c r="A36" s="1">
        <v>3.125</v>
      </c>
      <c r="B36" s="1">
        <v>2.4023776620032602</v>
      </c>
      <c r="C36" s="1">
        <v>2.2851585511673398</v>
      </c>
      <c r="E36" s="1">
        <v>4.0023611848974199E-4</v>
      </c>
      <c r="F36" s="1">
        <v>3.8070741462447298E-4</v>
      </c>
    </row>
    <row r="37" spans="1:6" x14ac:dyDescent="0.25">
      <c r="A37" s="1">
        <v>3.25</v>
      </c>
      <c r="B37" s="1">
        <v>2.40403406619496</v>
      </c>
      <c r="C37" s="1">
        <v>2.29129559628959</v>
      </c>
      <c r="E37" s="1">
        <v>4.0051207542808002E-4</v>
      </c>
      <c r="F37" s="1">
        <v>3.8172984634184099E-4</v>
      </c>
    </row>
    <row r="38" spans="1:6" x14ac:dyDescent="0.25">
      <c r="A38" s="1">
        <v>3.375</v>
      </c>
      <c r="B38" s="1">
        <v>2.4004200642003601</v>
      </c>
      <c r="C38" s="1">
        <v>2.2818002720777399</v>
      </c>
      <c r="E38" s="1">
        <v>3.9990998269578E-4</v>
      </c>
      <c r="F38" s="1">
        <v>3.8014792532814701E-4</v>
      </c>
    </row>
    <row r="39" spans="1:6" x14ac:dyDescent="0.25">
      <c r="A39" s="1">
        <v>3.5</v>
      </c>
      <c r="B39" s="1">
        <v>2.39534297533578</v>
      </c>
      <c r="C39" s="1">
        <v>2.2790598817507099</v>
      </c>
      <c r="E39" s="1">
        <v>3.9906413969093902E-4</v>
      </c>
      <c r="F39" s="1">
        <v>3.7969137629966301E-4</v>
      </c>
    </row>
    <row r="40" spans="1:6" x14ac:dyDescent="0.25">
      <c r="A40" s="1">
        <v>3.625</v>
      </c>
      <c r="B40" s="1">
        <v>2.3835362831539699</v>
      </c>
      <c r="C40" s="1">
        <v>2.27475694435137</v>
      </c>
      <c r="E40" s="1">
        <v>3.9709714477345002E-4</v>
      </c>
      <c r="F40" s="1">
        <v>3.7897450692893402E-4</v>
      </c>
    </row>
    <row r="41" spans="1:6" x14ac:dyDescent="0.25">
      <c r="A41" s="1">
        <v>3.75</v>
      </c>
      <c r="B41" s="1">
        <v>2.39214437326677</v>
      </c>
      <c r="C41" s="1">
        <v>2.2734902855627501</v>
      </c>
      <c r="E41" s="1">
        <v>3.9853125258624297E-4</v>
      </c>
      <c r="F41" s="1">
        <v>3.7876348157475003E-4</v>
      </c>
    </row>
    <row r="42" spans="1:6" x14ac:dyDescent="0.25">
      <c r="A42" s="1">
        <v>3.875</v>
      </c>
      <c r="B42" s="1">
        <v>2.4008526544405702</v>
      </c>
      <c r="C42" s="1">
        <v>2.2756454926782799</v>
      </c>
      <c r="E42" s="1">
        <v>3.9998205222979802E-4</v>
      </c>
      <c r="F42" s="1">
        <v>3.7912253908019798E-4</v>
      </c>
    </row>
    <row r="43" spans="1:6" x14ac:dyDescent="0.25">
      <c r="A43" s="1">
        <v>4</v>
      </c>
      <c r="B43" s="1">
        <v>2.4102862090063302</v>
      </c>
      <c r="C43" s="1">
        <v>2.2780153974477502</v>
      </c>
      <c r="E43" s="1">
        <v>4.0155368242045399E-4</v>
      </c>
      <c r="F43" s="1">
        <v>3.7951736521478903E-4</v>
      </c>
    </row>
    <row r="44" spans="1:6" x14ac:dyDescent="0.25">
      <c r="A44" s="1">
        <v>4.125</v>
      </c>
      <c r="B44" s="1">
        <v>2.4154442940487901</v>
      </c>
      <c r="C44" s="1">
        <v>2.2756513317733398</v>
      </c>
      <c r="E44" s="1">
        <v>4.0241301938852601E-4</v>
      </c>
      <c r="F44" s="1">
        <v>3.79123511873433E-4</v>
      </c>
    </row>
    <row r="45" spans="1:6" x14ac:dyDescent="0.25">
      <c r="A45" s="1">
        <v>4.25</v>
      </c>
      <c r="B45" s="1">
        <v>2.4176646039092802</v>
      </c>
      <c r="C45" s="1">
        <v>2.2695670971931698</v>
      </c>
      <c r="E45" s="1">
        <v>4.0278292301128602E-4</v>
      </c>
      <c r="F45" s="1">
        <v>3.7810987839237599E-4</v>
      </c>
    </row>
    <row r="46" spans="1:6" x14ac:dyDescent="0.25">
      <c r="A46" s="1">
        <v>4.375</v>
      </c>
      <c r="B46" s="1">
        <v>2.44919755482581</v>
      </c>
      <c r="C46" s="1">
        <v>2.31283569595178</v>
      </c>
      <c r="E46" s="1">
        <v>4.08036312633979E-4</v>
      </c>
      <c r="F46" s="1">
        <v>3.8531842694556099E-4</v>
      </c>
    </row>
    <row r="47" spans="1:6" x14ac:dyDescent="0.25">
      <c r="A47" s="1">
        <v>4.5</v>
      </c>
      <c r="B47" s="1">
        <v>2.4666793085222101</v>
      </c>
      <c r="C47" s="1">
        <v>2.3069004596079798</v>
      </c>
      <c r="E47" s="1">
        <v>4.1094877279979899E-4</v>
      </c>
      <c r="F47" s="1">
        <v>3.8432961657068501E-4</v>
      </c>
    </row>
    <row r="48" spans="1:6" x14ac:dyDescent="0.25">
      <c r="A48" s="1">
        <v>4.625</v>
      </c>
      <c r="B48" s="1">
        <v>2.4697641549057598</v>
      </c>
      <c r="C48" s="1">
        <v>2.3008539568040098</v>
      </c>
      <c r="E48" s="1">
        <v>4.1146270820729801E-4</v>
      </c>
      <c r="F48" s="1">
        <v>3.8332226920354402E-4</v>
      </c>
    </row>
    <row r="49" spans="1:6" x14ac:dyDescent="0.25">
      <c r="A49" s="1">
        <v>4.75</v>
      </c>
      <c r="B49" s="1">
        <v>2.4923196948479398</v>
      </c>
      <c r="C49" s="1">
        <v>2.2757440245366398</v>
      </c>
      <c r="E49" s="1">
        <v>4.1522046116166398E-4</v>
      </c>
      <c r="F49" s="1">
        <v>3.791389544878E-4</v>
      </c>
    </row>
    <row r="50" spans="1:6" x14ac:dyDescent="0.25">
      <c r="A50" s="1">
        <v>4.875</v>
      </c>
      <c r="B50" s="1">
        <v>2.4917590747774598</v>
      </c>
      <c r="C50" s="1">
        <v>2.26718113604587</v>
      </c>
      <c r="E50" s="1">
        <v>4.1512706185792199E-4</v>
      </c>
      <c r="F50" s="1">
        <v>3.7771237726523998E-4</v>
      </c>
    </row>
    <row r="51" spans="1:6" x14ac:dyDescent="0.25">
      <c r="A51" s="1">
        <v>5</v>
      </c>
      <c r="B51" s="1">
        <v>2.4864744166389201</v>
      </c>
      <c r="C51" s="1">
        <v>2.2642215358236402</v>
      </c>
      <c r="E51" s="1">
        <v>4.1424663781204098E-4</v>
      </c>
      <c r="F51" s="1">
        <v>3.7721930786821598E-4</v>
      </c>
    </row>
    <row r="52" spans="1:6" x14ac:dyDescent="0.25">
      <c r="A52" s="1">
        <v>5.125</v>
      </c>
      <c r="B52" s="1">
        <v>2.5217671988416202</v>
      </c>
      <c r="C52" s="1">
        <v>2.2672244720544499</v>
      </c>
      <c r="E52" s="1">
        <v>4.2012641532701198E-4</v>
      </c>
      <c r="F52" s="1">
        <v>3.7771959704426802E-4</v>
      </c>
    </row>
    <row r="53" spans="1:6" x14ac:dyDescent="0.25">
      <c r="A53" s="1">
        <v>5.25</v>
      </c>
      <c r="B53" s="1">
        <v>2.5194349698555798</v>
      </c>
      <c r="C53" s="1">
        <v>2.2627189318535201</v>
      </c>
      <c r="E53" s="1">
        <v>4.1973786597793801E-4</v>
      </c>
      <c r="F53" s="1">
        <v>3.7696897404679302E-4</v>
      </c>
    </row>
    <row r="54" spans="1:6" x14ac:dyDescent="0.25">
      <c r="A54" s="1">
        <v>5.375</v>
      </c>
      <c r="B54" s="1">
        <v>2.5142412775906</v>
      </c>
      <c r="C54" s="1">
        <v>2.2588826482847302</v>
      </c>
      <c r="E54" s="1">
        <v>4.1887259684659302E-4</v>
      </c>
      <c r="F54" s="1">
        <v>3.7632984920423401E-4</v>
      </c>
    </row>
    <row r="55" spans="1:6" x14ac:dyDescent="0.25">
      <c r="A55" s="1">
        <v>5.5</v>
      </c>
      <c r="B55" s="1">
        <v>2.4996242532134998</v>
      </c>
      <c r="C55" s="1">
        <v>2.2696877835959399</v>
      </c>
      <c r="E55" s="1">
        <v>4.1643740058536601E-4</v>
      </c>
      <c r="F55" s="1">
        <v>3.78129984747082E-4</v>
      </c>
    </row>
    <row r="56" spans="1:6" x14ac:dyDescent="0.25">
      <c r="A56" s="1">
        <v>5.625</v>
      </c>
      <c r="B56" s="1">
        <v>2.49417734885591</v>
      </c>
      <c r="C56" s="1">
        <v>2.2666092701281899</v>
      </c>
      <c r="E56" s="1">
        <v>4.15529946319393E-4</v>
      </c>
      <c r="F56" s="1">
        <v>3.7761710440335398E-4</v>
      </c>
    </row>
    <row r="57" spans="1:6" x14ac:dyDescent="0.25">
      <c r="A57" s="1">
        <v>5.75</v>
      </c>
      <c r="B57" s="1">
        <v>2.4940359067748599</v>
      </c>
      <c r="C57" s="1">
        <v>2.27913554383874</v>
      </c>
      <c r="E57" s="1">
        <v>4.1550638206869E-4</v>
      </c>
      <c r="F57" s="1">
        <v>3.7970398160353203E-4</v>
      </c>
    </row>
    <row r="58" spans="1:6" x14ac:dyDescent="0.25">
      <c r="A58" s="1">
        <v>5.875</v>
      </c>
      <c r="B58" s="1">
        <v>2.4563031278380798</v>
      </c>
      <c r="C58" s="1">
        <v>2.2691497402336198</v>
      </c>
      <c r="E58" s="1">
        <v>4.0922010109782398E-4</v>
      </c>
      <c r="F58" s="1">
        <v>3.7804034672291801E-4</v>
      </c>
    </row>
    <row r="59" spans="1:6" x14ac:dyDescent="0.25">
      <c r="A59" s="1">
        <v>6</v>
      </c>
      <c r="B59" s="1">
        <v>2.4575382651336701</v>
      </c>
      <c r="C59" s="1">
        <v>2.2765089502895899</v>
      </c>
      <c r="E59" s="1">
        <v>4.0942587497126899E-4</v>
      </c>
      <c r="F59" s="1">
        <v>3.79266391118243E-4</v>
      </c>
    </row>
    <row r="60" spans="1:6" x14ac:dyDescent="0.25">
      <c r="A60" s="1">
        <v>6.125</v>
      </c>
      <c r="B60" s="1">
        <v>2.4542622663151401</v>
      </c>
      <c r="C60" s="1">
        <v>2.2705671119065198</v>
      </c>
      <c r="E60" s="1">
        <v>4.08880093568101E-4</v>
      </c>
      <c r="F60" s="1">
        <v>3.7827648084362401E-4</v>
      </c>
    </row>
    <row r="61" spans="1:6" x14ac:dyDescent="0.25">
      <c r="A61" s="1">
        <v>6.25</v>
      </c>
      <c r="B61" s="1">
        <v>2.4433847796588699</v>
      </c>
      <c r="C61" s="1">
        <v>2.2767566803636701</v>
      </c>
      <c r="E61" s="1">
        <v>4.0706790429116701E-4</v>
      </c>
      <c r="F61" s="1">
        <v>3.7930766294858498E-4</v>
      </c>
    </row>
    <row r="62" spans="1:6" x14ac:dyDescent="0.25">
      <c r="A62" s="1">
        <v>6.375</v>
      </c>
      <c r="B62" s="1">
        <v>2.4377593722091602</v>
      </c>
      <c r="C62" s="1">
        <v>2.2762345196412501</v>
      </c>
      <c r="E62" s="1">
        <v>4.0613071141004501E-4</v>
      </c>
      <c r="F62" s="1">
        <v>3.7922067097223002E-4</v>
      </c>
    </row>
    <row r="63" spans="1:6" x14ac:dyDescent="0.25">
      <c r="A63" s="1">
        <v>6.5</v>
      </c>
      <c r="B63" s="1">
        <v>2.4352048991921902</v>
      </c>
      <c r="C63" s="1">
        <v>2.2752251876425298</v>
      </c>
      <c r="E63" s="1">
        <v>4.05705136205416E-4</v>
      </c>
      <c r="F63" s="1">
        <v>3.7905251626124399E-4</v>
      </c>
    </row>
    <row r="64" spans="1:6" x14ac:dyDescent="0.25">
      <c r="A64" s="1">
        <v>6.625</v>
      </c>
      <c r="B64" s="1">
        <v>2.4305912421766598</v>
      </c>
      <c r="C64" s="1">
        <v>2.27022846044169</v>
      </c>
      <c r="E64" s="1">
        <v>4.0493650094662901E-4</v>
      </c>
      <c r="F64" s="1">
        <v>3.7822006150958401E-4</v>
      </c>
    </row>
    <row r="65" spans="1:6" x14ac:dyDescent="0.25">
      <c r="A65" s="1">
        <v>6.75</v>
      </c>
      <c r="B65" s="1">
        <v>2.4260269291561101</v>
      </c>
      <c r="C65" s="1">
        <v>2.2905727052099798</v>
      </c>
      <c r="E65" s="1">
        <v>4.0417608639740601E-4</v>
      </c>
      <c r="F65" s="1">
        <v>3.8160941268798002E-4</v>
      </c>
    </row>
    <row r="66" spans="1:6" x14ac:dyDescent="0.25">
      <c r="A66" s="1">
        <v>6.875</v>
      </c>
      <c r="B66" s="1">
        <v>2.42129571661832</v>
      </c>
      <c r="C66" s="1">
        <v>2.28839931524019</v>
      </c>
      <c r="E66" s="1">
        <v>4.0338786638861E-4</v>
      </c>
      <c r="F66" s="1">
        <v>3.8124732591901202E-4</v>
      </c>
    </row>
    <row r="67" spans="1:6" x14ac:dyDescent="0.25">
      <c r="A67" s="1">
        <v>7</v>
      </c>
      <c r="B67" s="1">
        <v>2.38409591200115</v>
      </c>
      <c r="C67" s="1">
        <v>2.2810018096844802</v>
      </c>
      <c r="E67" s="1">
        <v>3.9719037893939002E-4</v>
      </c>
      <c r="F67" s="1">
        <v>3.8001490149343098E-4</v>
      </c>
    </row>
    <row r="68" spans="1:6" x14ac:dyDescent="0.25">
      <c r="A68" s="1">
        <v>7.125</v>
      </c>
      <c r="B68" s="1">
        <v>2.3785657435265701</v>
      </c>
      <c r="C68" s="1">
        <v>2.2765862845982201</v>
      </c>
      <c r="E68" s="1">
        <v>3.9626905287152501E-4</v>
      </c>
      <c r="F68" s="1">
        <v>3.7927927501406198E-4</v>
      </c>
    </row>
    <row r="69" spans="1:6" x14ac:dyDescent="0.25">
      <c r="A69" s="1">
        <v>7.25</v>
      </c>
      <c r="B69" s="1">
        <v>2.3735569064893598</v>
      </c>
      <c r="C69" s="1">
        <v>2.29626226902176</v>
      </c>
      <c r="E69" s="1">
        <v>3.95434580621126E-4</v>
      </c>
      <c r="F69" s="1">
        <v>3.8255729401902397E-4</v>
      </c>
    </row>
    <row r="70" spans="1:6" x14ac:dyDescent="0.25">
      <c r="A70" s="1">
        <v>7.375</v>
      </c>
      <c r="B70" s="1">
        <v>2.32765046592217</v>
      </c>
      <c r="C70" s="1">
        <v>2.2971821153838401</v>
      </c>
      <c r="E70" s="1">
        <v>3.8778656762263302E-4</v>
      </c>
      <c r="F70" s="1">
        <v>3.8271054042294497E-4</v>
      </c>
    </row>
    <row r="71" spans="1:6" x14ac:dyDescent="0.25">
      <c r="A71" s="1">
        <v>7.5</v>
      </c>
      <c r="B71" s="1">
        <v>2.32784437585277</v>
      </c>
      <c r="C71" s="1">
        <v>2.28082133024806</v>
      </c>
      <c r="E71" s="1">
        <v>3.8781887301706999E-4</v>
      </c>
      <c r="F71" s="1">
        <v>3.79984833619324E-4</v>
      </c>
    </row>
    <row r="72" spans="1:6" x14ac:dyDescent="0.25">
      <c r="A72" s="1">
        <v>7.625</v>
      </c>
      <c r="B72" s="1">
        <v>2.3148617123014601</v>
      </c>
      <c r="C72" s="1">
        <v>2.2800608145074999</v>
      </c>
      <c r="E72" s="1">
        <v>3.8565596126942403E-4</v>
      </c>
      <c r="F72" s="1">
        <v>3.7985813169694698E-4</v>
      </c>
    </row>
    <row r="73" spans="1:6" x14ac:dyDescent="0.25">
      <c r="A73" s="1">
        <v>7.75</v>
      </c>
      <c r="B73" s="1">
        <v>2.3066935132977502</v>
      </c>
      <c r="C73" s="1">
        <v>2.27248242798089</v>
      </c>
      <c r="E73" s="1">
        <v>3.8429513931540599E-4</v>
      </c>
      <c r="F73" s="1">
        <v>3.7859557250161297E-4</v>
      </c>
    </row>
    <row r="74" spans="1:6" x14ac:dyDescent="0.25">
      <c r="A74" s="1">
        <v>7.875</v>
      </c>
      <c r="B74" s="1">
        <v>2.3018943070800102</v>
      </c>
      <c r="C74" s="1">
        <v>2.2641278823118398</v>
      </c>
      <c r="E74" s="1">
        <v>3.8349559155952801E-4</v>
      </c>
      <c r="F74" s="1">
        <v>3.7720370519314899E-4</v>
      </c>
    </row>
    <row r="75" spans="1:6" x14ac:dyDescent="0.25">
      <c r="A75" s="1">
        <v>8</v>
      </c>
      <c r="B75" s="1">
        <v>2.2839169205313001</v>
      </c>
      <c r="C75" s="1">
        <v>2.2490173751320599</v>
      </c>
      <c r="E75" s="1">
        <v>3.8050055896051202E-4</v>
      </c>
      <c r="F75" s="1">
        <v>3.7468629469700101E-4</v>
      </c>
    </row>
    <row r="76" spans="1:6" x14ac:dyDescent="0.25">
      <c r="A76" s="1">
        <v>8.125</v>
      </c>
      <c r="B76" s="1">
        <v>2.2676743183775798</v>
      </c>
      <c r="C76" s="1">
        <v>2.2481731629563999</v>
      </c>
      <c r="E76" s="1">
        <v>3.7779454144170401E-4</v>
      </c>
      <c r="F76" s="1">
        <v>3.7454564894853602E-4</v>
      </c>
    </row>
    <row r="77" spans="1:6" x14ac:dyDescent="0.25">
      <c r="A77" s="1">
        <v>8.25</v>
      </c>
      <c r="B77" s="1">
        <v>2.2567132953816</v>
      </c>
      <c r="C77" s="1">
        <v>2.2487532896469999</v>
      </c>
      <c r="E77" s="1">
        <v>3.75968435010575E-4</v>
      </c>
      <c r="F77" s="1">
        <v>3.7464229805519002E-4</v>
      </c>
    </row>
    <row r="78" spans="1:6" x14ac:dyDescent="0.25">
      <c r="A78" s="1">
        <v>8.375</v>
      </c>
      <c r="B78" s="1">
        <v>2.2634921916572499</v>
      </c>
      <c r="C78" s="1">
        <v>2.2472692737470199</v>
      </c>
      <c r="E78" s="1">
        <v>3.7709779913009701E-4</v>
      </c>
      <c r="F78" s="1">
        <v>3.7439506100625199E-4</v>
      </c>
    </row>
    <row r="79" spans="1:6" x14ac:dyDescent="0.25">
      <c r="A79" s="1">
        <v>8.5</v>
      </c>
      <c r="B79" s="1">
        <v>2.2581097139781199</v>
      </c>
      <c r="C79" s="1">
        <v>2.2434473985661501</v>
      </c>
      <c r="E79" s="1">
        <v>3.7620107834875402E-4</v>
      </c>
      <c r="F79" s="1">
        <v>3.7375833660111999E-4</v>
      </c>
    </row>
    <row r="80" spans="1:6" x14ac:dyDescent="0.25">
      <c r="A80" s="1">
        <v>8.625</v>
      </c>
      <c r="B80" s="1">
        <v>2.2565613665329698</v>
      </c>
      <c r="C80" s="1">
        <v>2.2450072352140702</v>
      </c>
      <c r="E80" s="1">
        <v>3.7594312366439199E-4</v>
      </c>
      <c r="F80" s="1">
        <v>3.7401820538666199E-4</v>
      </c>
    </row>
    <row r="81" spans="1:6" x14ac:dyDescent="0.25">
      <c r="A81" s="1">
        <v>8.75</v>
      </c>
      <c r="B81" s="1">
        <v>2.2504586266756301</v>
      </c>
      <c r="C81" s="1">
        <v>2.2380173438772202</v>
      </c>
      <c r="E81" s="1">
        <v>3.7492640720416002E-4</v>
      </c>
      <c r="F81" s="1">
        <v>3.7285368948994298E-4</v>
      </c>
    </row>
    <row r="82" spans="1:6" x14ac:dyDescent="0.25">
      <c r="A82" s="1">
        <v>8.875</v>
      </c>
      <c r="B82" s="1">
        <v>2.2306554556690301</v>
      </c>
      <c r="C82" s="1">
        <v>2.23749596905696</v>
      </c>
      <c r="E82" s="1">
        <v>3.7162719891446099E-4</v>
      </c>
      <c r="F82" s="1">
        <v>3.7276682844489002E-4</v>
      </c>
    </row>
    <row r="83" spans="1:6" x14ac:dyDescent="0.25">
      <c r="A83" s="1">
        <v>9</v>
      </c>
      <c r="B83" s="1">
        <v>2.2253385312741401</v>
      </c>
      <c r="C83" s="1">
        <v>2.2364961408964401</v>
      </c>
      <c r="E83" s="1">
        <v>3.70741399310273E-4</v>
      </c>
      <c r="F83" s="1">
        <v>3.7260025707334601E-4</v>
      </c>
    </row>
    <row r="84" spans="1:6" x14ac:dyDescent="0.25">
      <c r="A84" s="1">
        <v>9.125</v>
      </c>
      <c r="B84" s="1">
        <v>2.2261746718180002</v>
      </c>
      <c r="C84" s="1">
        <v>2.2416295106148101</v>
      </c>
      <c r="E84" s="1">
        <v>3.7088070032487901E-4</v>
      </c>
      <c r="F84" s="1">
        <v>3.7345547646842702E-4</v>
      </c>
    </row>
    <row r="85" spans="1:6" x14ac:dyDescent="0.25">
      <c r="A85" s="1">
        <v>9.25</v>
      </c>
      <c r="B85" s="1">
        <v>2.2282390881784799</v>
      </c>
      <c r="C85" s="1">
        <v>2.2478414745753099</v>
      </c>
      <c r="E85" s="1">
        <v>3.7122463209053602E-4</v>
      </c>
      <c r="F85" s="1">
        <v>3.7449038966424499E-4</v>
      </c>
    </row>
    <row r="86" spans="1:6" x14ac:dyDescent="0.25">
      <c r="A86" s="1">
        <v>9.375</v>
      </c>
      <c r="B86" s="1">
        <v>2.2337041758219298</v>
      </c>
      <c r="C86" s="1">
        <v>2.24604823656091</v>
      </c>
      <c r="E86" s="1">
        <v>3.7213511569193401E-4</v>
      </c>
      <c r="F86" s="1">
        <v>3.7419163621104599E-4</v>
      </c>
    </row>
    <row r="87" spans="1:6" x14ac:dyDescent="0.25">
      <c r="A87" s="1">
        <v>9.5</v>
      </c>
      <c r="B87" s="1">
        <v>2.2123995551918298</v>
      </c>
      <c r="C87" s="1">
        <v>2.24710999143104</v>
      </c>
      <c r="E87" s="1">
        <v>3.6858576589495899E-4</v>
      </c>
      <c r="F87" s="1">
        <v>3.7436852457241001E-4</v>
      </c>
    </row>
    <row r="88" spans="1:6" x14ac:dyDescent="0.25">
      <c r="A88" s="1">
        <v>9.625</v>
      </c>
      <c r="B88" s="1">
        <v>2.1892327249071002</v>
      </c>
      <c r="C88" s="1">
        <v>2.26399201735047</v>
      </c>
      <c r="E88" s="1">
        <v>3.6472617196952299E-4</v>
      </c>
      <c r="F88" s="1">
        <v>3.7718107009058598E-4</v>
      </c>
    </row>
    <row r="89" spans="1:6" x14ac:dyDescent="0.25">
      <c r="A89" s="1">
        <v>9.75</v>
      </c>
      <c r="B89" s="1">
        <v>2.1815513789045302</v>
      </c>
      <c r="C89" s="1">
        <v>2.2751824608840798</v>
      </c>
      <c r="E89" s="1">
        <v>3.6344645972549602E-4</v>
      </c>
      <c r="F89" s="1">
        <v>3.7904539798328598E-4</v>
      </c>
    </row>
    <row r="90" spans="1:6" x14ac:dyDescent="0.25">
      <c r="A90" s="1">
        <v>9.875</v>
      </c>
      <c r="B90" s="1">
        <v>2.16741796743554</v>
      </c>
      <c r="C90" s="1">
        <v>2.2768869781030099</v>
      </c>
      <c r="E90" s="1">
        <v>3.6109183337476299E-4</v>
      </c>
      <c r="F90" s="1">
        <v>3.7932937055196002E-4</v>
      </c>
    </row>
    <row r="91" spans="1:6" x14ac:dyDescent="0.25">
      <c r="A91" s="1">
        <v>10</v>
      </c>
      <c r="B91" s="1">
        <v>2.1303308834002199</v>
      </c>
      <c r="C91" s="1">
        <v>2.2878933202368499</v>
      </c>
      <c r="E91" s="1">
        <v>3.5491312517447798E-4</v>
      </c>
      <c r="F91" s="1">
        <v>3.8116302715145698E-4</v>
      </c>
    </row>
    <row r="92" spans="1:6" x14ac:dyDescent="0.25">
      <c r="A92" s="1">
        <v>10.125</v>
      </c>
      <c r="B92" s="1">
        <v>2.0920076155354099</v>
      </c>
      <c r="C92" s="1">
        <v>2.2998908785130801</v>
      </c>
      <c r="E92" s="1">
        <v>3.4852846874820097E-4</v>
      </c>
      <c r="F92" s="1">
        <v>3.8316182036027702E-4</v>
      </c>
    </row>
    <row r="93" spans="1:6" x14ac:dyDescent="0.25">
      <c r="A93" s="1">
        <v>10.25</v>
      </c>
      <c r="B93" s="1">
        <v>2.07542670175176</v>
      </c>
      <c r="C93" s="1">
        <v>2.3002565309340701</v>
      </c>
      <c r="E93" s="1">
        <v>3.4576608851184597E-4</v>
      </c>
      <c r="F93" s="1">
        <v>3.8322273805361297E-4</v>
      </c>
    </row>
    <row r="94" spans="1:6" x14ac:dyDescent="0.25">
      <c r="A94" s="1">
        <v>10.375</v>
      </c>
      <c r="B94" s="1">
        <v>2.0623293000131002</v>
      </c>
      <c r="C94" s="1">
        <v>2.3149757363233001</v>
      </c>
      <c r="E94" s="1">
        <v>3.4358406138218403E-4</v>
      </c>
      <c r="F94" s="1">
        <v>3.8567495767146E-4</v>
      </c>
    </row>
    <row r="95" spans="1:6" x14ac:dyDescent="0.25">
      <c r="A95" s="1">
        <v>10.5</v>
      </c>
      <c r="B95" s="1">
        <v>2.0509224102035</v>
      </c>
      <c r="C95" s="1">
        <v>2.33395456039973</v>
      </c>
      <c r="E95" s="1">
        <v>3.4168367353990502E-4</v>
      </c>
      <c r="F95" s="1">
        <v>3.8883682976259299E-4</v>
      </c>
    </row>
    <row r="96" spans="1:6" x14ac:dyDescent="0.25">
      <c r="A96" s="1">
        <v>10.625</v>
      </c>
      <c r="B96" s="1">
        <v>2.0276863101559401</v>
      </c>
      <c r="C96" s="1">
        <v>2.3350584729708501</v>
      </c>
      <c r="E96" s="1">
        <v>3.3781253927197999E-4</v>
      </c>
      <c r="F96" s="1">
        <v>3.8902074159694099E-4</v>
      </c>
    </row>
    <row r="97" spans="1:6" x14ac:dyDescent="0.25">
      <c r="A97" s="1">
        <v>10.75</v>
      </c>
      <c r="B97" s="1">
        <v>2.0176149826326699</v>
      </c>
      <c r="C97" s="1">
        <v>2.34543622063233</v>
      </c>
      <c r="E97" s="1">
        <v>3.36134656106603E-4</v>
      </c>
      <c r="F97" s="1">
        <v>3.9074967435734299E-4</v>
      </c>
    </row>
    <row r="98" spans="1:6" x14ac:dyDescent="0.25">
      <c r="A98" s="1">
        <v>10.875</v>
      </c>
      <c r="B98" s="1">
        <v>2.0119406434021498</v>
      </c>
      <c r="C98" s="1">
        <v>2.3535553233511899</v>
      </c>
      <c r="E98" s="1">
        <v>3.3518931119079699E-4</v>
      </c>
      <c r="F98" s="1">
        <v>3.9210231687030698E-4</v>
      </c>
    </row>
    <row r="99" spans="1:6" x14ac:dyDescent="0.25">
      <c r="A99" s="1">
        <v>11</v>
      </c>
      <c r="B99" s="1">
        <v>2.0116137483641001</v>
      </c>
      <c r="C99" s="1">
        <v>2.3635247380764999</v>
      </c>
      <c r="E99" s="1">
        <v>3.35134850477458E-4</v>
      </c>
      <c r="F99" s="1">
        <v>3.9376322136354202E-4</v>
      </c>
    </row>
    <row r="100" spans="1:6" x14ac:dyDescent="0.25">
      <c r="A100" s="1">
        <v>11.125</v>
      </c>
      <c r="B100" s="1">
        <v>2.0057796632315701</v>
      </c>
      <c r="C100" s="1">
        <v>2.3591207256028301</v>
      </c>
      <c r="E100" s="1">
        <v>3.34162891894378E-4</v>
      </c>
      <c r="F100" s="1">
        <v>3.9302951288542899E-4</v>
      </c>
    </row>
    <row r="101" spans="1:6" x14ac:dyDescent="0.25">
      <c r="A101" s="1">
        <v>11.25</v>
      </c>
      <c r="B101" s="1">
        <v>2.0085164557739201</v>
      </c>
      <c r="C101" s="1">
        <v>2.3594573644335401</v>
      </c>
      <c r="E101" s="1">
        <v>3.3461884153193399E-4</v>
      </c>
      <c r="F101" s="1">
        <v>3.9308559691462498E-4</v>
      </c>
    </row>
    <row r="102" spans="1:6" x14ac:dyDescent="0.25">
      <c r="A102" s="1">
        <v>11.375</v>
      </c>
      <c r="B102" s="1">
        <v>2.00663350598892</v>
      </c>
      <c r="C102" s="1">
        <v>2.3631407160020599</v>
      </c>
      <c r="E102" s="1">
        <v>3.3430514209775199E-4</v>
      </c>
      <c r="F102" s="1">
        <v>3.9369924328594002E-4</v>
      </c>
    </row>
    <row r="103" spans="1:6" x14ac:dyDescent="0.25">
      <c r="A103" s="1">
        <v>11.5</v>
      </c>
      <c r="B103" s="1">
        <v>2.0040079737518801</v>
      </c>
      <c r="C103" s="1">
        <v>2.3735475999880999</v>
      </c>
      <c r="E103" s="1">
        <v>3.33867728427062E-4</v>
      </c>
      <c r="F103" s="1">
        <v>3.9543303015801502E-4</v>
      </c>
    </row>
    <row r="104" spans="1:6" x14ac:dyDescent="0.25">
      <c r="A104" s="1">
        <v>11.625</v>
      </c>
      <c r="B104" s="1">
        <v>2.0233039781905102</v>
      </c>
      <c r="C104" s="1">
        <v>2.3724694624176101</v>
      </c>
      <c r="E104" s="1">
        <v>3.37082442766538E-4</v>
      </c>
      <c r="F104" s="1">
        <v>3.9525341243877002E-4</v>
      </c>
    </row>
    <row r="105" spans="1:6" x14ac:dyDescent="0.25">
      <c r="A105" s="1">
        <v>11.75</v>
      </c>
      <c r="B105" s="1">
        <v>2.0316620733786301</v>
      </c>
      <c r="C105" s="1">
        <v>2.3733088745640001</v>
      </c>
      <c r="E105" s="1">
        <v>3.3847490142488001E-4</v>
      </c>
      <c r="F105" s="1">
        <v>3.9539325850235999E-4</v>
      </c>
    </row>
    <row r="106" spans="1:6" x14ac:dyDescent="0.25">
      <c r="A106" s="1">
        <v>11.875</v>
      </c>
      <c r="B106" s="1">
        <v>2.0498981347006899</v>
      </c>
      <c r="C106" s="1">
        <v>2.4058391764471798</v>
      </c>
      <c r="E106" s="1">
        <v>3.4151302924113598E-4</v>
      </c>
      <c r="F106" s="1">
        <v>4.0081280679609799E-4</v>
      </c>
    </row>
    <row r="107" spans="1:6" x14ac:dyDescent="0.25">
      <c r="A107" s="1">
        <v>12</v>
      </c>
      <c r="B107" s="1">
        <v>2.0664481331089002</v>
      </c>
      <c r="C107" s="1">
        <v>2.4009196583479602</v>
      </c>
      <c r="E107" s="1">
        <v>3.4427025897594299E-4</v>
      </c>
      <c r="F107" s="1">
        <v>3.9999321508076702E-4</v>
      </c>
    </row>
    <row r="108" spans="1:6" x14ac:dyDescent="0.25">
      <c r="A108" s="1">
        <v>12.125</v>
      </c>
      <c r="B108" s="1">
        <v>2.0618429409862502</v>
      </c>
      <c r="C108" s="1">
        <v>2.40690394552538</v>
      </c>
      <c r="E108" s="1">
        <v>3.4350303396830798E-4</v>
      </c>
      <c r="F108" s="1">
        <v>4.0099019732452602E-4</v>
      </c>
    </row>
    <row r="109" spans="1:6" x14ac:dyDescent="0.25">
      <c r="A109" s="1">
        <v>12.25</v>
      </c>
      <c r="B109" s="1">
        <v>2.0279987344294401</v>
      </c>
      <c r="C109" s="1">
        <v>2.41451095621085</v>
      </c>
      <c r="E109" s="1">
        <v>3.3786458915594398E-4</v>
      </c>
      <c r="F109" s="1">
        <v>4.0225752530472501E-4</v>
      </c>
    </row>
    <row r="110" spans="1:6" x14ac:dyDescent="0.25">
      <c r="A110" s="1">
        <v>12.375</v>
      </c>
      <c r="B110" s="1">
        <v>1.99123714670063</v>
      </c>
      <c r="C110" s="1">
        <v>2.4167341312044401</v>
      </c>
      <c r="E110" s="1">
        <v>3.3174010864032402E-4</v>
      </c>
      <c r="F110" s="1">
        <v>4.0262790625865701E-4</v>
      </c>
    </row>
    <row r="111" spans="1:6" x14ac:dyDescent="0.25">
      <c r="A111" s="1">
        <v>12.5</v>
      </c>
      <c r="B111" s="1">
        <v>1.97034451236292</v>
      </c>
      <c r="C111" s="1">
        <v>2.4100993549007601</v>
      </c>
      <c r="E111" s="1">
        <v>3.2825939575966198E-4</v>
      </c>
      <c r="F111" s="1">
        <v>4.01522552526464E-4</v>
      </c>
    </row>
    <row r="112" spans="1:6" x14ac:dyDescent="0.25">
      <c r="A112" s="1">
        <v>12.625</v>
      </c>
      <c r="B112" s="1">
        <v>1.9635400849081399</v>
      </c>
      <c r="C112" s="1">
        <v>2.3990624279396799</v>
      </c>
      <c r="E112" s="1">
        <v>3.2712577814569501E-4</v>
      </c>
      <c r="F112" s="1">
        <v>3.9968380049474798E-4</v>
      </c>
    </row>
    <row r="113" spans="1:6" x14ac:dyDescent="0.25">
      <c r="A113" s="1">
        <v>12.75</v>
      </c>
      <c r="B113" s="1">
        <v>1.9711981803758101</v>
      </c>
      <c r="C113" s="1">
        <v>2.3745060044119399</v>
      </c>
      <c r="E113" s="1">
        <v>3.2840161685061001E-4</v>
      </c>
      <c r="F113" s="1">
        <v>3.9559270033502798E-4</v>
      </c>
    </row>
    <row r="114" spans="1:6" x14ac:dyDescent="0.25">
      <c r="A114" s="1">
        <v>12.875</v>
      </c>
      <c r="B114" s="1">
        <v>1.97174962409374</v>
      </c>
      <c r="C114" s="1">
        <v>2.3242358660731899</v>
      </c>
      <c r="E114" s="1">
        <v>3.2849348737401703E-4</v>
      </c>
      <c r="F114" s="1">
        <v>3.87217695287794E-4</v>
      </c>
    </row>
    <row r="115" spans="1:6" x14ac:dyDescent="0.25">
      <c r="A115" s="1">
        <v>13</v>
      </c>
      <c r="B115" s="1">
        <v>1.9747419633902901</v>
      </c>
      <c r="C115" s="1">
        <v>2.2765166452716001</v>
      </c>
      <c r="E115" s="1">
        <v>3.2899201110082199E-4</v>
      </c>
      <c r="F115" s="1">
        <v>3.7926767310224801E-4</v>
      </c>
    </row>
    <row r="116" spans="1:6" x14ac:dyDescent="0.25">
      <c r="A116" s="1">
        <v>13.125</v>
      </c>
      <c r="B116" s="1">
        <v>1.9713305356869599</v>
      </c>
      <c r="C116" s="1">
        <v>2.2582912207529402</v>
      </c>
      <c r="E116" s="1">
        <v>3.2842366724544699E-4</v>
      </c>
      <c r="F116" s="1">
        <v>3.7623131737743801E-4</v>
      </c>
    </row>
    <row r="117" spans="1:6" x14ac:dyDescent="0.25">
      <c r="A117" s="1">
        <v>13.25</v>
      </c>
      <c r="B117" s="1">
        <v>1.9739961650417801</v>
      </c>
      <c r="C117" s="1">
        <v>2.2582208889381201</v>
      </c>
      <c r="E117" s="1">
        <v>3.2886776109596001E-4</v>
      </c>
      <c r="F117" s="1">
        <v>3.76219600097089E-4</v>
      </c>
    </row>
    <row r="118" spans="1:6" x14ac:dyDescent="0.25">
      <c r="A118" s="1">
        <v>13.375</v>
      </c>
      <c r="B118" s="1">
        <v>1.9727686278451699</v>
      </c>
      <c r="C118" s="1">
        <v>2.2663437590683899</v>
      </c>
      <c r="E118" s="1">
        <v>3.2866325339900499E-4</v>
      </c>
      <c r="F118" s="1">
        <v>3.7757287026079302E-4</v>
      </c>
    </row>
    <row r="119" spans="1:6" x14ac:dyDescent="0.25">
      <c r="A119" s="1">
        <v>13.5</v>
      </c>
      <c r="B119" s="1">
        <v>1.9824489053207099</v>
      </c>
      <c r="C119" s="1">
        <v>2.2647743338135702</v>
      </c>
      <c r="E119" s="1">
        <v>3.3027598762643001E-4</v>
      </c>
      <c r="F119" s="1">
        <v>3.7731140401333903E-4</v>
      </c>
    </row>
    <row r="120" spans="1:6" x14ac:dyDescent="0.25">
      <c r="A120" s="1">
        <v>13.625</v>
      </c>
      <c r="B120" s="1">
        <v>2.0010470582517601</v>
      </c>
      <c r="C120" s="1">
        <v>2.2615587918247702</v>
      </c>
      <c r="E120" s="1">
        <v>3.33374439904743E-4</v>
      </c>
      <c r="F120" s="1">
        <v>3.76775694718005E-4</v>
      </c>
    </row>
    <row r="121" spans="1:6" x14ac:dyDescent="0.25">
      <c r="A121" s="1">
        <v>13.75</v>
      </c>
      <c r="B121" s="1">
        <v>2.00042451175291</v>
      </c>
      <c r="C121" s="1">
        <v>2.2590382639065099</v>
      </c>
      <c r="E121" s="1">
        <v>3.3327072365803398E-4</v>
      </c>
      <c r="F121" s="1">
        <v>3.7635577476682398E-4</v>
      </c>
    </row>
    <row r="122" spans="1:6" x14ac:dyDescent="0.25">
      <c r="A122" s="1">
        <v>13.875</v>
      </c>
      <c r="B122" s="1">
        <v>1.9918969544342999</v>
      </c>
      <c r="C122" s="1">
        <v>2.25896757632239</v>
      </c>
      <c r="E122" s="1">
        <v>3.3185003260875398E-4</v>
      </c>
      <c r="F122" s="1">
        <v>3.7634399821531001E-4</v>
      </c>
    </row>
    <row r="123" spans="1:6" x14ac:dyDescent="0.25">
      <c r="A123" s="1">
        <v>14</v>
      </c>
      <c r="B123" s="1">
        <v>1.9896064271645699</v>
      </c>
      <c r="C123" s="1">
        <v>2.2687656967873799</v>
      </c>
      <c r="E123" s="1">
        <v>3.3146843076561601E-4</v>
      </c>
      <c r="F123" s="1">
        <v>3.77976365084777E-4</v>
      </c>
    </row>
    <row r="124" spans="1:6" x14ac:dyDescent="0.25">
      <c r="A124" s="1">
        <v>14.125</v>
      </c>
      <c r="B124" s="1">
        <v>1.98310945543405</v>
      </c>
      <c r="C124" s="1">
        <v>2.2768844838779101</v>
      </c>
      <c r="E124" s="1">
        <v>3.3038603527531002E-4</v>
      </c>
      <c r="F124" s="1">
        <v>3.7932895501405998E-4</v>
      </c>
    </row>
    <row r="125" spans="1:6" x14ac:dyDescent="0.25">
      <c r="A125" s="1">
        <v>14.25</v>
      </c>
      <c r="B125" s="1">
        <v>1.9781224583282899</v>
      </c>
      <c r="C125" s="1">
        <v>2.3263924113783201</v>
      </c>
      <c r="E125" s="1">
        <v>3.2955520155749101E-4</v>
      </c>
      <c r="F125" s="1">
        <v>3.8757697573562797E-4</v>
      </c>
    </row>
    <row r="126" spans="1:6" x14ac:dyDescent="0.25">
      <c r="A126" s="1">
        <v>14.375</v>
      </c>
      <c r="B126" s="1">
        <v>1.9759493468442599</v>
      </c>
      <c r="C126" s="1">
        <v>2.3299984476975899</v>
      </c>
      <c r="E126" s="1">
        <v>3.2919316118425201E-4</v>
      </c>
      <c r="F126" s="1">
        <v>3.8817774138641799E-4</v>
      </c>
    </row>
    <row r="127" spans="1:6" x14ac:dyDescent="0.25">
      <c r="A127" s="1">
        <v>14.5</v>
      </c>
      <c r="B127" s="1">
        <v>1.97327364912506</v>
      </c>
      <c r="C127" s="1">
        <v>2.32793813286666</v>
      </c>
      <c r="E127" s="1">
        <v>3.2874738994423402E-4</v>
      </c>
      <c r="F127" s="1">
        <v>3.87834492935586E-4</v>
      </c>
    </row>
    <row r="128" spans="1:6" x14ac:dyDescent="0.25">
      <c r="A128" s="1">
        <v>14.625</v>
      </c>
      <c r="B128" s="1">
        <v>1.97309747310127</v>
      </c>
      <c r="C128" s="1">
        <v>2.3530329362809699</v>
      </c>
      <c r="E128" s="1">
        <v>3.2871803901867098E-4</v>
      </c>
      <c r="F128" s="1">
        <v>3.9201528718440999E-4</v>
      </c>
    </row>
    <row r="129" spans="1:6" x14ac:dyDescent="0.25">
      <c r="A129" s="1">
        <v>14.75</v>
      </c>
      <c r="B129" s="1">
        <v>1.9604689372519499</v>
      </c>
      <c r="C129" s="1">
        <v>2.35384006152987</v>
      </c>
      <c r="E129" s="1">
        <v>3.2661412494617399E-4</v>
      </c>
      <c r="F129" s="1">
        <v>3.9214975425087698E-4</v>
      </c>
    </row>
    <row r="130" spans="1:6" x14ac:dyDescent="0.25">
      <c r="A130" s="1">
        <v>14.875</v>
      </c>
      <c r="B130" s="1">
        <v>1.9580881348285399</v>
      </c>
      <c r="C130" s="1">
        <v>2.3539561494185</v>
      </c>
      <c r="E130" s="1">
        <v>3.2621748326243502E-4</v>
      </c>
      <c r="F130" s="1">
        <v>3.9216909449312198E-4</v>
      </c>
    </row>
    <row r="131" spans="1:6" x14ac:dyDescent="0.25">
      <c r="A131" s="1">
        <v>15</v>
      </c>
      <c r="B131" s="1">
        <v>1.9400604894494899</v>
      </c>
      <c r="C131" s="1">
        <v>2.3517408647362799</v>
      </c>
      <c r="E131" s="1">
        <v>3.2321407754228401E-4</v>
      </c>
      <c r="F131" s="1">
        <v>3.9180002806506398E-4</v>
      </c>
    </row>
    <row r="132" spans="1:6" x14ac:dyDescent="0.25">
      <c r="A132" s="1">
        <v>15.125</v>
      </c>
      <c r="B132" s="1">
        <v>1.93216947643768</v>
      </c>
      <c r="C132" s="1">
        <v>2.3505444028133202</v>
      </c>
      <c r="E132" s="1">
        <v>3.2189943477451598E-4</v>
      </c>
      <c r="F132" s="1">
        <v>3.91600697508699E-4</v>
      </c>
    </row>
    <row r="133" spans="1:6" x14ac:dyDescent="0.25">
      <c r="A133" s="1">
        <v>15.25</v>
      </c>
      <c r="B133" s="1">
        <v>1.92252047672489</v>
      </c>
      <c r="C133" s="1">
        <v>2.34458071618766</v>
      </c>
      <c r="E133" s="1">
        <v>3.2029191142236602E-4</v>
      </c>
      <c r="F133" s="1">
        <v>3.9060714731686499E-4</v>
      </c>
    </row>
    <row r="134" spans="1:6" x14ac:dyDescent="0.25">
      <c r="A134" s="1">
        <v>15.375</v>
      </c>
      <c r="B134" s="1">
        <v>1.89499035978852</v>
      </c>
      <c r="C134" s="1">
        <v>2.3303882133379599</v>
      </c>
      <c r="E134" s="1">
        <v>3.15705393940767E-4</v>
      </c>
      <c r="F134" s="1">
        <v>3.88242676342103E-4</v>
      </c>
    </row>
    <row r="135" spans="1:6" x14ac:dyDescent="0.25">
      <c r="A135" s="1">
        <v>15.5</v>
      </c>
      <c r="B135" s="1">
        <v>1.8567665479908599</v>
      </c>
      <c r="C135" s="1">
        <v>2.31999529455056</v>
      </c>
      <c r="E135" s="1">
        <v>3.0933730689527799E-4</v>
      </c>
      <c r="F135" s="1">
        <v>3.86511216072123E-4</v>
      </c>
    </row>
    <row r="136" spans="1:6" x14ac:dyDescent="0.25">
      <c r="A136" s="1">
        <v>15.625</v>
      </c>
      <c r="B136" s="1">
        <v>1.8445055361218401</v>
      </c>
      <c r="C136" s="1">
        <v>2.3085011914667302</v>
      </c>
      <c r="E136" s="1">
        <v>3.0729462231789801E-4</v>
      </c>
      <c r="F136" s="1">
        <v>3.8459629849835799E-4</v>
      </c>
    </row>
    <row r="137" spans="1:6" x14ac:dyDescent="0.25">
      <c r="A137" s="1">
        <v>15.75</v>
      </c>
      <c r="B137" s="1">
        <v>1.8270645712328299</v>
      </c>
      <c r="C137" s="1">
        <v>2.3011170387277899</v>
      </c>
      <c r="E137" s="1">
        <v>3.0438895756738899E-4</v>
      </c>
      <c r="F137" s="1">
        <v>3.8336609865205002E-4</v>
      </c>
    </row>
    <row r="138" spans="1:6" x14ac:dyDescent="0.25">
      <c r="A138" s="1">
        <v>15.875</v>
      </c>
      <c r="B138" s="1">
        <v>1.81037378486353</v>
      </c>
      <c r="C138" s="1">
        <v>2.2951150424614402</v>
      </c>
      <c r="E138" s="1">
        <v>3.01608272558265E-4</v>
      </c>
      <c r="F138" s="1">
        <v>3.8236616607407602E-4</v>
      </c>
    </row>
    <row r="139" spans="1:6" x14ac:dyDescent="0.25">
      <c r="A139" s="1">
        <v>16</v>
      </c>
      <c r="B139" s="1">
        <v>1.8032392066593601</v>
      </c>
      <c r="C139" s="1">
        <v>2.2919395444196602</v>
      </c>
      <c r="E139" s="1">
        <v>3.0041965182945002E-4</v>
      </c>
      <c r="F139" s="1">
        <v>3.8183712810031502E-4</v>
      </c>
    </row>
    <row r="140" spans="1:6" x14ac:dyDescent="0.25">
      <c r="A140" s="1">
        <v>16.125</v>
      </c>
      <c r="B140" s="1">
        <v>1.80157411649149</v>
      </c>
      <c r="C140" s="1">
        <v>2.2868904911350998</v>
      </c>
      <c r="E140" s="1">
        <v>3.0014224780748199E-4</v>
      </c>
      <c r="F140" s="1">
        <v>3.8099595582310699E-4</v>
      </c>
    </row>
    <row r="141" spans="1:6" x14ac:dyDescent="0.25">
      <c r="A141" s="1">
        <v>16.25</v>
      </c>
      <c r="B141" s="1">
        <v>1.80155468832771</v>
      </c>
      <c r="C141" s="1">
        <v>2.2780862399106598</v>
      </c>
      <c r="E141" s="1">
        <v>3.00139011075397E-4</v>
      </c>
      <c r="F141" s="1">
        <v>3.7952916756911698E-4</v>
      </c>
    </row>
    <row r="142" spans="1:6" x14ac:dyDescent="0.25">
      <c r="A142" s="1">
        <v>16.375</v>
      </c>
      <c r="B142" s="1">
        <v>1.79605513942137</v>
      </c>
      <c r="C142" s="1">
        <v>2.27263115148186</v>
      </c>
      <c r="E142" s="1">
        <v>2.9922278622760101E-4</v>
      </c>
      <c r="F142" s="1">
        <v>3.78620349836877E-4</v>
      </c>
    </row>
    <row r="143" spans="1:6" x14ac:dyDescent="0.25">
      <c r="A143" s="1">
        <v>16.5</v>
      </c>
      <c r="B143" s="1">
        <v>1.7917362898585201</v>
      </c>
      <c r="C143" s="1">
        <v>2.2735672762503998</v>
      </c>
      <c r="E143" s="1">
        <v>2.9850326589042999E-4</v>
      </c>
      <c r="F143" s="1">
        <v>3.7877630822331698E-4</v>
      </c>
    </row>
    <row r="144" spans="1:6" x14ac:dyDescent="0.25">
      <c r="A144" s="1">
        <v>16.625</v>
      </c>
      <c r="B144" s="1">
        <v>1.7895009911506099</v>
      </c>
      <c r="C144" s="1">
        <v>2.27358477351981</v>
      </c>
      <c r="E144" s="1">
        <v>2.9813086512569398E-4</v>
      </c>
      <c r="F144" s="1">
        <v>3.7877922326840202E-4</v>
      </c>
    </row>
    <row r="145" spans="1:6" x14ac:dyDescent="0.25">
      <c r="A145" s="1">
        <v>16.75</v>
      </c>
      <c r="B145" s="1">
        <v>1.78557035851616</v>
      </c>
      <c r="C145" s="1">
        <v>2.27425512415605</v>
      </c>
      <c r="E145" s="1">
        <v>2.9747602172879403E-4</v>
      </c>
      <c r="F145" s="1">
        <v>3.7889090368439798E-4</v>
      </c>
    </row>
    <row r="146" spans="1:6" x14ac:dyDescent="0.25">
      <c r="A146" s="1">
        <v>16.875</v>
      </c>
      <c r="B146" s="1">
        <v>1.7804638652728799</v>
      </c>
      <c r="C146" s="1">
        <v>2.2720617735172</v>
      </c>
      <c r="E146" s="1">
        <v>2.96625279954463E-4</v>
      </c>
      <c r="F146" s="1">
        <v>3.7852549146796599E-4</v>
      </c>
    </row>
    <row r="147" spans="1:6" x14ac:dyDescent="0.25">
      <c r="A147" s="1">
        <v>17</v>
      </c>
      <c r="B147" s="1">
        <v>1.78603250620825</v>
      </c>
      <c r="C147" s="1">
        <v>2.2984026135036602</v>
      </c>
      <c r="E147" s="1">
        <v>2.9755301553429601E-4</v>
      </c>
      <c r="F147" s="1">
        <v>3.8291387540970899E-4</v>
      </c>
    </row>
    <row r="148" spans="1:6" x14ac:dyDescent="0.25">
      <c r="A148" s="1">
        <v>17.125</v>
      </c>
      <c r="B148" s="1">
        <v>1.7726345985029801</v>
      </c>
      <c r="C148" s="1">
        <v>2.33246208971793</v>
      </c>
      <c r="E148" s="1">
        <v>2.9532092411059898E-4</v>
      </c>
      <c r="F148" s="1">
        <v>3.8858818414700698E-4</v>
      </c>
    </row>
    <row r="149" spans="1:6" x14ac:dyDescent="0.25">
      <c r="A149" s="1">
        <v>17.25</v>
      </c>
      <c r="B149" s="1">
        <v>1.7698404792590801</v>
      </c>
      <c r="C149" s="1">
        <v>2.3355010316091902</v>
      </c>
      <c r="E149" s="1">
        <v>2.9485542384456498E-4</v>
      </c>
      <c r="F149" s="1">
        <v>3.8909447186609002E-4</v>
      </c>
    </row>
    <row r="150" spans="1:6" x14ac:dyDescent="0.25">
      <c r="A150" s="1">
        <v>17.375</v>
      </c>
      <c r="B150" s="1">
        <v>1.7632264348244899</v>
      </c>
      <c r="C150" s="1">
        <v>2.3260749256640398</v>
      </c>
      <c r="E150" s="1">
        <v>2.9375352404176197E-4</v>
      </c>
      <c r="F150" s="1">
        <v>3.87524082615629E-4</v>
      </c>
    </row>
    <row r="151" spans="1:6" x14ac:dyDescent="0.25">
      <c r="A151" s="1">
        <v>17.5</v>
      </c>
      <c r="B151" s="1">
        <v>1.75808397925427</v>
      </c>
      <c r="C151" s="1">
        <v>2.32717463909791</v>
      </c>
      <c r="E151" s="1">
        <v>2.9289679094376302E-4</v>
      </c>
      <c r="F151" s="1">
        <v>3.87707294873711E-4</v>
      </c>
    </row>
    <row r="152" spans="1:6" x14ac:dyDescent="0.25">
      <c r="A152" s="1">
        <v>17.625</v>
      </c>
      <c r="B152" s="1">
        <v>1.7336846188669199</v>
      </c>
      <c r="C152" s="1">
        <v>2.3437040457407798</v>
      </c>
      <c r="E152" s="1">
        <v>2.8883185750323002E-4</v>
      </c>
      <c r="F152" s="1">
        <v>3.9046109402041302E-4</v>
      </c>
    </row>
    <row r="153" spans="1:6" x14ac:dyDescent="0.25">
      <c r="A153" s="1">
        <v>17.75</v>
      </c>
      <c r="B153" s="1">
        <v>1.71326758671341</v>
      </c>
      <c r="C153" s="1">
        <v>2.3273502169984499</v>
      </c>
      <c r="E153" s="1">
        <v>2.8543037994645698E-4</v>
      </c>
      <c r="F153" s="1">
        <v>3.8773654615194199E-4</v>
      </c>
    </row>
    <row r="154" spans="1:6" x14ac:dyDescent="0.25">
      <c r="A154" s="1">
        <v>17.875</v>
      </c>
      <c r="B154" s="1">
        <v>1.6856041508272701</v>
      </c>
      <c r="C154" s="1">
        <v>2.2945217689384201</v>
      </c>
      <c r="E154" s="1">
        <v>2.8082165152782502E-4</v>
      </c>
      <c r="F154" s="1">
        <v>3.8226732670514101E-4</v>
      </c>
    </row>
    <row r="155" spans="1:6" x14ac:dyDescent="0.25">
      <c r="A155" s="1">
        <v>18</v>
      </c>
      <c r="B155" s="1">
        <v>1.66942488149128</v>
      </c>
      <c r="C155" s="1">
        <v>2.2803900013385499</v>
      </c>
      <c r="E155" s="1">
        <v>2.7812618525644898E-4</v>
      </c>
      <c r="F155" s="1">
        <v>3.7991297422300299E-4</v>
      </c>
    </row>
    <row r="156" spans="1:6" x14ac:dyDescent="0.25">
      <c r="A156" s="1">
        <v>18.125</v>
      </c>
      <c r="B156" s="1">
        <v>1.6502627581088301</v>
      </c>
      <c r="C156" s="1">
        <v>2.2760674367210099</v>
      </c>
      <c r="E156" s="1">
        <v>2.7493377550093299E-4</v>
      </c>
      <c r="F156" s="1">
        <v>3.7919283495772003E-4</v>
      </c>
    </row>
    <row r="157" spans="1:6" x14ac:dyDescent="0.25">
      <c r="A157" s="1">
        <v>18.25</v>
      </c>
      <c r="B157" s="1">
        <v>1.62192150317315</v>
      </c>
      <c r="C157" s="1">
        <v>2.27255149941504</v>
      </c>
      <c r="E157" s="1">
        <v>2.7021212242864901E-4</v>
      </c>
      <c r="F157" s="1">
        <v>3.7860707980254699E-4</v>
      </c>
    </row>
    <row r="158" spans="1:6" x14ac:dyDescent="0.25">
      <c r="A158" s="1">
        <v>18.375</v>
      </c>
      <c r="B158" s="1">
        <v>1.6130105012887901</v>
      </c>
      <c r="C158" s="1">
        <v>2.2904898160074998</v>
      </c>
      <c r="E158" s="1">
        <v>2.6872754951471402E-4</v>
      </c>
      <c r="F158" s="1">
        <v>3.81595603346848E-4</v>
      </c>
    </row>
    <row r="159" spans="1:6" x14ac:dyDescent="0.25">
      <c r="A159" s="1">
        <v>18.5</v>
      </c>
      <c r="B159" s="1">
        <v>1.5945498104104501</v>
      </c>
      <c r="C159" s="1">
        <v>2.3003186186811999</v>
      </c>
      <c r="E159" s="1">
        <v>2.6565199841438301E-4</v>
      </c>
      <c r="F159" s="1">
        <v>3.8323308187228702E-4</v>
      </c>
    </row>
    <row r="160" spans="1:6" x14ac:dyDescent="0.25">
      <c r="A160" s="1">
        <v>18.625</v>
      </c>
      <c r="B160" s="1">
        <v>1.5922778165179301</v>
      </c>
      <c r="C160" s="1">
        <v>2.29065513133009</v>
      </c>
      <c r="E160" s="1">
        <v>2.6527348423188902E-4</v>
      </c>
      <c r="F160" s="1">
        <v>3.8162314487959198E-4</v>
      </c>
    </row>
    <row r="161" spans="1:6" x14ac:dyDescent="0.25">
      <c r="A161" s="1">
        <v>18.75</v>
      </c>
      <c r="B161" s="1">
        <v>1.5911338605185601</v>
      </c>
      <c r="C161" s="1">
        <v>2.2947045941841</v>
      </c>
      <c r="E161" s="1">
        <v>2.6508290116239398E-4</v>
      </c>
      <c r="F161" s="1">
        <v>3.82297785391071E-4</v>
      </c>
    </row>
    <row r="162" spans="1:6" x14ac:dyDescent="0.25">
      <c r="A162" s="1">
        <v>18.875</v>
      </c>
      <c r="B162" s="1">
        <v>1.5899830242447901</v>
      </c>
      <c r="C162" s="1">
        <v>2.2859933525978899</v>
      </c>
      <c r="E162" s="1">
        <v>2.64891171839184E-4</v>
      </c>
      <c r="F162" s="1">
        <v>3.8084649254280901E-4</v>
      </c>
    </row>
    <row r="163" spans="1:6" x14ac:dyDescent="0.25">
      <c r="A163" s="1">
        <v>19</v>
      </c>
      <c r="B163" s="1">
        <v>1.58850452769839</v>
      </c>
      <c r="C163" s="1">
        <v>2.2836732242895401</v>
      </c>
      <c r="E163" s="1">
        <v>2.6464485431455299E-4</v>
      </c>
      <c r="F163" s="1">
        <v>3.8045995916663803E-4</v>
      </c>
    </row>
    <row r="164" spans="1:6" x14ac:dyDescent="0.25">
      <c r="A164" s="1">
        <v>19.125</v>
      </c>
      <c r="B164" s="1">
        <v>1.58988301000018</v>
      </c>
      <c r="C164" s="1">
        <v>2.2798990273871098</v>
      </c>
      <c r="E164" s="1">
        <v>2.6487450946603198E-4</v>
      </c>
      <c r="F164" s="1">
        <v>3.7983117796269402E-4</v>
      </c>
    </row>
    <row r="165" spans="1:6" x14ac:dyDescent="0.25">
      <c r="A165" s="1">
        <v>19.25</v>
      </c>
      <c r="B165" s="1">
        <v>1.5920998144352301</v>
      </c>
      <c r="C165" s="1">
        <v>2.2753632757757898</v>
      </c>
      <c r="E165" s="1">
        <v>2.6524382908491202E-4</v>
      </c>
      <c r="F165" s="1">
        <v>3.7907552174424702E-4</v>
      </c>
    </row>
    <row r="166" spans="1:6" x14ac:dyDescent="0.25">
      <c r="A166" s="1">
        <v>19.375</v>
      </c>
      <c r="B166" s="1">
        <v>1.58959134932562</v>
      </c>
      <c r="C166" s="1">
        <v>2.26455961146636</v>
      </c>
      <c r="E166" s="1">
        <v>2.6482591879765103E-4</v>
      </c>
      <c r="F166" s="1">
        <v>3.7727563127029601E-4</v>
      </c>
    </row>
    <row r="167" spans="1:6" x14ac:dyDescent="0.25">
      <c r="A167" s="1">
        <v>19.5</v>
      </c>
      <c r="B167" s="1">
        <v>1.5909827543636901</v>
      </c>
      <c r="C167" s="1">
        <v>2.23119496521918</v>
      </c>
      <c r="E167" s="1">
        <v>2.65057726876994E-4</v>
      </c>
      <c r="F167" s="1">
        <v>3.7171708120551598E-4</v>
      </c>
    </row>
    <row r="168" spans="1:6" x14ac:dyDescent="0.25">
      <c r="A168" s="1">
        <v>19.625</v>
      </c>
      <c r="B168" s="1">
        <v>1.61228233680707</v>
      </c>
      <c r="C168" s="1">
        <v>2.2215455683951202</v>
      </c>
      <c r="E168" s="1">
        <v>2.6860623731205999E-4</v>
      </c>
      <c r="F168" s="1">
        <v>3.7010949169462802E-4</v>
      </c>
    </row>
    <row r="169" spans="1:6" x14ac:dyDescent="0.25">
      <c r="A169" s="1">
        <v>19.75</v>
      </c>
      <c r="B169" s="1">
        <v>1.63722099760706</v>
      </c>
      <c r="C169" s="1">
        <v>2.2165117399480598</v>
      </c>
      <c r="E169" s="1">
        <v>2.7276101820133801E-4</v>
      </c>
      <c r="F169" s="1">
        <v>3.6927085587534802E-4</v>
      </c>
    </row>
    <row r="170" spans="1:6" x14ac:dyDescent="0.25">
      <c r="A170" s="1">
        <v>19.875</v>
      </c>
      <c r="B170" s="1">
        <v>1.6449482636602399</v>
      </c>
      <c r="C170" s="1">
        <v>2.21052014887408</v>
      </c>
      <c r="E170" s="1">
        <v>2.7404838072579902E-4</v>
      </c>
      <c r="F170" s="1">
        <v>3.68272656802423E-4</v>
      </c>
    </row>
    <row r="171" spans="1:6" x14ac:dyDescent="0.25">
      <c r="A171" s="1">
        <v>20</v>
      </c>
      <c r="B171" s="1">
        <v>1.64500267273885</v>
      </c>
      <c r="C171" s="1">
        <v>2.1927160988514598</v>
      </c>
      <c r="E171" s="1">
        <v>2.7405744527829402E-4</v>
      </c>
      <c r="F171" s="1">
        <v>3.6530650206865502E-4</v>
      </c>
    </row>
    <row r="172" spans="1:6" x14ac:dyDescent="0.25">
      <c r="A172" s="1">
        <v>20.125</v>
      </c>
      <c r="B172" s="1">
        <v>1.63334468505526</v>
      </c>
      <c r="C172" s="1">
        <v>2.1840749035185998</v>
      </c>
      <c r="E172" s="1">
        <v>2.7211522453020901E-4</v>
      </c>
      <c r="F172" s="1">
        <v>3.6386687892620001E-4</v>
      </c>
    </row>
    <row r="173" spans="1:6" x14ac:dyDescent="0.25">
      <c r="A173" s="1">
        <v>20.25</v>
      </c>
      <c r="B173" s="1">
        <v>1.60155303909153</v>
      </c>
      <c r="C173" s="1">
        <v>2.1870573909810398</v>
      </c>
      <c r="E173" s="1">
        <v>2.6681873631264897E-4</v>
      </c>
      <c r="F173" s="1">
        <v>3.6436376133744299E-4</v>
      </c>
    </row>
    <row r="174" spans="1:6" x14ac:dyDescent="0.25">
      <c r="A174" s="1">
        <v>20.375</v>
      </c>
      <c r="B174" s="1">
        <v>1.5987186333755199</v>
      </c>
      <c r="C174" s="1">
        <v>2.1826332578417298</v>
      </c>
      <c r="E174" s="1">
        <v>2.6634652432036299E-4</v>
      </c>
      <c r="F174" s="1">
        <v>3.6362670075643398E-4</v>
      </c>
    </row>
    <row r="175" spans="1:6" x14ac:dyDescent="0.25">
      <c r="A175" s="1">
        <v>20.5</v>
      </c>
      <c r="B175" s="1">
        <v>1.5891485997541499</v>
      </c>
      <c r="C175" s="1">
        <v>2.1793501483297302</v>
      </c>
      <c r="E175" s="1">
        <v>2.6475215671904198E-4</v>
      </c>
      <c r="F175" s="1">
        <v>3.6307973471173398E-4</v>
      </c>
    </row>
    <row r="176" spans="1:6" x14ac:dyDescent="0.25">
      <c r="A176" s="1">
        <v>20.625</v>
      </c>
      <c r="B176" s="1">
        <v>1.5841049088688799</v>
      </c>
      <c r="C176" s="1">
        <v>2.1749739111307198</v>
      </c>
      <c r="E176" s="1">
        <v>2.63911877817555E-4</v>
      </c>
      <c r="F176" s="1">
        <v>3.62350653594378E-4</v>
      </c>
    </row>
    <row r="177" spans="1:6" x14ac:dyDescent="0.25">
      <c r="A177" s="1">
        <v>20.75</v>
      </c>
      <c r="B177" s="1">
        <v>1.55732122257571</v>
      </c>
      <c r="C177" s="1">
        <v>2.1737350575107399</v>
      </c>
      <c r="E177" s="1">
        <v>2.5944971568111298E-4</v>
      </c>
      <c r="F177" s="1">
        <v>3.6214426058129098E-4</v>
      </c>
    </row>
    <row r="178" spans="1:6" x14ac:dyDescent="0.25">
      <c r="A178" s="1">
        <v>20.875</v>
      </c>
      <c r="B178" s="1">
        <v>1.5498252766492</v>
      </c>
      <c r="C178" s="1">
        <v>2.1707772039387701</v>
      </c>
      <c r="E178" s="1">
        <v>2.5820089108975601E-4</v>
      </c>
      <c r="F178" s="1">
        <v>3.6165148217620098E-4</v>
      </c>
    </row>
    <row r="179" spans="1:6" x14ac:dyDescent="0.25">
      <c r="A179" s="1">
        <v>21</v>
      </c>
      <c r="B179" s="1">
        <v>1.5415556124363901</v>
      </c>
      <c r="C179" s="1">
        <v>2.17100365333128</v>
      </c>
      <c r="E179" s="1">
        <v>2.56823165031901E-4</v>
      </c>
      <c r="F179" s="1">
        <v>3.6168920864499299E-4</v>
      </c>
    </row>
    <row r="180" spans="1:6" x14ac:dyDescent="0.25">
      <c r="A180" s="1">
        <v>21.125</v>
      </c>
      <c r="B180" s="1">
        <v>1.5364332507920599</v>
      </c>
      <c r="C180" s="1">
        <v>2.1712609068015598</v>
      </c>
      <c r="E180" s="1">
        <v>2.5596977958195697E-4</v>
      </c>
      <c r="F180" s="1">
        <v>3.6173206707313998E-4</v>
      </c>
    </row>
    <row r="181" spans="1:6" x14ac:dyDescent="0.25">
      <c r="A181" s="1">
        <v>21.25</v>
      </c>
      <c r="B181" s="1">
        <v>1.5248574224837901</v>
      </c>
      <c r="C181" s="1">
        <v>2.1803323468007698</v>
      </c>
      <c r="E181" s="1">
        <v>2.540412465858E-4</v>
      </c>
      <c r="F181" s="1">
        <v>3.6324336897700901E-4</v>
      </c>
    </row>
    <row r="182" spans="1:6" x14ac:dyDescent="0.25">
      <c r="A182" s="1">
        <v>21.375</v>
      </c>
      <c r="B182" s="1">
        <v>1.51505753458185</v>
      </c>
      <c r="C182" s="1">
        <v>2.17767046246317</v>
      </c>
      <c r="E182" s="1">
        <v>2.5240858526133698E-4</v>
      </c>
      <c r="F182" s="1">
        <v>3.6279989904636401E-4</v>
      </c>
    </row>
    <row r="183" spans="1:6" x14ac:dyDescent="0.25">
      <c r="A183" s="1">
        <v>21.5</v>
      </c>
      <c r="B183" s="1">
        <v>1.5089286296367701</v>
      </c>
      <c r="C183" s="1">
        <v>2.17729296606087</v>
      </c>
      <c r="E183" s="1">
        <v>2.5138750969748598E-4</v>
      </c>
      <c r="F183" s="1">
        <v>3.6273700814574202E-4</v>
      </c>
    </row>
    <row r="184" spans="1:6" x14ac:dyDescent="0.25">
      <c r="A184" s="1">
        <v>21.625</v>
      </c>
      <c r="B184" s="1">
        <v>1.5063873817239399</v>
      </c>
      <c r="C184" s="1">
        <v>2.16795621184579</v>
      </c>
      <c r="E184" s="1">
        <v>2.5096413779520797E-4</v>
      </c>
      <c r="F184" s="1">
        <v>3.6118150489350799E-4</v>
      </c>
    </row>
    <row r="185" spans="1:6" x14ac:dyDescent="0.25">
      <c r="A185" s="1">
        <v>21.75</v>
      </c>
      <c r="B185" s="1">
        <v>1.5055704606251099</v>
      </c>
      <c r="C185" s="1">
        <v>2.1664228268246402</v>
      </c>
      <c r="E185" s="1">
        <v>2.5082803874014399E-4</v>
      </c>
      <c r="F185" s="1">
        <v>3.6092604294898499E-4</v>
      </c>
    </row>
    <row r="186" spans="1:6" x14ac:dyDescent="0.25">
      <c r="A186" s="1">
        <v>21.875</v>
      </c>
      <c r="B186" s="1">
        <v>1.50226007474571</v>
      </c>
      <c r="C186" s="1">
        <v>2.1321350900212899</v>
      </c>
      <c r="E186" s="1">
        <v>2.5027652845263599E-4</v>
      </c>
      <c r="F186" s="1">
        <v>3.5521370599754802E-4</v>
      </c>
    </row>
    <row r="187" spans="1:6" x14ac:dyDescent="0.25">
      <c r="A187" s="1">
        <v>22</v>
      </c>
      <c r="B187" s="1">
        <v>1.49918007830081</v>
      </c>
      <c r="C187" s="1">
        <v>2.1240346376712602</v>
      </c>
      <c r="E187" s="1">
        <v>2.4976340104491501E-4</v>
      </c>
      <c r="F187" s="1">
        <v>3.5386417063603298E-4</v>
      </c>
    </row>
    <row r="188" spans="1:6" x14ac:dyDescent="0.25">
      <c r="A188" s="1">
        <v>22.125</v>
      </c>
      <c r="B188" s="1">
        <v>1.49715159481419</v>
      </c>
      <c r="C188" s="1">
        <v>2.0651822612676298</v>
      </c>
      <c r="E188" s="1">
        <v>2.49425455696044E-4</v>
      </c>
      <c r="F188" s="1">
        <v>3.4405936472718798E-4</v>
      </c>
    </row>
    <row r="189" spans="1:6" x14ac:dyDescent="0.25">
      <c r="A189" s="1">
        <v>22.25</v>
      </c>
      <c r="B189" s="1">
        <v>1.49674848565579</v>
      </c>
      <c r="C189" s="1">
        <v>2.0616782187639902</v>
      </c>
      <c r="E189" s="1">
        <v>2.4935829771025497E-4</v>
      </c>
      <c r="F189" s="1">
        <v>3.4347559124608197E-4</v>
      </c>
    </row>
    <row r="190" spans="1:6" x14ac:dyDescent="0.25">
      <c r="A190" s="1">
        <v>22.375</v>
      </c>
      <c r="B190" s="1">
        <v>1.4891464622619599</v>
      </c>
      <c r="C190" s="1">
        <v>2.04899885293342</v>
      </c>
      <c r="E190" s="1">
        <v>2.4809180061284298E-4</v>
      </c>
      <c r="F190" s="1">
        <v>3.41363208898709E-4</v>
      </c>
    </row>
    <row r="191" spans="1:6" x14ac:dyDescent="0.25">
      <c r="A191" s="1">
        <v>22.5</v>
      </c>
      <c r="B191" s="1">
        <v>1.49680500288463</v>
      </c>
      <c r="C191" s="1">
        <v>2.0424551049621198</v>
      </c>
      <c r="E191" s="1">
        <v>2.4936771348058002E-4</v>
      </c>
      <c r="F191" s="1">
        <v>3.40273020486691E-4</v>
      </c>
    </row>
    <row r="192" spans="1:6" x14ac:dyDescent="0.25">
      <c r="A192" s="1">
        <v>22.625</v>
      </c>
      <c r="B192" s="1">
        <v>1.4949668186098899</v>
      </c>
      <c r="C192" s="1">
        <v>2.0392315155255099</v>
      </c>
      <c r="E192" s="1">
        <v>2.4906147198040801E-4</v>
      </c>
      <c r="F192" s="1">
        <v>3.3973597048655101E-4</v>
      </c>
    </row>
    <row r="193" spans="1:6" x14ac:dyDescent="0.25">
      <c r="A193" s="1">
        <v>22.75</v>
      </c>
      <c r="B193" s="1">
        <v>1.50197965047003</v>
      </c>
      <c r="C193" s="1">
        <v>2.0359579172886701</v>
      </c>
      <c r="E193" s="1">
        <v>2.5022980976830702E-4</v>
      </c>
      <c r="F193" s="1">
        <v>3.3919058902029202E-4</v>
      </c>
    </row>
    <row r="194" spans="1:6" x14ac:dyDescent="0.25">
      <c r="A194" s="1">
        <v>22.875</v>
      </c>
      <c r="B194" s="1">
        <v>1.5106286927492201</v>
      </c>
      <c r="C194" s="1">
        <v>2.0219461815013302</v>
      </c>
      <c r="E194" s="1">
        <v>2.5167074021202E-4</v>
      </c>
      <c r="F194" s="1">
        <v>3.3685623383812298E-4</v>
      </c>
    </row>
    <row r="195" spans="1:6" x14ac:dyDescent="0.25">
      <c r="A195" s="1">
        <v>23</v>
      </c>
      <c r="B195" s="1">
        <v>1.51157798374286</v>
      </c>
      <c r="C195" s="1">
        <v>2.0062126171359802</v>
      </c>
      <c r="E195" s="1">
        <v>2.51828892091561E-4</v>
      </c>
      <c r="F195" s="1">
        <v>3.34235022014855E-4</v>
      </c>
    </row>
    <row r="196" spans="1:6" x14ac:dyDescent="0.25">
      <c r="A196" s="1">
        <v>23.125</v>
      </c>
      <c r="B196" s="1">
        <v>1.50814697518703</v>
      </c>
      <c r="C196" s="1">
        <v>1.99532288193156</v>
      </c>
      <c r="E196" s="1">
        <v>2.51257286066159E-4</v>
      </c>
      <c r="F196" s="1">
        <v>3.3242079212979702E-4</v>
      </c>
    </row>
    <row r="197" spans="1:6" x14ac:dyDescent="0.25">
      <c r="A197" s="1">
        <v>23.25</v>
      </c>
      <c r="B197" s="1">
        <v>1.5110749409850099</v>
      </c>
      <c r="C197" s="1">
        <v>1.98082875373668</v>
      </c>
      <c r="E197" s="1">
        <v>2.5174508516810298E-4</v>
      </c>
      <c r="F197" s="1">
        <v>3.3000607037253E-4</v>
      </c>
    </row>
    <row r="198" spans="1:6" x14ac:dyDescent="0.25">
      <c r="A198" s="1">
        <v>23.375</v>
      </c>
      <c r="B198" s="1">
        <v>1.50857371732479</v>
      </c>
      <c r="C198" s="1">
        <v>1.9692117851455799</v>
      </c>
      <c r="E198" s="1">
        <v>2.51328381306309E-4</v>
      </c>
      <c r="F198" s="1">
        <v>3.2807068340525298E-4</v>
      </c>
    </row>
    <row r="199" spans="1:6" x14ac:dyDescent="0.25">
      <c r="A199" s="1">
        <v>23.5</v>
      </c>
      <c r="B199" s="1">
        <v>1.50265389891752</v>
      </c>
      <c r="C199" s="1">
        <v>1.96266928992194</v>
      </c>
      <c r="E199" s="1">
        <v>2.5034213955965802E-4</v>
      </c>
      <c r="F199" s="1">
        <v>3.26980703700994E-4</v>
      </c>
    </row>
    <row r="200" spans="1:6" x14ac:dyDescent="0.25">
      <c r="A200" s="1">
        <v>23.625</v>
      </c>
      <c r="B200" s="1">
        <v>1.5032296247319701</v>
      </c>
      <c r="C200" s="1">
        <v>1.9594059657987599</v>
      </c>
      <c r="E200" s="1">
        <v>2.5043805548034597E-4</v>
      </c>
      <c r="F200" s="1">
        <v>3.2643703390207202E-4</v>
      </c>
    </row>
    <row r="201" spans="1:6" x14ac:dyDescent="0.25">
      <c r="A201" s="1">
        <v>23.75</v>
      </c>
      <c r="B201" s="1">
        <v>1.5039227393411401</v>
      </c>
      <c r="C201" s="1">
        <v>1.9493039934962699</v>
      </c>
      <c r="E201" s="1">
        <v>2.50553528374234E-4</v>
      </c>
      <c r="F201" s="1">
        <v>3.2475404531647899E-4</v>
      </c>
    </row>
    <row r="202" spans="1:6" x14ac:dyDescent="0.25">
      <c r="A202" s="1">
        <v>23.875</v>
      </c>
      <c r="B202" s="1">
        <v>1.4988979231275401</v>
      </c>
      <c r="C202" s="1">
        <v>1.9453420291411101</v>
      </c>
      <c r="E202" s="1">
        <v>2.4971639399304899E-4</v>
      </c>
      <c r="F202" s="1">
        <v>3.2409398205490898E-4</v>
      </c>
    </row>
    <row r="203" spans="1:6" x14ac:dyDescent="0.25">
      <c r="A203" s="1">
        <v>24</v>
      </c>
      <c r="B203" s="1">
        <v>1.4965664725104399</v>
      </c>
      <c r="C203" s="1">
        <v>1.9376091234347099</v>
      </c>
      <c r="E203" s="1">
        <v>2.4932797432023997E-4</v>
      </c>
      <c r="F203" s="1">
        <v>3.2280567996422198E-4</v>
      </c>
    </row>
    <row r="204" spans="1:6" x14ac:dyDescent="0.25">
      <c r="A204" s="1">
        <v>24.125</v>
      </c>
      <c r="B204" s="1">
        <v>1.49228433462785</v>
      </c>
      <c r="C204" s="1">
        <v>1.93364389631808</v>
      </c>
      <c r="E204" s="1">
        <v>2.4861457014899998E-4</v>
      </c>
      <c r="F204" s="1">
        <v>3.2214507312659199E-4</v>
      </c>
    </row>
    <row r="205" spans="1:6" x14ac:dyDescent="0.25">
      <c r="A205" s="1">
        <v>24.25</v>
      </c>
      <c r="B205" s="1">
        <v>1.4919494831562701</v>
      </c>
      <c r="C205" s="1">
        <v>1.9195524203090499</v>
      </c>
      <c r="E205" s="1">
        <v>2.48558783893835E-4</v>
      </c>
      <c r="F205" s="1">
        <v>3.1979743322348598E-4</v>
      </c>
    </row>
    <row r="206" spans="1:6" x14ac:dyDescent="0.25">
      <c r="A206" s="1">
        <v>24.375</v>
      </c>
      <c r="B206" s="1">
        <v>1.48860029343478</v>
      </c>
      <c r="C206" s="1">
        <v>1.9178197989566399</v>
      </c>
      <c r="E206" s="1">
        <v>2.4800080888623302E-4</v>
      </c>
      <c r="F206" s="1">
        <v>3.1950877850617498E-4</v>
      </c>
    </row>
    <row r="207" spans="1:6" x14ac:dyDescent="0.25">
      <c r="A207" s="1">
        <v>24.5</v>
      </c>
      <c r="B207" s="1">
        <v>1.48543995727536</v>
      </c>
      <c r="C207" s="1">
        <v>1.92130657765916</v>
      </c>
      <c r="E207" s="1">
        <v>2.4747429688207499E-4</v>
      </c>
      <c r="F207" s="1">
        <v>3.2008967583801702E-4</v>
      </c>
    </row>
    <row r="208" spans="1:6" x14ac:dyDescent="0.25">
      <c r="A208" s="1">
        <v>24.625</v>
      </c>
      <c r="B208" s="1">
        <v>1.4794970103151699</v>
      </c>
      <c r="C208" s="1">
        <v>1.92378841787808</v>
      </c>
      <c r="E208" s="1">
        <v>2.4648420191850697E-4</v>
      </c>
      <c r="F208" s="1">
        <v>3.2050315041848602E-4</v>
      </c>
    </row>
    <row r="209" spans="1:6" x14ac:dyDescent="0.25">
      <c r="A209" s="1">
        <v>24.75</v>
      </c>
      <c r="B209" s="1">
        <v>1.4782849340625499</v>
      </c>
      <c r="C209" s="1">
        <v>1.92996213195136</v>
      </c>
      <c r="E209" s="1">
        <v>2.4628227001482198E-4</v>
      </c>
      <c r="F209" s="1">
        <v>3.2153169118309601E-4</v>
      </c>
    </row>
    <row r="210" spans="1:6" x14ac:dyDescent="0.25">
      <c r="A210" s="1">
        <v>24.875</v>
      </c>
      <c r="B210" s="1">
        <v>1.47700328232546</v>
      </c>
      <c r="C210" s="1">
        <v>1.9292801106991799</v>
      </c>
      <c r="E210" s="1">
        <v>2.4606874683542098E-4</v>
      </c>
      <c r="F210" s="1">
        <v>3.2141806644248299E-4</v>
      </c>
    </row>
    <row r="211" spans="1:6" x14ac:dyDescent="0.25">
      <c r="A211" s="1">
        <v>25</v>
      </c>
      <c r="B211" s="1">
        <v>1.47565533942392</v>
      </c>
      <c r="C211" s="1">
        <v>1.92363891315691</v>
      </c>
      <c r="E211" s="1">
        <v>2.4584417954802499E-4</v>
      </c>
      <c r="F211" s="1">
        <v>3.2047824293194102E-4</v>
      </c>
    </row>
    <row r="212" spans="1:6" x14ac:dyDescent="0.25">
      <c r="A212" s="1">
        <v>25.125</v>
      </c>
      <c r="B212" s="1">
        <v>1.47210849024962</v>
      </c>
      <c r="C212" s="1">
        <v>1.9250872592833701</v>
      </c>
      <c r="E212" s="1">
        <v>2.45253274475586E-4</v>
      </c>
      <c r="F212" s="1">
        <v>3.2071953739660802E-4</v>
      </c>
    </row>
    <row r="213" spans="1:6" x14ac:dyDescent="0.25">
      <c r="A213" s="1">
        <v>25.25</v>
      </c>
      <c r="B213" s="1">
        <v>1.5006547398928101</v>
      </c>
      <c r="C213" s="1">
        <v>1.9311809934136801</v>
      </c>
      <c r="E213" s="1">
        <v>2.5000907966614302E-4</v>
      </c>
      <c r="F213" s="1">
        <v>3.2173475350271899E-4</v>
      </c>
    </row>
    <row r="214" spans="1:6" x14ac:dyDescent="0.25">
      <c r="A214" s="1">
        <v>25.375</v>
      </c>
      <c r="B214" s="1">
        <v>1.50311608979581</v>
      </c>
      <c r="C214" s="1">
        <v>1.9290491391745901</v>
      </c>
      <c r="E214" s="1">
        <v>2.5041914055998302E-4</v>
      </c>
      <c r="F214" s="1">
        <v>3.2137958658648598E-4</v>
      </c>
    </row>
    <row r="215" spans="1:6" x14ac:dyDescent="0.25">
      <c r="A215" s="1">
        <v>25.5</v>
      </c>
      <c r="B215" s="1">
        <v>1.50078234653035</v>
      </c>
      <c r="C215" s="1">
        <v>1.9413069692870799</v>
      </c>
      <c r="E215" s="1">
        <v>2.50030338931956E-4</v>
      </c>
      <c r="F215" s="1">
        <v>3.2342174108322702E-4</v>
      </c>
    </row>
    <row r="216" spans="1:6" x14ac:dyDescent="0.25">
      <c r="A216" s="1">
        <v>25.625</v>
      </c>
      <c r="B216" s="1">
        <v>2.3220562955560502</v>
      </c>
      <c r="C216" s="1">
        <v>1.95030272377161</v>
      </c>
      <c r="E216" s="1">
        <v>3.8685457883963698E-4</v>
      </c>
      <c r="F216" s="1">
        <v>3.2492043378034999E-4</v>
      </c>
    </row>
    <row r="217" spans="1:6" x14ac:dyDescent="0.25">
      <c r="A217" s="1">
        <v>25.75</v>
      </c>
      <c r="B217" s="1">
        <v>2.3558659426041801</v>
      </c>
      <c r="C217" s="1">
        <v>1.9466871711750999</v>
      </c>
      <c r="E217" s="1">
        <v>3.9248726603785701E-4</v>
      </c>
      <c r="F217" s="1">
        <v>3.2431808271777299E-4</v>
      </c>
    </row>
    <row r="218" spans="1:6" x14ac:dyDescent="0.25">
      <c r="A218" s="1">
        <v>25.875</v>
      </c>
      <c r="B218" s="1">
        <v>2.45479650262001</v>
      </c>
      <c r="C218" s="1">
        <v>1.94302876453215</v>
      </c>
      <c r="E218" s="1">
        <v>4.08969097336493E-4</v>
      </c>
      <c r="F218" s="1">
        <v>3.2370859217105598E-4</v>
      </c>
    </row>
    <row r="219" spans="1:6" x14ac:dyDescent="0.25">
      <c r="A219" s="1">
        <v>26</v>
      </c>
      <c r="B219" s="1">
        <v>2.4812993870518398</v>
      </c>
      <c r="C219" s="1">
        <v>1.9401011113326301</v>
      </c>
      <c r="E219" s="1">
        <v>4.1338447788283599E-4</v>
      </c>
      <c r="F219" s="1">
        <v>3.2322084514801601E-4</v>
      </c>
    </row>
    <row r="220" spans="1:6" x14ac:dyDescent="0.25">
      <c r="A220" s="1">
        <v>26.125</v>
      </c>
      <c r="B220" s="1">
        <v>2.5433396907418899</v>
      </c>
      <c r="C220" s="1">
        <v>1.93384372635654</v>
      </c>
      <c r="E220" s="1">
        <v>4.2372039247759799E-4</v>
      </c>
      <c r="F220" s="1">
        <v>3.2217836481099901E-4</v>
      </c>
    </row>
    <row r="221" spans="1:6" x14ac:dyDescent="0.25">
      <c r="A221" s="1">
        <v>26.25</v>
      </c>
      <c r="B221" s="1">
        <v>2.6489352625926599</v>
      </c>
      <c r="C221" s="1">
        <v>1.9316528647340401</v>
      </c>
      <c r="E221" s="1">
        <v>4.4131261474793601E-4</v>
      </c>
      <c r="F221" s="1">
        <v>3.2181336726469099E-4</v>
      </c>
    </row>
    <row r="222" spans="1:6" x14ac:dyDescent="0.25">
      <c r="A222" s="1">
        <v>26.375</v>
      </c>
      <c r="B222" s="1">
        <v>2.6801314047350902</v>
      </c>
      <c r="C222" s="1">
        <v>1.9277515858846499</v>
      </c>
      <c r="E222" s="1">
        <v>4.4650989202886499E-4</v>
      </c>
      <c r="F222" s="1">
        <v>3.2116341420838299E-4</v>
      </c>
    </row>
    <row r="223" spans="1:6" x14ac:dyDescent="0.25">
      <c r="A223" s="1">
        <v>26.5</v>
      </c>
      <c r="B223" s="1">
        <v>2.69421318222332</v>
      </c>
      <c r="C223" s="1">
        <v>1.92266602412667</v>
      </c>
      <c r="E223" s="1">
        <v>4.48855916158403E-4</v>
      </c>
      <c r="F223" s="1">
        <v>3.2031615961950301E-4</v>
      </c>
    </row>
    <row r="224" spans="1:6" x14ac:dyDescent="0.25">
      <c r="A224" s="1">
        <v>26.625</v>
      </c>
      <c r="B224" s="1">
        <v>2.70137424359962</v>
      </c>
      <c r="C224" s="1">
        <v>1.92605933254488</v>
      </c>
      <c r="E224" s="1">
        <v>4.5004894898369299E-4</v>
      </c>
      <c r="F224" s="1">
        <v>3.2088148480197701E-4</v>
      </c>
    </row>
    <row r="225" spans="1:6" x14ac:dyDescent="0.25">
      <c r="A225" s="1">
        <v>26.75</v>
      </c>
      <c r="B225" s="1">
        <v>2.6995124065723899</v>
      </c>
      <c r="C225" s="1">
        <v>1.9314724538268</v>
      </c>
      <c r="E225" s="1">
        <v>4.4973876693495801E-4</v>
      </c>
      <c r="F225" s="1">
        <v>3.21783310807544E-4</v>
      </c>
    </row>
    <row r="226" spans="1:6" x14ac:dyDescent="0.25">
      <c r="A226" s="1">
        <v>26.875</v>
      </c>
      <c r="B226" s="1">
        <v>2.7289480008151101</v>
      </c>
      <c r="C226" s="1">
        <v>1.9287775517396399</v>
      </c>
      <c r="E226" s="1">
        <v>4.54642736935795E-4</v>
      </c>
      <c r="F226" s="1">
        <v>3.2133434011982298E-4</v>
      </c>
    </row>
    <row r="227" spans="1:6" x14ac:dyDescent="0.25">
      <c r="A227" s="1">
        <v>27</v>
      </c>
      <c r="B227" s="1">
        <v>2.7353868384469</v>
      </c>
      <c r="C227" s="1">
        <v>1.9310426595147101</v>
      </c>
      <c r="E227" s="1">
        <v>4.5571544728525298E-4</v>
      </c>
      <c r="F227" s="1">
        <v>3.21711707075151E-4</v>
      </c>
    </row>
    <row r="228" spans="1:6" x14ac:dyDescent="0.25">
      <c r="A228" s="1">
        <v>27.125</v>
      </c>
      <c r="B228" s="1">
        <v>2.7457139827282502</v>
      </c>
      <c r="C228" s="1">
        <v>1.92825688332891</v>
      </c>
      <c r="E228" s="1">
        <v>4.5743594952252301E-4</v>
      </c>
      <c r="F228" s="1">
        <v>3.2124759676259603E-4</v>
      </c>
    </row>
    <row r="229" spans="1:6" x14ac:dyDescent="0.25">
      <c r="A229" s="1">
        <v>27.25</v>
      </c>
      <c r="B229" s="1">
        <v>2.7485151111868298</v>
      </c>
      <c r="C229" s="1">
        <v>1.92636884510235</v>
      </c>
      <c r="E229" s="1">
        <v>4.5790261752372399E-4</v>
      </c>
      <c r="F229" s="1">
        <v>3.2093304959405101E-4</v>
      </c>
    </row>
    <row r="230" spans="1:6" x14ac:dyDescent="0.25">
      <c r="A230" s="1">
        <v>27.375</v>
      </c>
      <c r="B230" s="1">
        <v>2.7401766147615301</v>
      </c>
      <c r="C230" s="1">
        <v>1.9243977286204399</v>
      </c>
      <c r="E230" s="1">
        <v>4.5651342401926899E-4</v>
      </c>
      <c r="F230" s="1">
        <v>3.2060466158816597E-4</v>
      </c>
    </row>
    <row r="231" spans="1:6" x14ac:dyDescent="0.25">
      <c r="A231" s="1">
        <v>27.5</v>
      </c>
      <c r="B231" s="1">
        <v>2.7371288609025402</v>
      </c>
      <c r="C231" s="1">
        <v>1.928490952337</v>
      </c>
      <c r="E231" s="1">
        <v>4.5600566822635998E-4</v>
      </c>
      <c r="F231" s="1">
        <v>3.2128659265934402E-4</v>
      </c>
    </row>
    <row r="232" spans="1:6" x14ac:dyDescent="0.25">
      <c r="A232" s="1">
        <v>27.625</v>
      </c>
      <c r="B232" s="1">
        <v>2.73975908943149</v>
      </c>
      <c r="C232" s="1">
        <v>1.9452997537651799</v>
      </c>
      <c r="E232" s="1">
        <v>4.5644386429928298E-4</v>
      </c>
      <c r="F232" s="1">
        <v>3.24086938977278E-4</v>
      </c>
    </row>
    <row r="233" spans="1:6" x14ac:dyDescent="0.25">
      <c r="A233" s="1">
        <v>27.75</v>
      </c>
      <c r="B233" s="1">
        <v>2.7317380004354299</v>
      </c>
      <c r="C233" s="1">
        <v>1.9613048582455399</v>
      </c>
      <c r="E233" s="1">
        <v>4.55107550872539E-4</v>
      </c>
      <c r="F233" s="1">
        <v>3.2675338938370599E-4</v>
      </c>
    </row>
    <row r="234" spans="1:6" x14ac:dyDescent="0.25">
      <c r="A234" s="1">
        <v>27.875</v>
      </c>
      <c r="B234" s="1">
        <v>2.7256629039758402</v>
      </c>
      <c r="C234" s="1">
        <v>1.96046362195056</v>
      </c>
      <c r="E234" s="1">
        <v>4.5409543980237302E-4</v>
      </c>
      <c r="F234" s="1">
        <v>3.2661323941696299E-4</v>
      </c>
    </row>
    <row r="235" spans="1:6" x14ac:dyDescent="0.25">
      <c r="A235" s="1">
        <v>28</v>
      </c>
      <c r="B235" s="1">
        <v>2.7244469961209998</v>
      </c>
      <c r="C235" s="1">
        <v>1.95587045910341</v>
      </c>
      <c r="E235" s="1">
        <v>4.53892869553756E-4</v>
      </c>
      <c r="F235" s="1">
        <v>3.2584801848662797E-4</v>
      </c>
    </row>
    <row r="236" spans="1:6" x14ac:dyDescent="0.25">
      <c r="A236" s="1">
        <v>28.125</v>
      </c>
      <c r="B236" s="1">
        <v>2.72497126953962</v>
      </c>
      <c r="C236" s="1">
        <v>1.95585781902663</v>
      </c>
      <c r="E236" s="1">
        <v>4.5398021350529801E-4</v>
      </c>
      <c r="F236" s="1">
        <v>3.2584591264983598E-4</v>
      </c>
    </row>
    <row r="237" spans="1:6" x14ac:dyDescent="0.25">
      <c r="A237" s="1">
        <v>28.25</v>
      </c>
      <c r="B237" s="1">
        <v>2.7211502688892</v>
      </c>
      <c r="C237" s="1">
        <v>1.9529037719570199</v>
      </c>
      <c r="E237" s="1">
        <v>4.5334363479693701E-4</v>
      </c>
      <c r="F237" s="1">
        <v>3.2535376840804001E-4</v>
      </c>
    </row>
    <row r="238" spans="1:6" x14ac:dyDescent="0.25">
      <c r="A238" s="1">
        <v>28.375</v>
      </c>
      <c r="B238" s="1">
        <v>2.7098006561422801</v>
      </c>
      <c r="C238" s="1">
        <v>1.9342854403191601</v>
      </c>
      <c r="E238" s="1">
        <v>4.5145278931330002E-4</v>
      </c>
      <c r="F238" s="1">
        <v>3.2225195435717203E-4</v>
      </c>
    </row>
    <row r="239" spans="1:6" x14ac:dyDescent="0.25">
      <c r="A239" s="1">
        <v>28.5</v>
      </c>
      <c r="B239" s="1">
        <v>2.6977316572566501</v>
      </c>
      <c r="C239" s="1">
        <v>1.9314303632396099</v>
      </c>
      <c r="E239" s="1">
        <v>4.4944209409895398E-4</v>
      </c>
      <c r="F239" s="1">
        <v>3.2177629851571802E-4</v>
      </c>
    </row>
    <row r="240" spans="1:6" x14ac:dyDescent="0.25">
      <c r="A240" s="1">
        <v>28.625</v>
      </c>
      <c r="B240" s="1">
        <v>2.6853749044808102</v>
      </c>
      <c r="C240" s="1">
        <v>1.9272554706911</v>
      </c>
      <c r="E240" s="1">
        <v>4.47383459086499E-4</v>
      </c>
      <c r="F240" s="1">
        <v>3.21080761417136E-4</v>
      </c>
    </row>
    <row r="241" spans="1:6" x14ac:dyDescent="0.25">
      <c r="A241" s="1">
        <v>28.75</v>
      </c>
      <c r="B241" s="1">
        <v>2.6888270181018701</v>
      </c>
      <c r="C241" s="1">
        <v>1.9286937762412399</v>
      </c>
      <c r="E241" s="1">
        <v>4.4795858121576799E-4</v>
      </c>
      <c r="F241" s="1">
        <v>3.2132038312178998E-4</v>
      </c>
    </row>
    <row r="242" spans="1:6" x14ac:dyDescent="0.25">
      <c r="A242" s="1">
        <v>28.875</v>
      </c>
      <c r="B242" s="1">
        <v>2.6941397428686802</v>
      </c>
      <c r="C242" s="1">
        <v>1.9278837866776499</v>
      </c>
      <c r="E242" s="1">
        <v>4.4884368116191798E-4</v>
      </c>
      <c r="F242" s="1">
        <v>3.2118543886049702E-4</v>
      </c>
    </row>
    <row r="243" spans="1:6" x14ac:dyDescent="0.25">
      <c r="A243" s="1">
        <v>29</v>
      </c>
      <c r="B243" s="1">
        <v>2.7171934919973402</v>
      </c>
      <c r="C243" s="1">
        <v>1.9114853796158999</v>
      </c>
      <c r="E243" s="1">
        <v>4.5268443576675403E-4</v>
      </c>
      <c r="F243" s="1">
        <v>3.1845346424401E-4</v>
      </c>
    </row>
    <row r="244" spans="1:6" x14ac:dyDescent="0.25">
      <c r="A244" s="1">
        <v>29.125</v>
      </c>
      <c r="B244" s="1">
        <v>2.7031014659655499</v>
      </c>
      <c r="C244" s="1">
        <v>1.8994768546984899</v>
      </c>
      <c r="E244" s="1">
        <v>4.5033670422985701E-4</v>
      </c>
      <c r="F244" s="1">
        <v>3.16452843992767E-4</v>
      </c>
    </row>
    <row r="245" spans="1:6" x14ac:dyDescent="0.25">
      <c r="A245" s="1">
        <v>29.25</v>
      </c>
      <c r="B245" s="1">
        <v>2.6978708176263599</v>
      </c>
      <c r="C245" s="1">
        <v>1.8953250211013399</v>
      </c>
      <c r="E245" s="1">
        <v>4.49465278216549E-4</v>
      </c>
      <c r="F245" s="1">
        <v>3.15761148515484E-4</v>
      </c>
    </row>
    <row r="246" spans="1:6" x14ac:dyDescent="0.25">
      <c r="A246" s="1">
        <v>29.375</v>
      </c>
      <c r="B246" s="1">
        <v>2.69505130451879</v>
      </c>
      <c r="C246" s="1">
        <v>1.8920699172139901</v>
      </c>
      <c r="E246" s="1">
        <v>4.4899554733282798E-4</v>
      </c>
      <c r="F246" s="1">
        <v>3.1521884820785002E-4</v>
      </c>
    </row>
    <row r="247" spans="1:6" x14ac:dyDescent="0.25">
      <c r="A247" s="1">
        <v>29.5</v>
      </c>
      <c r="B247" s="1">
        <v>2.6957838516511301</v>
      </c>
      <c r="C247" s="1">
        <v>1.8907227021261399</v>
      </c>
      <c r="E247" s="1">
        <v>4.4911758968507401E-4</v>
      </c>
      <c r="F247" s="1">
        <v>3.1499440217421502E-4</v>
      </c>
    </row>
    <row r="248" spans="1:6" x14ac:dyDescent="0.25">
      <c r="A248" s="1">
        <v>29.625</v>
      </c>
      <c r="B248" s="1">
        <v>2.6941810690335202</v>
      </c>
      <c r="C248" s="1">
        <v>1.8827140568487499</v>
      </c>
      <c r="E248" s="1">
        <v>4.4885056610097999E-4</v>
      </c>
      <c r="F248" s="1">
        <v>3.1366016187100201E-4</v>
      </c>
    </row>
    <row r="249" spans="1:6" x14ac:dyDescent="0.25">
      <c r="A249" s="1">
        <v>29.75</v>
      </c>
      <c r="B249" s="1">
        <v>2.69081053879933</v>
      </c>
      <c r="C249" s="1">
        <v>1.8798960619802401</v>
      </c>
      <c r="E249" s="1">
        <v>4.4828903576396399E-4</v>
      </c>
      <c r="F249" s="1">
        <v>3.1319068392590698E-4</v>
      </c>
    </row>
    <row r="250" spans="1:6" x14ac:dyDescent="0.25">
      <c r="A250" s="1">
        <v>29.875</v>
      </c>
      <c r="B250" s="1">
        <v>2.6894318742227901</v>
      </c>
      <c r="C250" s="1">
        <v>1.8677876903327499</v>
      </c>
      <c r="E250" s="1">
        <v>4.4805935024551201E-4</v>
      </c>
      <c r="F250" s="1">
        <v>3.1117342920943501E-4</v>
      </c>
    </row>
    <row r="251" spans="1:6" x14ac:dyDescent="0.25">
      <c r="A251" s="1">
        <v>30</v>
      </c>
      <c r="B251" s="1">
        <v>2.7028445337709699</v>
      </c>
      <c r="C251" s="1">
        <v>1.87236401882436</v>
      </c>
      <c r="E251" s="1">
        <v>4.5029389932623901E-4</v>
      </c>
      <c r="F251" s="1">
        <v>3.1193584553613801E-4</v>
      </c>
    </row>
  </sheetData>
  <mergeCells count="7">
    <mergeCell ref="A1:A2"/>
    <mergeCell ref="E3:F3"/>
    <mergeCell ref="E4:F4"/>
    <mergeCell ref="E1:F1"/>
    <mergeCell ref="B1:C1"/>
    <mergeCell ref="B3:C3"/>
    <mergeCell ref="B4: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1"/>
  <sheetViews>
    <sheetView workbookViewId="0">
      <selection activeCell="G11" sqref="G11"/>
    </sheetView>
  </sheetViews>
  <sheetFormatPr defaultRowHeight="15" x14ac:dyDescent="0.25"/>
  <cols>
    <col min="1" max="1" width="30.140625" style="2" customWidth="1"/>
    <col min="2" max="2" width="32" style="2" customWidth="1"/>
    <col min="4" max="4" width="31.85546875" style="2" customWidth="1"/>
  </cols>
  <sheetData>
    <row r="1" spans="1:4" ht="49.5" x14ac:dyDescent="0.25">
      <c r="A1" s="26" t="s">
        <v>2</v>
      </c>
      <c r="B1" s="4" t="s">
        <v>3</v>
      </c>
      <c r="D1" s="4" t="s">
        <v>14</v>
      </c>
    </row>
    <row r="2" spans="1:4" x14ac:dyDescent="0.25">
      <c r="A2" s="26"/>
      <c r="B2" s="9" t="s">
        <v>0</v>
      </c>
      <c r="D2" s="9" t="s">
        <v>0</v>
      </c>
    </row>
    <row r="3" spans="1:4" x14ac:dyDescent="0.25">
      <c r="A3" s="3" t="s">
        <v>4</v>
      </c>
      <c r="B3" s="8">
        <v>49</v>
      </c>
      <c r="D3" s="8">
        <v>49</v>
      </c>
    </row>
    <row r="4" spans="1:4" x14ac:dyDescent="0.25">
      <c r="A4" s="3" t="s">
        <v>5</v>
      </c>
      <c r="B4" s="8" t="s">
        <v>13</v>
      </c>
      <c r="D4" s="8" t="s">
        <v>13</v>
      </c>
    </row>
    <row r="5" spans="1:4" ht="31.5" x14ac:dyDescent="0.25">
      <c r="A5" s="4" t="s">
        <v>7</v>
      </c>
      <c r="B5" s="3">
        <v>4</v>
      </c>
      <c r="D5" s="3">
        <v>4</v>
      </c>
    </row>
    <row r="6" spans="1:4" x14ac:dyDescent="0.25">
      <c r="A6" s="4" t="s">
        <v>8</v>
      </c>
      <c r="B6" s="8">
        <v>64.680780490000004</v>
      </c>
      <c r="D6" s="8">
        <v>64.680780490000004</v>
      </c>
    </row>
    <row r="7" spans="1:4" ht="33" x14ac:dyDescent="0.25">
      <c r="A7" s="4" t="s">
        <v>9</v>
      </c>
      <c r="B7" s="3">
        <v>37.44</v>
      </c>
      <c r="D7" s="3">
        <v>37.44</v>
      </c>
    </row>
    <row r="8" spans="1:4" ht="33" x14ac:dyDescent="0.25">
      <c r="A8" s="4" t="s">
        <v>10</v>
      </c>
      <c r="B8" s="3">
        <v>31.18292683</v>
      </c>
      <c r="D8" s="3">
        <v>31.18292683</v>
      </c>
    </row>
    <row r="9" spans="1:4" x14ac:dyDescent="0.25">
      <c r="A9" s="3" t="s">
        <v>11</v>
      </c>
      <c r="B9" s="8">
        <v>85</v>
      </c>
      <c r="D9" s="8">
        <v>85</v>
      </c>
    </row>
    <row r="10" spans="1:4" s="6" customFormat="1" ht="18" x14ac:dyDescent="0.25">
      <c r="A10" s="5" t="s">
        <v>12</v>
      </c>
      <c r="B10" s="5" t="s">
        <v>38</v>
      </c>
      <c r="D10" s="5" t="s">
        <v>38</v>
      </c>
    </row>
    <row r="11" spans="1:4" x14ac:dyDescent="0.25">
      <c r="A11" s="1">
        <v>0</v>
      </c>
      <c r="B11" s="1">
        <v>0.89869734952220703</v>
      </c>
      <c r="D11" s="1">
        <v>1.4972297843039801E-4</v>
      </c>
    </row>
    <row r="12" spans="1:4" x14ac:dyDescent="0.25">
      <c r="A12" s="1">
        <v>0.125</v>
      </c>
      <c r="B12" s="1">
        <v>0.89837631282812702</v>
      </c>
      <c r="D12" s="1">
        <v>1.49669493717164E-4</v>
      </c>
    </row>
    <row r="13" spans="1:4" x14ac:dyDescent="0.25">
      <c r="A13" s="1">
        <v>0.25</v>
      </c>
      <c r="B13" s="1">
        <v>0.89787508814694705</v>
      </c>
      <c r="D13" s="1">
        <v>1.4958598968528E-4</v>
      </c>
    </row>
    <row r="14" spans="1:4" x14ac:dyDescent="0.25">
      <c r="A14" s="1">
        <v>0.375</v>
      </c>
      <c r="B14" s="1">
        <v>0.89761494251929996</v>
      </c>
      <c r="D14" s="1">
        <v>1.4954264942371301E-4</v>
      </c>
    </row>
    <row r="15" spans="1:4" x14ac:dyDescent="0.25">
      <c r="A15" s="1">
        <v>0.5</v>
      </c>
      <c r="B15" s="1">
        <v>0.89730738240416097</v>
      </c>
      <c r="D15" s="1">
        <v>1.49491409908531E-4</v>
      </c>
    </row>
    <row r="16" spans="1:4" x14ac:dyDescent="0.25">
      <c r="A16" s="1">
        <v>0.625</v>
      </c>
      <c r="B16" s="1">
        <v>0.89679832389293801</v>
      </c>
      <c r="D16" s="1">
        <v>1.49406600760562E-4</v>
      </c>
    </row>
    <row r="17" spans="1:4" x14ac:dyDescent="0.25">
      <c r="A17" s="1">
        <v>0.75</v>
      </c>
      <c r="B17" s="1">
        <v>0.89634821040707802</v>
      </c>
      <c r="D17" s="1">
        <v>1.4933161185381799E-4</v>
      </c>
    </row>
    <row r="18" spans="1:4" x14ac:dyDescent="0.25">
      <c r="A18" s="1">
        <v>0.875</v>
      </c>
      <c r="B18" s="1">
        <v>0.896431764753572</v>
      </c>
      <c r="D18" s="1">
        <v>1.49345532007945E-4</v>
      </c>
    </row>
    <row r="19" spans="1:4" x14ac:dyDescent="0.25">
      <c r="A19" s="1">
        <v>1</v>
      </c>
      <c r="B19" s="1">
        <v>0.89617212620835895</v>
      </c>
      <c r="D19" s="1">
        <v>1.4930227622631201E-4</v>
      </c>
    </row>
    <row r="20" spans="1:4" x14ac:dyDescent="0.25">
      <c r="A20" s="1">
        <v>1.125</v>
      </c>
      <c r="B20" s="1">
        <v>0.89590143580886605</v>
      </c>
      <c r="D20" s="1">
        <v>1.49257179205757E-4</v>
      </c>
    </row>
    <row r="21" spans="1:4" x14ac:dyDescent="0.25">
      <c r="A21" s="1">
        <v>1.25</v>
      </c>
      <c r="B21" s="1">
        <v>0.90084244754673304</v>
      </c>
      <c r="D21" s="1">
        <v>1.50080351761285E-4</v>
      </c>
    </row>
    <row r="22" spans="1:4" x14ac:dyDescent="0.25">
      <c r="A22" s="1">
        <v>1.375</v>
      </c>
      <c r="B22" s="1">
        <v>0.90313578649119397</v>
      </c>
      <c r="D22" s="1">
        <v>1.5046242202943299E-4</v>
      </c>
    </row>
    <row r="23" spans="1:4" x14ac:dyDescent="0.25">
      <c r="A23" s="1">
        <v>1.5</v>
      </c>
      <c r="B23" s="1">
        <v>0.90326347061266199</v>
      </c>
      <c r="D23" s="1">
        <v>1.5048369420406899E-4</v>
      </c>
    </row>
    <row r="24" spans="1:4" x14ac:dyDescent="0.25">
      <c r="A24" s="1">
        <v>1.625</v>
      </c>
      <c r="B24" s="1">
        <v>0.90254006027488698</v>
      </c>
      <c r="D24" s="1">
        <v>1.5036317404179601E-4</v>
      </c>
    </row>
    <row r="25" spans="1:4" x14ac:dyDescent="0.25">
      <c r="A25" s="1">
        <v>1.75</v>
      </c>
      <c r="B25" s="1">
        <v>0.90193467810508798</v>
      </c>
      <c r="D25" s="1">
        <v>1.50262317372307E-4</v>
      </c>
    </row>
    <row r="26" spans="1:4" x14ac:dyDescent="0.25">
      <c r="A26" s="1">
        <v>1.875</v>
      </c>
      <c r="B26" s="1">
        <v>0.89864162787296498</v>
      </c>
      <c r="D26" s="1">
        <v>1.49713695203635E-4</v>
      </c>
    </row>
    <row r="27" spans="1:4" x14ac:dyDescent="0.25">
      <c r="A27" s="1">
        <v>2</v>
      </c>
      <c r="B27" s="1">
        <v>0.89830687766527295</v>
      </c>
      <c r="D27" s="1">
        <v>1.4965792581903299E-4</v>
      </c>
    </row>
    <row r="28" spans="1:4" x14ac:dyDescent="0.25">
      <c r="A28" s="1">
        <v>2.125</v>
      </c>
      <c r="B28" s="1">
        <v>0.89768602381839802</v>
      </c>
      <c r="D28" s="1">
        <v>1.49554491568144E-4</v>
      </c>
    </row>
    <row r="29" spans="1:4" x14ac:dyDescent="0.25">
      <c r="A29" s="1">
        <v>2.25</v>
      </c>
      <c r="B29" s="1">
        <v>0.89745633024980098</v>
      </c>
      <c r="D29" s="1">
        <v>1.4951622461961599E-4</v>
      </c>
    </row>
    <row r="30" spans="1:4" x14ac:dyDescent="0.25">
      <c r="A30" s="1">
        <v>2.375</v>
      </c>
      <c r="B30" s="1">
        <v>0.89692948314306198</v>
      </c>
      <c r="D30" s="1">
        <v>1.4942845189163301E-4</v>
      </c>
    </row>
    <row r="31" spans="1:4" x14ac:dyDescent="0.25">
      <c r="A31" s="1">
        <v>2.5</v>
      </c>
      <c r="B31" s="1">
        <v>0.89649373204768301</v>
      </c>
      <c r="D31" s="1">
        <v>1.4935585575914299E-4</v>
      </c>
    </row>
    <row r="32" spans="1:4" x14ac:dyDescent="0.25">
      <c r="A32" s="1">
        <v>2.625</v>
      </c>
      <c r="B32" s="1">
        <v>0.89567233211915698</v>
      </c>
      <c r="D32" s="1">
        <v>1.4921901053105099E-4</v>
      </c>
    </row>
    <row r="33" spans="1:4" x14ac:dyDescent="0.25">
      <c r="A33" s="1">
        <v>2.75</v>
      </c>
      <c r="B33" s="1">
        <v>0.89520096856536802</v>
      </c>
      <c r="D33" s="1">
        <v>1.4914048136298899E-4</v>
      </c>
    </row>
    <row r="34" spans="1:4" x14ac:dyDescent="0.25">
      <c r="A34" s="1">
        <v>2.875</v>
      </c>
      <c r="B34" s="1">
        <v>0.89483516642844996</v>
      </c>
      <c r="D34" s="1">
        <v>1.49079538726979E-4</v>
      </c>
    </row>
    <row r="35" spans="1:4" x14ac:dyDescent="0.25">
      <c r="A35" s="1">
        <v>3</v>
      </c>
      <c r="B35" s="1">
        <v>0.89364282085565505</v>
      </c>
      <c r="D35" s="1">
        <v>1.4888089395455101E-4</v>
      </c>
    </row>
    <row r="36" spans="1:4" x14ac:dyDescent="0.25">
      <c r="A36" s="1">
        <v>3.125</v>
      </c>
      <c r="B36" s="1">
        <v>0.89199686317829197</v>
      </c>
      <c r="D36" s="1">
        <v>1.48606677405503E-4</v>
      </c>
    </row>
    <row r="37" spans="1:4" x14ac:dyDescent="0.25">
      <c r="A37" s="1">
        <v>3.25</v>
      </c>
      <c r="B37" s="1">
        <v>0.88807978634570495</v>
      </c>
      <c r="D37" s="1">
        <v>1.4795409240519401E-4</v>
      </c>
    </row>
    <row r="38" spans="1:4" x14ac:dyDescent="0.25">
      <c r="A38" s="1">
        <v>3.375</v>
      </c>
      <c r="B38" s="1">
        <v>0.88377779727908401</v>
      </c>
      <c r="D38" s="1">
        <v>1.4723738102669499E-4</v>
      </c>
    </row>
    <row r="39" spans="1:4" x14ac:dyDescent="0.25">
      <c r="A39" s="1">
        <v>3.5</v>
      </c>
      <c r="B39" s="1">
        <v>0.88280905004505295</v>
      </c>
      <c r="D39" s="1">
        <v>1.47075987737506E-4</v>
      </c>
    </row>
    <row r="40" spans="1:4" x14ac:dyDescent="0.25">
      <c r="A40" s="1">
        <v>3.625</v>
      </c>
      <c r="B40" s="1">
        <v>0.88226297581914603</v>
      </c>
      <c r="D40" s="1">
        <v>1.4698501177147001E-4</v>
      </c>
    </row>
    <row r="41" spans="1:4" x14ac:dyDescent="0.25">
      <c r="A41" s="1">
        <v>3.75</v>
      </c>
      <c r="B41" s="1">
        <v>0.88133808906438804</v>
      </c>
      <c r="D41" s="1">
        <v>1.4683092563812699E-4</v>
      </c>
    </row>
    <row r="42" spans="1:4" x14ac:dyDescent="0.25">
      <c r="A42" s="1">
        <v>3.875</v>
      </c>
      <c r="B42" s="1">
        <v>0.88077181056675602</v>
      </c>
      <c r="D42" s="1">
        <v>1.46736583640422E-4</v>
      </c>
    </row>
    <row r="43" spans="1:4" x14ac:dyDescent="0.25">
      <c r="A43" s="1">
        <v>4</v>
      </c>
      <c r="B43" s="1">
        <v>0.88008317155240501</v>
      </c>
      <c r="D43" s="1">
        <v>1.4662185638063101E-4</v>
      </c>
    </row>
    <row r="44" spans="1:4" x14ac:dyDescent="0.25">
      <c r="A44" s="1">
        <v>4.125</v>
      </c>
      <c r="B44" s="1">
        <v>0.87952163375422798</v>
      </c>
      <c r="D44" s="1">
        <v>1.46528304183455E-4</v>
      </c>
    </row>
    <row r="45" spans="1:4" x14ac:dyDescent="0.25">
      <c r="A45" s="1">
        <v>4.25</v>
      </c>
      <c r="B45" s="1">
        <v>0.87920782613700299</v>
      </c>
      <c r="D45" s="1">
        <v>1.4647602383442501E-4</v>
      </c>
    </row>
    <row r="46" spans="1:4" x14ac:dyDescent="0.25">
      <c r="A46" s="1">
        <v>4.375</v>
      </c>
      <c r="B46" s="1">
        <v>0.87846626393897498</v>
      </c>
      <c r="D46" s="1">
        <v>1.4635247957223301E-4</v>
      </c>
    </row>
    <row r="47" spans="1:4" x14ac:dyDescent="0.25">
      <c r="A47" s="1">
        <v>4.5</v>
      </c>
      <c r="B47" s="1">
        <v>0.878667855640891</v>
      </c>
      <c r="D47" s="1">
        <v>1.4638606474977201E-4</v>
      </c>
    </row>
    <row r="48" spans="1:4" x14ac:dyDescent="0.25">
      <c r="A48" s="1">
        <v>4.625</v>
      </c>
      <c r="B48" s="1">
        <v>0.87839132295530098</v>
      </c>
      <c r="D48" s="1">
        <v>1.4633999440435199E-4</v>
      </c>
    </row>
    <row r="49" spans="1:4" x14ac:dyDescent="0.25">
      <c r="A49" s="1">
        <v>4.75</v>
      </c>
      <c r="B49" s="1">
        <v>0.87713051590935898</v>
      </c>
      <c r="D49" s="1">
        <v>1.4612994395049901E-4</v>
      </c>
    </row>
    <row r="50" spans="1:4" x14ac:dyDescent="0.25">
      <c r="A50" s="1">
        <v>4.875</v>
      </c>
      <c r="B50" s="1">
        <v>0.87619054480152903</v>
      </c>
      <c r="D50" s="1">
        <v>1.4597334476393399E-4</v>
      </c>
    </row>
    <row r="51" spans="1:4" x14ac:dyDescent="0.25">
      <c r="A51" s="1">
        <v>5</v>
      </c>
      <c r="B51" s="1">
        <v>0.87555166348695401</v>
      </c>
      <c r="D51" s="1">
        <v>1.4586690713692599E-4</v>
      </c>
    </row>
    <row r="52" spans="1:4" x14ac:dyDescent="0.25">
      <c r="A52" s="1">
        <v>5.125</v>
      </c>
      <c r="B52" s="1">
        <v>0.87546183851897497</v>
      </c>
      <c r="D52" s="1">
        <v>1.4585194229726001E-4</v>
      </c>
    </row>
    <row r="53" spans="1:4" x14ac:dyDescent="0.25">
      <c r="A53" s="1">
        <v>5.25</v>
      </c>
      <c r="B53" s="1">
        <v>0.87408170372883098</v>
      </c>
      <c r="D53" s="1">
        <v>1.45622011841222E-4</v>
      </c>
    </row>
    <row r="54" spans="1:4" x14ac:dyDescent="0.25">
      <c r="A54" s="1">
        <v>5.375</v>
      </c>
      <c r="B54" s="1">
        <v>0.871741302695757</v>
      </c>
      <c r="D54" s="1">
        <v>1.4523210102911199E-4</v>
      </c>
    </row>
    <row r="55" spans="1:4" x14ac:dyDescent="0.25">
      <c r="A55" s="1">
        <v>5.5</v>
      </c>
      <c r="B55" s="1">
        <v>0.87079477134329297</v>
      </c>
      <c r="D55" s="1">
        <v>1.4507440890579201E-4</v>
      </c>
    </row>
    <row r="56" spans="1:4" x14ac:dyDescent="0.25">
      <c r="A56" s="1">
        <v>5.625</v>
      </c>
      <c r="B56" s="1">
        <v>0.87049409775069397</v>
      </c>
      <c r="D56" s="1">
        <v>1.4502431668526501E-4</v>
      </c>
    </row>
    <row r="57" spans="1:4" x14ac:dyDescent="0.25">
      <c r="A57" s="1">
        <v>5.75</v>
      </c>
      <c r="B57" s="1">
        <v>0.86990963841264601</v>
      </c>
      <c r="D57" s="1">
        <v>1.4492694575954701E-4</v>
      </c>
    </row>
    <row r="58" spans="1:4" x14ac:dyDescent="0.25">
      <c r="A58" s="1">
        <v>5.875</v>
      </c>
      <c r="B58" s="1">
        <v>0.86925284770407996</v>
      </c>
      <c r="D58" s="1">
        <v>1.4481752442750001E-4</v>
      </c>
    </row>
    <row r="59" spans="1:4" x14ac:dyDescent="0.25">
      <c r="A59" s="1">
        <v>6</v>
      </c>
      <c r="B59" s="1">
        <v>0.86872163006382597</v>
      </c>
      <c r="D59" s="1">
        <v>1.4472902356863301E-4</v>
      </c>
    </row>
    <row r="60" spans="1:4" x14ac:dyDescent="0.25">
      <c r="A60" s="1">
        <v>6.125</v>
      </c>
      <c r="B60" s="1">
        <v>0.86816552345581299</v>
      </c>
      <c r="D60" s="1">
        <v>1.4463637620773799E-4</v>
      </c>
    </row>
    <row r="61" spans="1:4" x14ac:dyDescent="0.25">
      <c r="A61" s="1">
        <v>6.25</v>
      </c>
      <c r="B61" s="1">
        <v>0.86940127211684104</v>
      </c>
      <c r="D61" s="1">
        <v>1.44842251934665E-4</v>
      </c>
    </row>
    <row r="62" spans="1:4" x14ac:dyDescent="0.25">
      <c r="A62" s="1">
        <v>6.375</v>
      </c>
      <c r="B62" s="1">
        <v>0.86882744894536901</v>
      </c>
      <c r="D62" s="1">
        <v>1.44746652994298E-4</v>
      </c>
    </row>
    <row r="63" spans="1:4" x14ac:dyDescent="0.25">
      <c r="A63" s="1">
        <v>6.5</v>
      </c>
      <c r="B63" s="1">
        <v>0.86663994088942098</v>
      </c>
      <c r="D63" s="1">
        <v>1.44382214152177E-4</v>
      </c>
    </row>
    <row r="64" spans="1:4" x14ac:dyDescent="0.25">
      <c r="A64" s="1">
        <v>6.625</v>
      </c>
      <c r="B64" s="1">
        <v>0.86619220000711405</v>
      </c>
      <c r="D64" s="1">
        <v>1.4430762052118501E-4</v>
      </c>
    </row>
    <row r="65" spans="1:4" x14ac:dyDescent="0.25">
      <c r="A65" s="1">
        <v>6.75</v>
      </c>
      <c r="B65" s="1">
        <v>0.86637671740149003</v>
      </c>
      <c r="D65" s="1">
        <v>1.4433836111908799E-4</v>
      </c>
    </row>
    <row r="66" spans="1:4" x14ac:dyDescent="0.25">
      <c r="A66" s="1">
        <v>6.875</v>
      </c>
      <c r="B66" s="1">
        <v>0.86720624929674095</v>
      </c>
      <c r="D66" s="1">
        <v>1.4447656113283699E-4</v>
      </c>
    </row>
    <row r="67" spans="1:4" x14ac:dyDescent="0.25">
      <c r="A67" s="1">
        <v>7</v>
      </c>
      <c r="B67" s="1">
        <v>0.86657248510655704</v>
      </c>
      <c r="D67" s="1">
        <v>1.4437097601875201E-4</v>
      </c>
    </row>
    <row r="68" spans="1:4" x14ac:dyDescent="0.25">
      <c r="A68" s="1">
        <v>7.125</v>
      </c>
      <c r="B68" s="1">
        <v>0.86592255942614105</v>
      </c>
      <c r="D68" s="1">
        <v>1.4426269840039501E-4</v>
      </c>
    </row>
    <row r="69" spans="1:4" x14ac:dyDescent="0.25">
      <c r="A69" s="1">
        <v>7.25</v>
      </c>
      <c r="B69" s="1">
        <v>0.86569653765340004</v>
      </c>
      <c r="D69" s="1">
        <v>1.44225043173056E-4</v>
      </c>
    </row>
    <row r="70" spans="1:4" x14ac:dyDescent="0.25">
      <c r="A70" s="1">
        <v>7.375</v>
      </c>
      <c r="B70" s="1">
        <v>0.86538395642763899</v>
      </c>
      <c r="D70" s="1">
        <v>1.44172967140844E-4</v>
      </c>
    </row>
    <row r="71" spans="1:4" x14ac:dyDescent="0.25">
      <c r="A71" s="1">
        <v>7.5</v>
      </c>
      <c r="B71" s="1">
        <v>0.86484941499475798</v>
      </c>
      <c r="D71" s="1">
        <v>1.4408391253812699E-4</v>
      </c>
    </row>
    <row r="72" spans="1:4" x14ac:dyDescent="0.25">
      <c r="A72" s="1">
        <v>7.625</v>
      </c>
      <c r="B72" s="1">
        <v>0.86401719976593705</v>
      </c>
      <c r="D72" s="1">
        <v>1.43945265481005E-4</v>
      </c>
    </row>
    <row r="73" spans="1:4" x14ac:dyDescent="0.25">
      <c r="A73" s="1">
        <v>7.75</v>
      </c>
      <c r="B73" s="1">
        <v>0.86356046244366802</v>
      </c>
      <c r="D73" s="1">
        <v>1.4386917304311499E-4</v>
      </c>
    </row>
    <row r="74" spans="1:4" x14ac:dyDescent="0.25">
      <c r="A74" s="1">
        <v>7.875</v>
      </c>
      <c r="B74" s="1">
        <v>0.86373584757315103</v>
      </c>
      <c r="D74" s="1">
        <v>1.4389839220568701E-4</v>
      </c>
    </row>
    <row r="75" spans="1:4" x14ac:dyDescent="0.25">
      <c r="A75" s="1">
        <v>8</v>
      </c>
      <c r="B75" s="1">
        <v>0.86297459541826405</v>
      </c>
      <c r="D75" s="1">
        <v>1.4377156759668301E-4</v>
      </c>
    </row>
    <row r="76" spans="1:4" x14ac:dyDescent="0.25">
      <c r="A76" s="1">
        <v>8.125</v>
      </c>
      <c r="B76" s="1">
        <v>0.862561671551627</v>
      </c>
      <c r="D76" s="1">
        <v>1.43702774480501E-4</v>
      </c>
    </row>
    <row r="77" spans="1:4" x14ac:dyDescent="0.25">
      <c r="A77" s="1">
        <v>8.25</v>
      </c>
      <c r="B77" s="1">
        <v>0.86125806471973998</v>
      </c>
      <c r="D77" s="1">
        <v>1.4348559358230901E-4</v>
      </c>
    </row>
    <row r="78" spans="1:4" x14ac:dyDescent="0.25">
      <c r="A78" s="1">
        <v>8.375</v>
      </c>
      <c r="B78" s="1">
        <v>0.85958931406501504</v>
      </c>
      <c r="D78" s="1">
        <v>1.4320757972323099E-4</v>
      </c>
    </row>
    <row r="79" spans="1:4" x14ac:dyDescent="0.25">
      <c r="A79" s="1">
        <v>8.5</v>
      </c>
      <c r="B79" s="1">
        <v>0.85981835983749999</v>
      </c>
      <c r="D79" s="1">
        <v>1.4324573874892801E-4</v>
      </c>
    </row>
    <row r="80" spans="1:4" x14ac:dyDescent="0.25">
      <c r="A80" s="1">
        <v>8.625</v>
      </c>
      <c r="B80" s="1">
        <v>0.858948519305612</v>
      </c>
      <c r="D80" s="1">
        <v>1.4310082331631501E-4</v>
      </c>
    </row>
    <row r="81" spans="1:4" x14ac:dyDescent="0.25">
      <c r="A81" s="1">
        <v>8.75</v>
      </c>
      <c r="B81" s="1">
        <v>0.85860361014957698</v>
      </c>
      <c r="D81" s="1">
        <v>1.4304336145091901E-4</v>
      </c>
    </row>
    <row r="82" spans="1:4" x14ac:dyDescent="0.25">
      <c r="A82" s="1">
        <v>8.875</v>
      </c>
      <c r="B82" s="1">
        <v>0.85854437894643298</v>
      </c>
      <c r="D82" s="1">
        <v>1.4303349353247599E-4</v>
      </c>
    </row>
    <row r="83" spans="1:4" x14ac:dyDescent="0.25">
      <c r="A83" s="1">
        <v>9</v>
      </c>
      <c r="B83" s="1">
        <v>0.85834655751798095</v>
      </c>
      <c r="D83" s="1">
        <v>1.4300053648249499E-4</v>
      </c>
    </row>
    <row r="84" spans="1:4" x14ac:dyDescent="0.25">
      <c r="A84" s="1">
        <v>9.125</v>
      </c>
      <c r="B84" s="1">
        <v>0.85795519152492095</v>
      </c>
      <c r="D84" s="1">
        <v>1.4293533490805101E-4</v>
      </c>
    </row>
    <row r="85" spans="1:4" x14ac:dyDescent="0.25">
      <c r="A85" s="1">
        <v>9.25</v>
      </c>
      <c r="B85" s="1">
        <v>0.85788656909532202</v>
      </c>
      <c r="D85" s="1">
        <v>1.4292390241127999E-4</v>
      </c>
    </row>
    <row r="86" spans="1:4" x14ac:dyDescent="0.25">
      <c r="A86" s="1">
        <v>9.375</v>
      </c>
      <c r="B86" s="1">
        <v>0.85716534636479502</v>
      </c>
      <c r="D86" s="1">
        <v>1.42803746704374E-4</v>
      </c>
    </row>
    <row r="87" spans="1:4" x14ac:dyDescent="0.25">
      <c r="A87" s="1">
        <v>9.5</v>
      </c>
      <c r="B87" s="1">
        <v>0.85823074616877804</v>
      </c>
      <c r="D87" s="1">
        <v>1.4298124231171801E-4</v>
      </c>
    </row>
    <row r="88" spans="1:4" x14ac:dyDescent="0.25">
      <c r="A88" s="1">
        <v>9.625</v>
      </c>
      <c r="B88" s="1">
        <v>0.858301674398948</v>
      </c>
      <c r="D88" s="1">
        <v>1.42993058954865E-4</v>
      </c>
    </row>
    <row r="89" spans="1:4" x14ac:dyDescent="0.25">
      <c r="A89" s="1">
        <v>9.75</v>
      </c>
      <c r="B89" s="1">
        <v>0.85908016761819905</v>
      </c>
      <c r="D89" s="1">
        <v>1.4312275592519199E-4</v>
      </c>
    </row>
    <row r="90" spans="1:4" x14ac:dyDescent="0.25">
      <c r="A90" s="1">
        <v>9.875</v>
      </c>
      <c r="B90" s="1">
        <v>0.85883761348876297</v>
      </c>
      <c r="D90" s="1">
        <v>1.4308234640722801E-4</v>
      </c>
    </row>
    <row r="91" spans="1:4" x14ac:dyDescent="0.25">
      <c r="A91" s="1">
        <v>10</v>
      </c>
      <c r="B91" s="1">
        <v>0.85735199836244702</v>
      </c>
      <c r="D91" s="1">
        <v>1.4283484292718299E-4</v>
      </c>
    </row>
    <row r="92" spans="1:4" x14ac:dyDescent="0.25">
      <c r="A92" s="1">
        <v>10.125</v>
      </c>
      <c r="B92" s="1">
        <v>0.85357680652711698</v>
      </c>
      <c r="D92" s="1">
        <v>1.42205895967418E-4</v>
      </c>
    </row>
    <row r="93" spans="1:4" x14ac:dyDescent="0.25">
      <c r="A93" s="1">
        <v>10.25</v>
      </c>
      <c r="B93" s="1">
        <v>0.85320486767329595</v>
      </c>
      <c r="D93" s="1">
        <v>1.42143930954371E-4</v>
      </c>
    </row>
    <row r="94" spans="1:4" x14ac:dyDescent="0.25">
      <c r="A94" s="1">
        <v>10.375</v>
      </c>
      <c r="B94" s="1">
        <v>0.85252170730996601</v>
      </c>
      <c r="D94" s="1">
        <v>1.4203011643784E-4</v>
      </c>
    </row>
    <row r="95" spans="1:4" x14ac:dyDescent="0.25">
      <c r="A95" s="1">
        <v>10.5</v>
      </c>
      <c r="B95" s="1">
        <v>0.85208247820197902</v>
      </c>
      <c r="D95" s="1">
        <v>1.4195694086845001E-4</v>
      </c>
    </row>
    <row r="96" spans="1:4" x14ac:dyDescent="0.25">
      <c r="A96" s="1">
        <v>10.625</v>
      </c>
      <c r="B96" s="1">
        <v>0.85151988235585696</v>
      </c>
      <c r="D96" s="1">
        <v>1.41863212400486E-4</v>
      </c>
    </row>
    <row r="97" spans="1:4" x14ac:dyDescent="0.25">
      <c r="A97" s="1">
        <v>10.75</v>
      </c>
      <c r="B97" s="1">
        <v>0.84948248180341701</v>
      </c>
      <c r="D97" s="1">
        <v>1.4152378146844901E-4</v>
      </c>
    </row>
    <row r="98" spans="1:4" x14ac:dyDescent="0.25">
      <c r="A98" s="1">
        <v>10.875</v>
      </c>
      <c r="B98" s="1">
        <v>0.84893532786867498</v>
      </c>
      <c r="D98" s="1">
        <v>1.4143262562292099E-4</v>
      </c>
    </row>
    <row r="99" spans="1:4" x14ac:dyDescent="0.25">
      <c r="A99" s="1">
        <v>11</v>
      </c>
      <c r="B99" s="1">
        <v>0.84891733132562097</v>
      </c>
      <c r="D99" s="1">
        <v>1.4142962739884901E-4</v>
      </c>
    </row>
    <row r="100" spans="1:4" x14ac:dyDescent="0.25">
      <c r="A100" s="1">
        <v>11.125</v>
      </c>
      <c r="B100" s="1">
        <v>0.852891983101977</v>
      </c>
      <c r="D100" s="1">
        <v>1.4209180438479001E-4</v>
      </c>
    </row>
    <row r="101" spans="1:4" x14ac:dyDescent="0.25">
      <c r="A101" s="1">
        <v>11.25</v>
      </c>
      <c r="B101" s="1">
        <v>0.85238479750519303</v>
      </c>
      <c r="D101" s="1">
        <v>1.42007307264365E-4</v>
      </c>
    </row>
    <row r="102" spans="1:4" x14ac:dyDescent="0.25">
      <c r="A102" s="1">
        <v>11.375</v>
      </c>
      <c r="B102" s="1">
        <v>0.853050742801576</v>
      </c>
      <c r="D102" s="1">
        <v>1.4211825375074299E-4</v>
      </c>
    </row>
    <row r="103" spans="1:4" x14ac:dyDescent="0.25">
      <c r="A103" s="1">
        <v>11.5</v>
      </c>
      <c r="B103" s="1">
        <v>0.85263063219073498</v>
      </c>
      <c r="D103" s="1">
        <v>1.4204826332297701E-4</v>
      </c>
    </row>
    <row r="104" spans="1:4" x14ac:dyDescent="0.25">
      <c r="A104" s="1">
        <v>11.625</v>
      </c>
      <c r="B104" s="1">
        <v>0.85213374985071999</v>
      </c>
      <c r="D104" s="1">
        <v>1.4196548272513E-4</v>
      </c>
    </row>
    <row r="105" spans="1:4" x14ac:dyDescent="0.25">
      <c r="A105" s="1">
        <v>11.75</v>
      </c>
      <c r="B105" s="1">
        <v>0.85281919719414101</v>
      </c>
      <c r="D105" s="1">
        <v>1.4207967825254401E-4</v>
      </c>
    </row>
    <row r="106" spans="1:4" x14ac:dyDescent="0.25">
      <c r="A106" s="1">
        <v>11.875</v>
      </c>
      <c r="B106" s="1">
        <v>0.85407385732457597</v>
      </c>
      <c r="D106" s="1">
        <v>1.4228870463027499E-4</v>
      </c>
    </row>
    <row r="107" spans="1:4" x14ac:dyDescent="0.25">
      <c r="A107" s="1">
        <v>12</v>
      </c>
      <c r="B107" s="1">
        <v>0.85614146463234198</v>
      </c>
      <c r="D107" s="1">
        <v>1.4263316800774799E-4</v>
      </c>
    </row>
    <row r="108" spans="1:4" x14ac:dyDescent="0.25">
      <c r="A108" s="1">
        <v>12.125</v>
      </c>
      <c r="B108" s="1">
        <v>0.85757562065225601</v>
      </c>
      <c r="D108" s="1">
        <v>1.42872098400666E-4</v>
      </c>
    </row>
    <row r="109" spans="1:4" x14ac:dyDescent="0.25">
      <c r="A109" s="1">
        <v>12.25</v>
      </c>
      <c r="B109" s="1">
        <v>0.85663877332645799</v>
      </c>
      <c r="D109" s="1">
        <v>1.42716019636188E-4</v>
      </c>
    </row>
    <row r="110" spans="1:4" x14ac:dyDescent="0.25">
      <c r="A110" s="1">
        <v>12.375</v>
      </c>
      <c r="B110" s="1">
        <v>0.85617616409603603</v>
      </c>
      <c r="D110" s="1">
        <v>1.42638948938399E-4</v>
      </c>
    </row>
    <row r="111" spans="1:4" x14ac:dyDescent="0.25">
      <c r="A111" s="1">
        <v>12.5</v>
      </c>
      <c r="B111" s="1">
        <v>0.85560593894592896</v>
      </c>
      <c r="D111" s="1">
        <v>1.4254394942839199E-4</v>
      </c>
    </row>
    <row r="112" spans="1:4" x14ac:dyDescent="0.25">
      <c r="A112" s="1">
        <v>12.625</v>
      </c>
      <c r="B112" s="1">
        <v>0.85740456217002503</v>
      </c>
      <c r="D112" s="1">
        <v>1.4284360005752599E-4</v>
      </c>
    </row>
    <row r="113" spans="1:4" x14ac:dyDescent="0.25">
      <c r="A113" s="1">
        <v>12.75</v>
      </c>
      <c r="B113" s="1">
        <v>0.85679523402894098</v>
      </c>
      <c r="D113" s="1">
        <v>1.4274208598922099E-4</v>
      </c>
    </row>
    <row r="114" spans="1:4" x14ac:dyDescent="0.25">
      <c r="A114" s="1">
        <v>12.875</v>
      </c>
      <c r="B114" s="1">
        <v>0.85630525049675199</v>
      </c>
      <c r="D114" s="1">
        <v>1.4266045473275901E-4</v>
      </c>
    </row>
    <row r="115" spans="1:4" x14ac:dyDescent="0.25">
      <c r="A115" s="1">
        <v>13</v>
      </c>
      <c r="B115" s="1">
        <v>0.85545337543670197</v>
      </c>
      <c r="D115" s="1">
        <v>1.4251853234775399E-4</v>
      </c>
    </row>
    <row r="116" spans="1:4" x14ac:dyDescent="0.25">
      <c r="A116" s="1">
        <v>13.125</v>
      </c>
      <c r="B116" s="1">
        <v>0.85661901307782595</v>
      </c>
      <c r="D116" s="1">
        <v>1.4271272757876601E-4</v>
      </c>
    </row>
    <row r="117" spans="1:4" x14ac:dyDescent="0.25">
      <c r="A117" s="1">
        <v>13.25</v>
      </c>
      <c r="B117" s="1">
        <v>0.86015508390137196</v>
      </c>
      <c r="D117" s="1">
        <v>1.43301836977969E-4</v>
      </c>
    </row>
    <row r="118" spans="1:4" x14ac:dyDescent="0.25">
      <c r="A118" s="1">
        <v>13.375</v>
      </c>
      <c r="B118" s="1">
        <v>0.86104350308402799</v>
      </c>
      <c r="D118" s="1">
        <v>1.43449847613799E-4</v>
      </c>
    </row>
    <row r="119" spans="1:4" x14ac:dyDescent="0.25">
      <c r="A119" s="1">
        <v>13.5</v>
      </c>
      <c r="B119" s="1">
        <v>0.86121845139100694</v>
      </c>
      <c r="D119" s="1">
        <v>1.43478994001742E-4</v>
      </c>
    </row>
    <row r="120" spans="1:4" x14ac:dyDescent="0.25">
      <c r="A120" s="1">
        <v>13.625</v>
      </c>
      <c r="B120" s="1">
        <v>0.86111225001459002</v>
      </c>
      <c r="D120" s="1">
        <v>1.4346130085243099E-4</v>
      </c>
    </row>
    <row r="121" spans="1:4" x14ac:dyDescent="0.25">
      <c r="A121" s="1">
        <v>13.75</v>
      </c>
      <c r="B121" s="1">
        <v>0.86053950341887897</v>
      </c>
      <c r="D121" s="1">
        <v>1.4336588126958501E-4</v>
      </c>
    </row>
    <row r="122" spans="1:4" x14ac:dyDescent="0.25">
      <c r="A122" s="1">
        <v>13.875</v>
      </c>
      <c r="B122" s="1">
        <v>0.86000023414121196</v>
      </c>
      <c r="D122" s="1">
        <v>1.43276039007926E-4</v>
      </c>
    </row>
    <row r="123" spans="1:4" x14ac:dyDescent="0.25">
      <c r="A123" s="1">
        <v>14</v>
      </c>
      <c r="B123" s="1">
        <v>0.86027595008410895</v>
      </c>
      <c r="D123" s="1">
        <v>1.43321973284013E-4</v>
      </c>
    </row>
    <row r="124" spans="1:4" x14ac:dyDescent="0.25">
      <c r="A124" s="1">
        <v>14.125</v>
      </c>
      <c r="B124" s="1">
        <v>0.85979145144014801</v>
      </c>
      <c r="D124" s="1">
        <v>1.4324125580992899E-4</v>
      </c>
    </row>
    <row r="125" spans="1:4" x14ac:dyDescent="0.25">
      <c r="A125" s="1">
        <v>14.25</v>
      </c>
      <c r="B125" s="1">
        <v>0.85923539494866097</v>
      </c>
      <c r="D125" s="1">
        <v>1.4314861679844701E-4</v>
      </c>
    </row>
    <row r="126" spans="1:4" x14ac:dyDescent="0.25">
      <c r="A126" s="1">
        <v>14.375</v>
      </c>
      <c r="B126" s="1">
        <v>0.85902614121411203</v>
      </c>
      <c r="D126" s="1">
        <v>1.43113755126271E-4</v>
      </c>
    </row>
    <row r="127" spans="1:4" x14ac:dyDescent="0.25">
      <c r="A127" s="1">
        <v>14.5</v>
      </c>
      <c r="B127" s="1">
        <v>0.85860247213215901</v>
      </c>
      <c r="D127" s="1">
        <v>1.43043171857218E-4</v>
      </c>
    </row>
    <row r="128" spans="1:4" x14ac:dyDescent="0.25">
      <c r="A128" s="1">
        <v>14.625</v>
      </c>
      <c r="B128" s="1">
        <v>0.85792794948832796</v>
      </c>
      <c r="D128" s="1">
        <v>1.4293079638475601E-4</v>
      </c>
    </row>
    <row r="129" spans="1:4" x14ac:dyDescent="0.25">
      <c r="A129" s="1">
        <v>14.75</v>
      </c>
      <c r="B129" s="1">
        <v>0.85740578816423296</v>
      </c>
      <c r="D129" s="1">
        <v>1.4284380430816101E-4</v>
      </c>
    </row>
    <row r="130" spans="1:4" x14ac:dyDescent="0.25">
      <c r="A130" s="1">
        <v>14.875</v>
      </c>
      <c r="B130" s="1">
        <v>0.85691907775338605</v>
      </c>
      <c r="D130" s="1">
        <v>1.42762718353714E-4</v>
      </c>
    </row>
    <row r="131" spans="1:4" x14ac:dyDescent="0.25">
      <c r="A131" s="1">
        <v>15</v>
      </c>
      <c r="B131" s="1">
        <v>0.856510154929778</v>
      </c>
      <c r="D131" s="1">
        <v>1.4269459181130099E-4</v>
      </c>
    </row>
    <row r="132" spans="1:4" x14ac:dyDescent="0.25">
      <c r="A132" s="1">
        <v>15.125</v>
      </c>
      <c r="B132" s="1">
        <v>0.85572934645604604</v>
      </c>
      <c r="D132" s="1">
        <v>1.4256450911957701E-4</v>
      </c>
    </row>
    <row r="133" spans="1:4" x14ac:dyDescent="0.25">
      <c r="A133" s="1">
        <v>15.25</v>
      </c>
      <c r="B133" s="1">
        <v>0.85564606626738504</v>
      </c>
      <c r="D133" s="1">
        <v>1.4255063464014599E-4</v>
      </c>
    </row>
    <row r="134" spans="1:4" x14ac:dyDescent="0.25">
      <c r="A134" s="1">
        <v>15.375</v>
      </c>
      <c r="B134" s="1">
        <v>0.85455245340929398</v>
      </c>
      <c r="D134" s="1">
        <v>1.42368438737988E-4</v>
      </c>
    </row>
    <row r="135" spans="1:4" x14ac:dyDescent="0.25">
      <c r="A135" s="1">
        <v>15.5</v>
      </c>
      <c r="B135" s="1">
        <v>0.85386658232602597</v>
      </c>
      <c r="D135" s="1">
        <v>1.4225417261551601E-4</v>
      </c>
    </row>
    <row r="136" spans="1:4" x14ac:dyDescent="0.25">
      <c r="A136" s="1">
        <v>15.625</v>
      </c>
      <c r="B136" s="1">
        <v>0.85348376736925502</v>
      </c>
      <c r="D136" s="1">
        <v>1.42190395643718E-4</v>
      </c>
    </row>
    <row r="137" spans="1:4" x14ac:dyDescent="0.25">
      <c r="A137" s="1">
        <v>15.75</v>
      </c>
      <c r="B137" s="1">
        <v>0.85249356449816605</v>
      </c>
      <c r="D137" s="1">
        <v>1.4202542784539499E-4</v>
      </c>
    </row>
    <row r="138" spans="1:4" x14ac:dyDescent="0.25">
      <c r="A138" s="1">
        <v>15.875</v>
      </c>
      <c r="B138" s="1">
        <v>0.85043505595768798</v>
      </c>
      <c r="D138" s="1">
        <v>1.4168248032255101E-4</v>
      </c>
    </row>
    <row r="139" spans="1:4" x14ac:dyDescent="0.25">
      <c r="A139" s="1">
        <v>16</v>
      </c>
      <c r="B139" s="1">
        <v>0.850004155535246</v>
      </c>
      <c r="D139" s="1">
        <v>1.4161069231217199E-4</v>
      </c>
    </row>
    <row r="140" spans="1:4" x14ac:dyDescent="0.25">
      <c r="A140" s="1">
        <v>16.125</v>
      </c>
      <c r="B140" s="1">
        <v>0.84948359410706797</v>
      </c>
      <c r="D140" s="1">
        <v>1.4152396677823801E-4</v>
      </c>
    </row>
    <row r="141" spans="1:4" x14ac:dyDescent="0.25">
      <c r="A141" s="1">
        <v>16.25</v>
      </c>
      <c r="B141" s="1">
        <v>0.84427757492214195</v>
      </c>
      <c r="D141" s="1">
        <v>1.4065664398202899E-4</v>
      </c>
    </row>
    <row r="142" spans="1:4" x14ac:dyDescent="0.25">
      <c r="A142" s="1">
        <v>16.375</v>
      </c>
      <c r="B142" s="1">
        <v>0.84364951108092401</v>
      </c>
      <c r="D142" s="1">
        <v>1.4055200854608301E-4</v>
      </c>
    </row>
    <row r="143" spans="1:4" x14ac:dyDescent="0.25">
      <c r="A143" s="1">
        <v>16.5</v>
      </c>
      <c r="B143" s="1">
        <v>0.84325777358474197</v>
      </c>
      <c r="D143" s="1">
        <v>1.4048674507921899E-4</v>
      </c>
    </row>
    <row r="144" spans="1:4" x14ac:dyDescent="0.25">
      <c r="A144" s="1">
        <v>16.625</v>
      </c>
      <c r="B144" s="1">
        <v>0.84184987912296505</v>
      </c>
      <c r="D144" s="1">
        <v>1.40252189861886E-4</v>
      </c>
    </row>
    <row r="145" spans="1:4" x14ac:dyDescent="0.25">
      <c r="A145" s="1">
        <v>16.75</v>
      </c>
      <c r="B145" s="1">
        <v>0.84105540982404303</v>
      </c>
      <c r="D145" s="1">
        <v>1.4011983127668599E-4</v>
      </c>
    </row>
    <row r="146" spans="1:4" x14ac:dyDescent="0.25">
      <c r="A146" s="1">
        <v>16.875</v>
      </c>
      <c r="B146" s="1">
        <v>0.84071282220072696</v>
      </c>
      <c r="D146" s="1">
        <v>1.4006275617864101E-4</v>
      </c>
    </row>
    <row r="147" spans="1:4" x14ac:dyDescent="0.25">
      <c r="A147" s="1">
        <v>17</v>
      </c>
      <c r="B147" s="1">
        <v>0.84079312994794497</v>
      </c>
      <c r="D147" s="1">
        <v>1.4007613544932799E-4</v>
      </c>
    </row>
    <row r="148" spans="1:4" x14ac:dyDescent="0.25">
      <c r="A148" s="1">
        <v>17.125</v>
      </c>
      <c r="B148" s="1">
        <v>0.84093087791799803</v>
      </c>
      <c r="D148" s="1">
        <v>1.40099084261139E-4</v>
      </c>
    </row>
    <row r="149" spans="1:4" x14ac:dyDescent="0.25">
      <c r="A149" s="1">
        <v>17.25</v>
      </c>
      <c r="B149" s="1">
        <v>0.84127224385704102</v>
      </c>
      <c r="D149" s="1">
        <v>1.4015595582658299E-4</v>
      </c>
    </row>
    <row r="150" spans="1:4" x14ac:dyDescent="0.25">
      <c r="A150" s="1">
        <v>17.375</v>
      </c>
      <c r="B150" s="1">
        <v>0.84077029123775804</v>
      </c>
      <c r="D150" s="1">
        <v>1.4007233052021101E-4</v>
      </c>
    </row>
    <row r="151" spans="1:4" x14ac:dyDescent="0.25">
      <c r="A151" s="1">
        <v>17.5</v>
      </c>
      <c r="B151" s="1">
        <v>0.84039033521018103</v>
      </c>
      <c r="D151" s="1">
        <v>1.4000902984601601E-4</v>
      </c>
    </row>
    <row r="152" spans="1:4" x14ac:dyDescent="0.25">
      <c r="A152" s="1">
        <v>17.625</v>
      </c>
      <c r="B152" s="1">
        <v>0.84011402126524604</v>
      </c>
      <c r="D152" s="1">
        <v>1.3996299594279E-4</v>
      </c>
    </row>
    <row r="153" spans="1:4" x14ac:dyDescent="0.25">
      <c r="A153" s="1">
        <v>17.75</v>
      </c>
      <c r="B153" s="1">
        <v>0.83795348348394305</v>
      </c>
      <c r="D153" s="1">
        <v>1.39603050348425E-4</v>
      </c>
    </row>
    <row r="154" spans="1:4" x14ac:dyDescent="0.25">
      <c r="A154" s="1">
        <v>17.875</v>
      </c>
      <c r="B154" s="1">
        <v>0.83652544547450502</v>
      </c>
      <c r="D154" s="1">
        <v>1.3936513921605301E-4</v>
      </c>
    </row>
    <row r="155" spans="1:4" x14ac:dyDescent="0.25">
      <c r="A155" s="1">
        <v>18</v>
      </c>
      <c r="B155" s="1">
        <v>0.83584781785306395</v>
      </c>
      <c r="D155" s="1">
        <v>1.3925224645432101E-4</v>
      </c>
    </row>
    <row r="156" spans="1:4" x14ac:dyDescent="0.25">
      <c r="A156" s="1">
        <v>18.125</v>
      </c>
      <c r="B156" s="1">
        <v>0.83534299445836302</v>
      </c>
      <c r="D156" s="1">
        <v>1.39168142876764E-4</v>
      </c>
    </row>
    <row r="157" spans="1:4" x14ac:dyDescent="0.25">
      <c r="A157" s="1">
        <v>18.25</v>
      </c>
      <c r="B157" s="1">
        <v>0.835269943099887</v>
      </c>
      <c r="D157" s="1">
        <v>1.3915597252044199E-4</v>
      </c>
    </row>
    <row r="158" spans="1:4" x14ac:dyDescent="0.25">
      <c r="A158" s="1">
        <v>18.375</v>
      </c>
      <c r="B158" s="1">
        <v>0.834750499643648</v>
      </c>
      <c r="D158" s="1">
        <v>1.39069433240632E-4</v>
      </c>
    </row>
    <row r="159" spans="1:4" x14ac:dyDescent="0.25">
      <c r="A159" s="1">
        <v>18.5</v>
      </c>
      <c r="B159" s="1">
        <v>0.83320481104851896</v>
      </c>
      <c r="D159" s="1">
        <v>1.38811921520684E-4</v>
      </c>
    </row>
    <row r="160" spans="1:4" x14ac:dyDescent="0.25">
      <c r="A160" s="1">
        <v>18.625</v>
      </c>
      <c r="B160" s="1">
        <v>0.83267987716070702</v>
      </c>
      <c r="D160" s="1">
        <v>1.3872446753497399E-4</v>
      </c>
    </row>
    <row r="161" spans="1:4" x14ac:dyDescent="0.25">
      <c r="A161" s="1">
        <v>18.75</v>
      </c>
      <c r="B161" s="1">
        <v>0.83160662780671801</v>
      </c>
      <c r="D161" s="1">
        <v>1.3854566419259999E-4</v>
      </c>
    </row>
    <row r="162" spans="1:4" x14ac:dyDescent="0.25">
      <c r="A162" s="1">
        <v>18.875</v>
      </c>
      <c r="B162" s="1">
        <v>0.83102683585275905</v>
      </c>
      <c r="D162" s="1">
        <v>1.3844907085307001E-4</v>
      </c>
    </row>
    <row r="163" spans="1:4" x14ac:dyDescent="0.25">
      <c r="A163" s="1">
        <v>19</v>
      </c>
      <c r="B163" s="1">
        <v>0.83079689791973999</v>
      </c>
      <c r="D163" s="1">
        <v>1.38410763193429E-4</v>
      </c>
    </row>
    <row r="164" spans="1:4" x14ac:dyDescent="0.25">
      <c r="A164" s="1">
        <v>19.125</v>
      </c>
      <c r="B164" s="1">
        <v>0.83030288520927997</v>
      </c>
      <c r="D164" s="1">
        <v>1.3832846067586601E-4</v>
      </c>
    </row>
    <row r="165" spans="1:4" x14ac:dyDescent="0.25">
      <c r="A165" s="1">
        <v>19.25</v>
      </c>
      <c r="B165" s="1">
        <v>0.83109795954163102</v>
      </c>
      <c r="D165" s="1">
        <v>1.3846092005963601E-4</v>
      </c>
    </row>
    <row r="166" spans="1:4" x14ac:dyDescent="0.25">
      <c r="A166" s="1">
        <v>19.375</v>
      </c>
      <c r="B166" s="1">
        <v>0.83194316130365797</v>
      </c>
      <c r="D166" s="1">
        <v>1.3860173067319E-4</v>
      </c>
    </row>
    <row r="167" spans="1:4" x14ac:dyDescent="0.25">
      <c r="A167" s="1">
        <v>19.5</v>
      </c>
      <c r="B167" s="1">
        <v>0.83243554433853595</v>
      </c>
      <c r="D167" s="1">
        <v>1.3868376168680099E-4</v>
      </c>
    </row>
    <row r="168" spans="1:4" x14ac:dyDescent="0.25">
      <c r="A168" s="1">
        <v>19.625</v>
      </c>
      <c r="B168" s="1">
        <v>0.83260730938649297</v>
      </c>
      <c r="D168" s="1">
        <v>1.3871237774379001E-4</v>
      </c>
    </row>
    <row r="169" spans="1:4" x14ac:dyDescent="0.25">
      <c r="A169" s="1">
        <v>19.75</v>
      </c>
      <c r="B169" s="1">
        <v>0.83421032559558095</v>
      </c>
      <c r="D169" s="1">
        <v>1.3897944024422501E-4</v>
      </c>
    </row>
    <row r="170" spans="1:4" x14ac:dyDescent="0.25">
      <c r="A170" s="1">
        <v>19.875</v>
      </c>
      <c r="B170" s="1">
        <v>0.83455783362353297</v>
      </c>
      <c r="D170" s="1">
        <v>1.3903733508168099E-4</v>
      </c>
    </row>
    <row r="171" spans="1:4" x14ac:dyDescent="0.25">
      <c r="A171" s="1">
        <v>20</v>
      </c>
      <c r="B171" s="1">
        <v>0.84023018116180503</v>
      </c>
      <c r="D171" s="1">
        <v>1.3998234818155699E-4</v>
      </c>
    </row>
    <row r="172" spans="1:4" x14ac:dyDescent="0.25">
      <c r="A172" s="1">
        <v>20.125</v>
      </c>
      <c r="B172" s="1">
        <v>0.84015809609264502</v>
      </c>
      <c r="D172" s="1">
        <v>1.39970338809035E-4</v>
      </c>
    </row>
    <row r="173" spans="1:4" x14ac:dyDescent="0.25">
      <c r="A173" s="1">
        <v>20.25</v>
      </c>
      <c r="B173" s="1">
        <v>0.84011764775960096</v>
      </c>
      <c r="D173" s="1">
        <v>1.3996360011675E-4</v>
      </c>
    </row>
    <row r="174" spans="1:4" x14ac:dyDescent="0.25">
      <c r="A174" s="1">
        <v>20.375</v>
      </c>
      <c r="B174" s="1">
        <v>0.84109814731000798</v>
      </c>
      <c r="D174" s="1">
        <v>1.4012695134184801E-4</v>
      </c>
    </row>
    <row r="175" spans="1:4" x14ac:dyDescent="0.25">
      <c r="A175" s="1">
        <v>20.5</v>
      </c>
      <c r="B175" s="1">
        <v>0.84431166887049602</v>
      </c>
      <c r="D175" s="1">
        <v>1.40662324033825E-4</v>
      </c>
    </row>
    <row r="176" spans="1:4" x14ac:dyDescent="0.25">
      <c r="A176" s="1">
        <v>20.625</v>
      </c>
      <c r="B176" s="1">
        <v>0.84498429859455704</v>
      </c>
      <c r="D176" s="1">
        <v>1.4077438414585299E-4</v>
      </c>
    </row>
    <row r="177" spans="1:4" x14ac:dyDescent="0.25">
      <c r="A177" s="1">
        <v>20.75</v>
      </c>
      <c r="B177" s="1">
        <v>0.84736943015377897</v>
      </c>
      <c r="D177" s="1">
        <v>1.4117174706362E-4</v>
      </c>
    </row>
    <row r="178" spans="1:4" x14ac:dyDescent="0.25">
      <c r="A178" s="1">
        <v>20.875</v>
      </c>
      <c r="B178" s="1">
        <v>0.84719832355094205</v>
      </c>
      <c r="D178" s="1">
        <v>1.4114324070358701E-4</v>
      </c>
    </row>
    <row r="179" spans="1:4" x14ac:dyDescent="0.25">
      <c r="A179" s="1">
        <v>21</v>
      </c>
      <c r="B179" s="1">
        <v>0.84778137080778304</v>
      </c>
      <c r="D179" s="1">
        <v>1.4124037637657701E-4</v>
      </c>
    </row>
    <row r="180" spans="1:4" x14ac:dyDescent="0.25">
      <c r="A180" s="1">
        <v>21.125</v>
      </c>
      <c r="B180" s="1">
        <v>0.84725984661589704</v>
      </c>
      <c r="D180" s="1">
        <v>1.4115349044620899E-4</v>
      </c>
    </row>
    <row r="181" spans="1:4" x14ac:dyDescent="0.25">
      <c r="A181" s="1">
        <v>21.25</v>
      </c>
      <c r="B181" s="1">
        <v>0.84674864086795998</v>
      </c>
      <c r="D181" s="1">
        <v>1.4106832356860301E-4</v>
      </c>
    </row>
    <row r="182" spans="1:4" x14ac:dyDescent="0.25">
      <c r="A182" s="1">
        <v>21.375</v>
      </c>
      <c r="B182" s="1">
        <v>0.84692944290290895</v>
      </c>
      <c r="D182" s="1">
        <v>1.41098445187625E-4</v>
      </c>
    </row>
    <row r="183" spans="1:4" x14ac:dyDescent="0.25">
      <c r="A183" s="1">
        <v>21.5</v>
      </c>
      <c r="B183" s="1">
        <v>0.84663076768115397</v>
      </c>
      <c r="D183" s="1">
        <v>1.4104868589568E-4</v>
      </c>
    </row>
    <row r="184" spans="1:4" x14ac:dyDescent="0.25">
      <c r="A184" s="1">
        <v>21.625</v>
      </c>
      <c r="B184" s="1">
        <v>0.84599985770223796</v>
      </c>
      <c r="D184" s="1">
        <v>1.40943576293193E-4</v>
      </c>
    </row>
    <row r="185" spans="1:4" x14ac:dyDescent="0.25">
      <c r="A185" s="1">
        <v>21.75</v>
      </c>
      <c r="B185" s="1">
        <v>0.84565674187930095</v>
      </c>
      <c r="D185" s="1">
        <v>1.40886413197092E-4</v>
      </c>
    </row>
    <row r="186" spans="1:4" x14ac:dyDescent="0.25">
      <c r="A186" s="1">
        <v>21.875</v>
      </c>
      <c r="B186" s="1">
        <v>0.84650310857457001</v>
      </c>
      <c r="D186" s="1">
        <v>1.41027417888523E-4</v>
      </c>
    </row>
    <row r="187" spans="1:4" x14ac:dyDescent="0.25">
      <c r="A187" s="1">
        <v>22</v>
      </c>
      <c r="B187" s="1">
        <v>0.84601423088723204</v>
      </c>
      <c r="D187" s="1">
        <v>1.40945970865813E-4</v>
      </c>
    </row>
    <row r="188" spans="1:4" x14ac:dyDescent="0.25">
      <c r="A188" s="1">
        <v>22.125</v>
      </c>
      <c r="B188" s="1">
        <v>0.845528273746459</v>
      </c>
      <c r="D188" s="1">
        <v>1.4086501040616001E-4</v>
      </c>
    </row>
    <row r="189" spans="1:4" x14ac:dyDescent="0.25">
      <c r="A189" s="1">
        <v>22.25</v>
      </c>
      <c r="B189" s="1">
        <v>0.84432980027989102</v>
      </c>
      <c r="D189" s="1">
        <v>1.4066534472663E-4</v>
      </c>
    </row>
    <row r="190" spans="1:4" x14ac:dyDescent="0.25">
      <c r="A190" s="1">
        <v>22.375</v>
      </c>
      <c r="B190" s="1">
        <v>0.84395425161791104</v>
      </c>
      <c r="D190" s="1">
        <v>1.4060277831954399E-4</v>
      </c>
    </row>
    <row r="191" spans="1:4" x14ac:dyDescent="0.25">
      <c r="A191" s="1">
        <v>22.5</v>
      </c>
      <c r="B191" s="1">
        <v>0.84395529580959106</v>
      </c>
      <c r="D191" s="1">
        <v>1.4060295228187801E-4</v>
      </c>
    </row>
    <row r="192" spans="1:4" x14ac:dyDescent="0.25">
      <c r="A192" s="1">
        <v>22.625</v>
      </c>
      <c r="B192" s="1">
        <v>0.84328800180577601</v>
      </c>
      <c r="D192" s="1">
        <v>1.4049178110084299E-4</v>
      </c>
    </row>
    <row r="193" spans="1:4" x14ac:dyDescent="0.25">
      <c r="A193" s="1">
        <v>22.75</v>
      </c>
      <c r="B193" s="1">
        <v>0.84299315101292105</v>
      </c>
      <c r="D193" s="1">
        <v>1.40442658958753E-4</v>
      </c>
    </row>
    <row r="194" spans="1:4" x14ac:dyDescent="0.25">
      <c r="A194" s="1">
        <v>22.875</v>
      </c>
      <c r="B194" s="1">
        <v>0.84267519057571505</v>
      </c>
      <c r="D194" s="1">
        <v>1.4038968674991501E-4</v>
      </c>
    </row>
    <row r="195" spans="1:4" x14ac:dyDescent="0.25">
      <c r="A195" s="1">
        <v>23</v>
      </c>
      <c r="B195" s="1">
        <v>0.84234708068101605</v>
      </c>
      <c r="D195" s="1">
        <v>1.4033502364145799E-4</v>
      </c>
    </row>
    <row r="196" spans="1:4" x14ac:dyDescent="0.25">
      <c r="A196" s="1">
        <v>23.125</v>
      </c>
      <c r="B196" s="1">
        <v>0.841941912859</v>
      </c>
      <c r="D196" s="1">
        <v>1.4026752268230999E-4</v>
      </c>
    </row>
    <row r="197" spans="1:4" x14ac:dyDescent="0.25">
      <c r="A197" s="1">
        <v>23.25</v>
      </c>
      <c r="B197" s="1">
        <v>0.84181566094047</v>
      </c>
      <c r="D197" s="1">
        <v>1.4024648911268301E-4</v>
      </c>
    </row>
    <row r="198" spans="1:4" x14ac:dyDescent="0.25">
      <c r="A198" s="1">
        <v>23.375</v>
      </c>
      <c r="B198" s="1">
        <v>0.84234736824970702</v>
      </c>
      <c r="D198" s="1">
        <v>1.40335071550402E-4</v>
      </c>
    </row>
    <row r="199" spans="1:4" x14ac:dyDescent="0.25">
      <c r="A199" s="1">
        <v>23.5</v>
      </c>
      <c r="B199" s="1">
        <v>0.84214274236397701</v>
      </c>
      <c r="D199" s="1">
        <v>1.4030098087783899E-4</v>
      </c>
    </row>
    <row r="200" spans="1:4" x14ac:dyDescent="0.25">
      <c r="A200" s="1">
        <v>23.625</v>
      </c>
      <c r="B200" s="1">
        <v>0.84144961254234896</v>
      </c>
      <c r="D200" s="1">
        <v>1.4018550544955599E-4</v>
      </c>
    </row>
    <row r="201" spans="1:4" x14ac:dyDescent="0.25">
      <c r="A201" s="1">
        <v>23.75</v>
      </c>
      <c r="B201" s="1">
        <v>0.85091844356146995</v>
      </c>
      <c r="D201" s="1">
        <v>1.41763012697341E-4</v>
      </c>
    </row>
    <row r="202" spans="1:4" x14ac:dyDescent="0.25">
      <c r="A202" s="1">
        <v>23.875</v>
      </c>
      <c r="B202" s="1">
        <v>0.85021633589452295</v>
      </c>
      <c r="D202" s="1">
        <v>1.4164604156002801E-4</v>
      </c>
    </row>
    <row r="203" spans="1:4" x14ac:dyDescent="0.25">
      <c r="A203" s="1">
        <v>24</v>
      </c>
      <c r="B203" s="1">
        <v>0.85214419330760205</v>
      </c>
      <c r="D203" s="1">
        <v>1.41967222605047E-4</v>
      </c>
    </row>
    <row r="204" spans="1:4" x14ac:dyDescent="0.25">
      <c r="A204" s="1">
        <v>24.125</v>
      </c>
      <c r="B204" s="1">
        <v>0.851719678033384</v>
      </c>
      <c r="D204" s="1">
        <v>1.4189649836036201E-4</v>
      </c>
    </row>
    <row r="205" spans="1:4" x14ac:dyDescent="0.25">
      <c r="A205" s="1">
        <v>24.25</v>
      </c>
      <c r="B205" s="1">
        <v>0.85200237758138198</v>
      </c>
      <c r="D205" s="1">
        <v>1.4194359610505801E-4</v>
      </c>
    </row>
    <row r="206" spans="1:4" x14ac:dyDescent="0.25">
      <c r="A206" s="1">
        <v>24.375</v>
      </c>
      <c r="B206" s="1">
        <v>0.852560545336147</v>
      </c>
      <c r="D206" s="1">
        <v>1.4203658685300199E-4</v>
      </c>
    </row>
    <row r="207" spans="1:4" x14ac:dyDescent="0.25">
      <c r="A207" s="1">
        <v>24.5</v>
      </c>
      <c r="B207" s="1">
        <v>0.85218610959559404</v>
      </c>
      <c r="D207" s="1">
        <v>1.41974205858626E-4</v>
      </c>
    </row>
    <row r="208" spans="1:4" x14ac:dyDescent="0.25">
      <c r="A208" s="1">
        <v>24.625</v>
      </c>
      <c r="B208" s="1">
        <v>0.85141519786201003</v>
      </c>
      <c r="D208" s="1">
        <v>1.41845771963811E-4</v>
      </c>
    </row>
    <row r="209" spans="1:4" x14ac:dyDescent="0.25">
      <c r="A209" s="1">
        <v>24.75</v>
      </c>
      <c r="B209" s="1">
        <v>0.85020548829603304</v>
      </c>
      <c r="D209" s="1">
        <v>1.41644234350119E-4</v>
      </c>
    </row>
    <row r="210" spans="1:4" x14ac:dyDescent="0.25">
      <c r="A210" s="1">
        <v>24.875</v>
      </c>
      <c r="B210" s="1">
        <v>0.84989423201396896</v>
      </c>
      <c r="D210" s="1">
        <v>1.4159237905352699E-4</v>
      </c>
    </row>
    <row r="211" spans="1:4" x14ac:dyDescent="0.25">
      <c r="A211" s="1">
        <v>25</v>
      </c>
      <c r="B211" s="1">
        <v>0.84827570308432498</v>
      </c>
      <c r="D211" s="1">
        <v>1.41322732133849E-4</v>
      </c>
    </row>
    <row r="212" spans="1:4" x14ac:dyDescent="0.25">
      <c r="A212" s="1">
        <v>25.125</v>
      </c>
      <c r="B212" s="1">
        <v>0.84680473967162395</v>
      </c>
      <c r="D212" s="1">
        <v>1.4107766962929299E-4</v>
      </c>
    </row>
    <row r="213" spans="1:4" x14ac:dyDescent="0.25">
      <c r="A213" s="1">
        <v>25.25</v>
      </c>
      <c r="B213" s="1">
        <v>0.847214480019436</v>
      </c>
      <c r="D213" s="1">
        <v>1.4114593237123799E-4</v>
      </c>
    </row>
    <row r="214" spans="1:4" x14ac:dyDescent="0.25">
      <c r="A214" s="1">
        <v>25.375</v>
      </c>
      <c r="B214" s="1">
        <v>0.84680167354595604</v>
      </c>
      <c r="D214" s="1">
        <v>1.41077158812757E-4</v>
      </c>
    </row>
    <row r="215" spans="1:4" x14ac:dyDescent="0.25">
      <c r="A215" s="1">
        <v>25.5</v>
      </c>
      <c r="B215" s="1">
        <v>0.84606391044338902</v>
      </c>
      <c r="D215" s="1">
        <v>1.40954247479869E-4</v>
      </c>
    </row>
    <row r="216" spans="1:4" x14ac:dyDescent="0.25">
      <c r="A216" s="1">
        <v>25.625</v>
      </c>
      <c r="B216" s="1">
        <v>0.84599511269588801</v>
      </c>
      <c r="D216" s="1">
        <v>1.40942785775135E-4</v>
      </c>
    </row>
    <row r="217" spans="1:4" x14ac:dyDescent="0.25">
      <c r="A217" s="1">
        <v>25.75</v>
      </c>
      <c r="B217" s="1">
        <v>0.84545530814427405</v>
      </c>
      <c r="D217" s="1">
        <v>1.4085285433683599E-4</v>
      </c>
    </row>
    <row r="218" spans="1:4" x14ac:dyDescent="0.25">
      <c r="A218" s="1">
        <v>25.875</v>
      </c>
      <c r="B218" s="1">
        <v>0.84477901761167795</v>
      </c>
      <c r="D218" s="1">
        <v>1.4074018433410501E-4</v>
      </c>
    </row>
    <row r="219" spans="1:4" x14ac:dyDescent="0.25">
      <c r="A219" s="1">
        <v>26</v>
      </c>
      <c r="B219" s="1">
        <v>0.84703672294101395</v>
      </c>
      <c r="D219" s="1">
        <v>1.4111631804197299E-4</v>
      </c>
    </row>
    <row r="220" spans="1:4" x14ac:dyDescent="0.25">
      <c r="A220" s="1">
        <v>26.125</v>
      </c>
      <c r="B220" s="1">
        <v>0.84888199416258203</v>
      </c>
      <c r="D220" s="1">
        <v>1.41423740227485E-4</v>
      </c>
    </row>
    <row r="221" spans="1:4" x14ac:dyDescent="0.25">
      <c r="A221" s="1">
        <v>26.25</v>
      </c>
      <c r="B221" s="1">
        <v>0.84831696875362805</v>
      </c>
      <c r="D221" s="1">
        <v>1.4132960699435399E-4</v>
      </c>
    </row>
    <row r="222" spans="1:4" x14ac:dyDescent="0.25">
      <c r="A222" s="1">
        <v>26.375</v>
      </c>
      <c r="B222" s="1">
        <v>0.84754672412076504</v>
      </c>
      <c r="D222" s="1">
        <v>1.4120128423851901E-4</v>
      </c>
    </row>
    <row r="223" spans="1:4" x14ac:dyDescent="0.25">
      <c r="A223" s="1">
        <v>26.5</v>
      </c>
      <c r="B223" s="1">
        <v>0.84867379170503499</v>
      </c>
      <c r="D223" s="1">
        <v>1.41389053698058E-4</v>
      </c>
    </row>
    <row r="224" spans="1:4" x14ac:dyDescent="0.25">
      <c r="A224" s="1">
        <v>26.625</v>
      </c>
      <c r="B224" s="1">
        <v>0.84826268594232002</v>
      </c>
      <c r="D224" s="1">
        <v>1.4132056347799E-4</v>
      </c>
    </row>
    <row r="225" spans="1:4" x14ac:dyDescent="0.25">
      <c r="A225" s="1">
        <v>26.75</v>
      </c>
      <c r="B225" s="1">
        <v>0.84788826253781302</v>
      </c>
      <c r="D225" s="1">
        <v>1.4125818453879899E-4</v>
      </c>
    </row>
    <row r="226" spans="1:4" x14ac:dyDescent="0.25">
      <c r="A226" s="1">
        <v>26.875</v>
      </c>
      <c r="B226" s="1">
        <v>0.84752734025968501</v>
      </c>
      <c r="D226" s="1">
        <v>1.4119805488726299E-4</v>
      </c>
    </row>
    <row r="227" spans="1:4" x14ac:dyDescent="0.25">
      <c r="A227" s="1">
        <v>27</v>
      </c>
      <c r="B227" s="1">
        <v>0.84632880764044505</v>
      </c>
      <c r="D227" s="1">
        <v>1.4099837935289801E-4</v>
      </c>
    </row>
    <row r="228" spans="1:4" x14ac:dyDescent="0.25">
      <c r="A228" s="1">
        <v>27.125</v>
      </c>
      <c r="B228" s="1">
        <v>0.84591600576257997</v>
      </c>
      <c r="D228" s="1">
        <v>1.4092960656004501E-4</v>
      </c>
    </row>
    <row r="229" spans="1:4" x14ac:dyDescent="0.25">
      <c r="A229" s="1">
        <v>27.25</v>
      </c>
      <c r="B229" s="1">
        <v>0.84509927689956199</v>
      </c>
      <c r="D229" s="1">
        <v>1.40793539531466E-4</v>
      </c>
    </row>
    <row r="230" spans="1:4" x14ac:dyDescent="0.25">
      <c r="A230" s="1">
        <v>27.375</v>
      </c>
      <c r="B230" s="1">
        <v>0.84442702863736896</v>
      </c>
      <c r="D230" s="1">
        <v>1.4068154297098499E-4</v>
      </c>
    </row>
    <row r="231" spans="1:4" x14ac:dyDescent="0.25">
      <c r="A231" s="1">
        <v>27.5</v>
      </c>
      <c r="B231" s="1">
        <v>0.844134524845368</v>
      </c>
      <c r="D231" s="1">
        <v>1.40632811839238E-4</v>
      </c>
    </row>
    <row r="232" spans="1:4" x14ac:dyDescent="0.25">
      <c r="A232" s="1">
        <v>27.625</v>
      </c>
      <c r="B232" s="1">
        <v>0.84377878864660505</v>
      </c>
      <c r="D232" s="1">
        <v>1.40573546188525E-4</v>
      </c>
    </row>
    <row r="233" spans="1:4" x14ac:dyDescent="0.25">
      <c r="A233" s="1">
        <v>27.75</v>
      </c>
      <c r="B233" s="1">
        <v>0.84364622628332497</v>
      </c>
      <c r="D233" s="1">
        <v>1.4055146129880299E-4</v>
      </c>
    </row>
    <row r="234" spans="1:4" x14ac:dyDescent="0.25">
      <c r="A234" s="1">
        <v>27.875</v>
      </c>
      <c r="B234" s="1">
        <v>0.84332057051088805</v>
      </c>
      <c r="D234" s="1">
        <v>1.40497207047114E-4</v>
      </c>
    </row>
    <row r="235" spans="1:4" x14ac:dyDescent="0.25">
      <c r="A235" s="1">
        <v>28</v>
      </c>
      <c r="B235" s="1">
        <v>0.84332599353344395</v>
      </c>
      <c r="D235" s="1">
        <v>1.4049811052267201E-4</v>
      </c>
    </row>
    <row r="236" spans="1:4" x14ac:dyDescent="0.25">
      <c r="A236" s="1">
        <v>28.125</v>
      </c>
      <c r="B236" s="1">
        <v>0.84283583102805104</v>
      </c>
      <c r="D236" s="1">
        <v>1.40416449449274E-4</v>
      </c>
    </row>
    <row r="237" spans="1:4" x14ac:dyDescent="0.25">
      <c r="A237" s="1">
        <v>28.25</v>
      </c>
      <c r="B237" s="1">
        <v>0.84240579610282496</v>
      </c>
      <c r="D237" s="1">
        <v>1.40344805630731E-4</v>
      </c>
    </row>
    <row r="238" spans="1:4" x14ac:dyDescent="0.25">
      <c r="A238" s="1">
        <v>28.375</v>
      </c>
      <c r="B238" s="1">
        <v>0.84154310697978696</v>
      </c>
      <c r="D238" s="1">
        <v>1.4020108162283301E-4</v>
      </c>
    </row>
    <row r="239" spans="1:4" x14ac:dyDescent="0.25">
      <c r="A239" s="1">
        <v>28.5</v>
      </c>
      <c r="B239" s="1">
        <v>0.83943974026857104</v>
      </c>
      <c r="D239" s="1">
        <v>1.39850660728744E-4</v>
      </c>
    </row>
    <row r="240" spans="1:4" x14ac:dyDescent="0.25">
      <c r="A240" s="1">
        <v>28.625</v>
      </c>
      <c r="B240" s="1">
        <v>0.83879569178219904</v>
      </c>
      <c r="D240" s="1">
        <v>1.3974336225091501E-4</v>
      </c>
    </row>
    <row r="241" spans="1:4" x14ac:dyDescent="0.25">
      <c r="A241" s="1">
        <v>28.75</v>
      </c>
      <c r="B241" s="1">
        <v>0.83834503391603099</v>
      </c>
      <c r="D241" s="1">
        <v>1.3966828265041099E-4</v>
      </c>
    </row>
    <row r="242" spans="1:4" x14ac:dyDescent="0.25">
      <c r="A242" s="1">
        <v>28.875</v>
      </c>
      <c r="B242" s="1">
        <v>0.83786515286831598</v>
      </c>
      <c r="D242" s="1">
        <v>1.39588334467862E-4</v>
      </c>
    </row>
    <row r="243" spans="1:4" x14ac:dyDescent="0.25">
      <c r="A243" s="1">
        <v>29</v>
      </c>
      <c r="B243" s="1">
        <v>0.83721586703388995</v>
      </c>
      <c r="D243" s="1">
        <v>1.3948016344784601E-4</v>
      </c>
    </row>
    <row r="244" spans="1:4" x14ac:dyDescent="0.25">
      <c r="A244" s="1">
        <v>29.125</v>
      </c>
      <c r="B244" s="1">
        <v>0.83695489808641998</v>
      </c>
      <c r="D244" s="1">
        <v>1.3943668602119799E-4</v>
      </c>
    </row>
    <row r="245" spans="1:4" x14ac:dyDescent="0.25">
      <c r="A245" s="1">
        <v>29.25</v>
      </c>
      <c r="B245" s="1">
        <v>0.83561154309419605</v>
      </c>
      <c r="D245" s="1">
        <v>1.3921288307949299E-4</v>
      </c>
    </row>
    <row r="246" spans="1:4" x14ac:dyDescent="0.25">
      <c r="A246" s="1">
        <v>29.375</v>
      </c>
      <c r="B246" s="1">
        <v>0.83530264191554604</v>
      </c>
      <c r="D246" s="1">
        <v>1.3916142014313001E-4</v>
      </c>
    </row>
    <row r="247" spans="1:4" x14ac:dyDescent="0.25">
      <c r="A247" s="1">
        <v>29.5</v>
      </c>
      <c r="B247" s="1">
        <v>0.83489974611085804</v>
      </c>
      <c r="D247" s="1">
        <v>1.39094297702069E-4</v>
      </c>
    </row>
    <row r="248" spans="1:4" x14ac:dyDescent="0.25">
      <c r="A248" s="1">
        <v>29.625</v>
      </c>
      <c r="B248" s="1">
        <v>0.83306385206890399</v>
      </c>
      <c r="D248" s="1">
        <v>1.3878843775468001E-4</v>
      </c>
    </row>
    <row r="249" spans="1:4" x14ac:dyDescent="0.25">
      <c r="A249" s="1">
        <v>29.75</v>
      </c>
      <c r="B249" s="1">
        <v>0.83246512817906704</v>
      </c>
      <c r="D249" s="1">
        <v>1.3868869035463301E-4</v>
      </c>
    </row>
    <row r="250" spans="1:4" x14ac:dyDescent="0.25">
      <c r="A250" s="1">
        <v>29.875</v>
      </c>
      <c r="B250" s="1">
        <v>0.831465008976638</v>
      </c>
      <c r="D250" s="1">
        <v>1.38522070495508E-4</v>
      </c>
    </row>
    <row r="251" spans="1:4" x14ac:dyDescent="0.25">
      <c r="A251" s="1">
        <v>30</v>
      </c>
      <c r="B251" s="1">
        <v>0.83090866204939395</v>
      </c>
      <c r="D251" s="1">
        <v>1.38429383097429E-4</v>
      </c>
    </row>
  </sheetData>
  <mergeCells count="1">
    <mergeCell ref="A1:A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1"/>
  <sheetViews>
    <sheetView workbookViewId="0">
      <selection activeCell="B11" sqref="B11:B251"/>
    </sheetView>
  </sheetViews>
  <sheetFormatPr defaultRowHeight="15" x14ac:dyDescent="0.25"/>
  <cols>
    <col min="1" max="1" width="30.140625" style="2" customWidth="1"/>
    <col min="2" max="2" width="25.42578125" style="2" customWidth="1"/>
    <col min="3" max="3" width="28.7109375" style="2" customWidth="1"/>
    <col min="5" max="5" width="27.42578125" style="2" customWidth="1"/>
    <col min="6" max="6" width="28.28515625" style="2" customWidth="1"/>
  </cols>
  <sheetData>
    <row r="1" spans="1:6" ht="20.25" x14ac:dyDescent="0.35">
      <c r="A1" s="26" t="s">
        <v>2</v>
      </c>
      <c r="B1" s="29" t="s">
        <v>3</v>
      </c>
      <c r="C1" s="30"/>
      <c r="E1" s="29" t="s">
        <v>14</v>
      </c>
      <c r="F1" s="30"/>
    </row>
    <row r="2" spans="1:6" x14ac:dyDescent="0.25">
      <c r="A2" s="26"/>
      <c r="B2" s="10" t="s">
        <v>0</v>
      </c>
      <c r="C2" s="9" t="s">
        <v>1</v>
      </c>
      <c r="E2" s="10" t="s">
        <v>0</v>
      </c>
      <c r="F2" s="9" t="s">
        <v>1</v>
      </c>
    </row>
    <row r="3" spans="1:6" x14ac:dyDescent="0.25">
      <c r="A3" s="3" t="s">
        <v>4</v>
      </c>
      <c r="B3" s="8">
        <v>33</v>
      </c>
      <c r="C3" s="8">
        <v>33</v>
      </c>
      <c r="E3" s="8">
        <v>33</v>
      </c>
      <c r="F3" s="8">
        <v>33</v>
      </c>
    </row>
    <row r="4" spans="1:6" x14ac:dyDescent="0.25">
      <c r="A4" s="3" t="s">
        <v>5</v>
      </c>
      <c r="B4" s="8" t="s">
        <v>13</v>
      </c>
      <c r="C4" s="8" t="s">
        <v>13</v>
      </c>
      <c r="E4" s="8" t="s">
        <v>13</v>
      </c>
      <c r="F4" s="8" t="s">
        <v>13</v>
      </c>
    </row>
    <row r="5" spans="1:6" ht="31.5" x14ac:dyDescent="0.25">
      <c r="A5" s="4" t="s">
        <v>7</v>
      </c>
      <c r="B5" s="3">
        <v>4</v>
      </c>
      <c r="C5" s="3">
        <v>4</v>
      </c>
      <c r="E5" s="3">
        <v>4</v>
      </c>
      <c r="F5" s="3">
        <v>4</v>
      </c>
    </row>
    <row r="6" spans="1:6" x14ac:dyDescent="0.25">
      <c r="A6" s="4" t="s">
        <v>8</v>
      </c>
      <c r="B6" s="8">
        <v>59.212272727272698</v>
      </c>
      <c r="C6" s="8">
        <v>60.848064516129</v>
      </c>
      <c r="E6" s="8">
        <v>59.212272727272719</v>
      </c>
      <c r="F6" s="8">
        <v>60.848064516129035</v>
      </c>
    </row>
    <row r="7" spans="1:6" ht="33" x14ac:dyDescent="0.25">
      <c r="A7" s="4" t="s">
        <v>9</v>
      </c>
      <c r="B7" s="3">
        <v>37.44</v>
      </c>
      <c r="C7" s="3">
        <v>37.44</v>
      </c>
      <c r="E7" s="3">
        <v>37.44</v>
      </c>
      <c r="F7" s="3">
        <v>37.44</v>
      </c>
    </row>
    <row r="8" spans="1:6" ht="33" x14ac:dyDescent="0.25">
      <c r="A8" s="4" t="s">
        <v>10</v>
      </c>
      <c r="B8" s="3">
        <v>34.568136363636398</v>
      </c>
      <c r="C8" s="3">
        <v>35.788967741935501</v>
      </c>
      <c r="E8" s="3">
        <v>34.568136363636363</v>
      </c>
      <c r="F8" s="3">
        <v>35.788967741935473</v>
      </c>
    </row>
    <row r="9" spans="1:6" x14ac:dyDescent="0.25">
      <c r="A9" s="3" t="s">
        <v>11</v>
      </c>
      <c r="B9" s="8">
        <v>85</v>
      </c>
      <c r="C9" s="8">
        <v>85</v>
      </c>
      <c r="E9" s="8">
        <v>85</v>
      </c>
      <c r="F9" s="8">
        <v>85</v>
      </c>
    </row>
    <row r="10" spans="1:6" s="6" customFormat="1" ht="18" x14ac:dyDescent="0.25">
      <c r="A10" s="5" t="s">
        <v>12</v>
      </c>
      <c r="B10" s="5" t="s">
        <v>36</v>
      </c>
      <c r="C10" s="5" t="s">
        <v>37</v>
      </c>
      <c r="E10" s="5" t="s">
        <v>36</v>
      </c>
      <c r="F10" s="5" t="s">
        <v>37</v>
      </c>
    </row>
    <row r="11" spans="1:6" x14ac:dyDescent="0.25">
      <c r="A11" s="1">
        <v>0</v>
      </c>
      <c r="B11" s="1">
        <v>1.7995812784970699</v>
      </c>
      <c r="C11" s="1">
        <v>0.49732335545732598</v>
      </c>
      <c r="E11" s="1">
        <v>2.99810240997613E-4</v>
      </c>
      <c r="F11" s="14">
        <v>8.2854071019190694E-5</v>
      </c>
    </row>
    <row r="12" spans="1:6" x14ac:dyDescent="0.25">
      <c r="A12" s="1">
        <v>0.125</v>
      </c>
      <c r="B12" s="1">
        <v>1.7955350035383799</v>
      </c>
      <c r="C12" s="1">
        <v>0.49734394578412</v>
      </c>
      <c r="E12" s="1">
        <v>2.9913613158949497E-4</v>
      </c>
      <c r="F12" s="14">
        <v>8.2857501367635095E-5</v>
      </c>
    </row>
    <row r="13" spans="1:6" x14ac:dyDescent="0.25">
      <c r="A13" s="1">
        <v>0.25</v>
      </c>
      <c r="B13" s="1">
        <v>1.7938043738418701</v>
      </c>
      <c r="C13" s="1">
        <v>0.49967838102570999</v>
      </c>
      <c r="E13" s="1">
        <v>2.98847808682055E-4</v>
      </c>
      <c r="F13" s="14">
        <v>8.3246418278883896E-5</v>
      </c>
    </row>
    <row r="14" spans="1:6" x14ac:dyDescent="0.25">
      <c r="A14" s="1">
        <v>0.375</v>
      </c>
      <c r="B14" s="1">
        <v>1.8242638757154399</v>
      </c>
      <c r="C14" s="1">
        <v>0.49983589035898202</v>
      </c>
      <c r="E14" s="1">
        <v>3.0392236169419199E-4</v>
      </c>
      <c r="F14" s="14">
        <v>8.32726593338071E-5</v>
      </c>
    </row>
    <row r="15" spans="1:6" x14ac:dyDescent="0.25">
      <c r="A15" s="1">
        <v>0.5</v>
      </c>
      <c r="B15" s="1">
        <v>1.8651559328926199</v>
      </c>
      <c r="C15" s="1">
        <v>0.49791931594392302</v>
      </c>
      <c r="E15" s="1">
        <v>3.1073497841990999E-4</v>
      </c>
      <c r="F15" s="14">
        <v>8.2953358036258305E-5</v>
      </c>
    </row>
    <row r="16" spans="1:6" x14ac:dyDescent="0.25">
      <c r="A16" s="1">
        <v>0.625</v>
      </c>
      <c r="B16" s="1">
        <v>1.8624551609695501</v>
      </c>
      <c r="C16" s="1">
        <v>0.49436509071108198</v>
      </c>
      <c r="E16" s="1">
        <v>3.1028502981752599E-4</v>
      </c>
      <c r="F16" s="14">
        <v>8.2361224112466899E-5</v>
      </c>
    </row>
    <row r="17" spans="1:6" x14ac:dyDescent="0.25">
      <c r="A17" s="1">
        <v>0.75</v>
      </c>
      <c r="B17" s="1">
        <v>1.85173341179299</v>
      </c>
      <c r="C17" s="1">
        <v>0.48041432568347697</v>
      </c>
      <c r="E17" s="1">
        <v>3.0849878640471201E-4</v>
      </c>
      <c r="F17" s="14">
        <v>8.0037026658867801E-5</v>
      </c>
    </row>
    <row r="18" spans="1:6" x14ac:dyDescent="0.25">
      <c r="A18" s="1">
        <v>0.875</v>
      </c>
      <c r="B18" s="1">
        <v>1.84515231577201</v>
      </c>
      <c r="C18" s="1">
        <v>0.47742382266870198</v>
      </c>
      <c r="E18" s="1">
        <v>3.0740237580761698E-4</v>
      </c>
      <c r="F18" s="14">
        <v>7.9538808856606297E-5</v>
      </c>
    </row>
    <row r="19" spans="1:6" x14ac:dyDescent="0.25">
      <c r="A19" s="1">
        <v>1</v>
      </c>
      <c r="B19" s="1">
        <v>1.8499222844166401</v>
      </c>
      <c r="C19" s="1">
        <v>0.47416866125330998</v>
      </c>
      <c r="E19" s="1">
        <v>3.08197052583812E-4</v>
      </c>
      <c r="F19" s="14">
        <v>7.8996498964802202E-5</v>
      </c>
    </row>
    <row r="20" spans="1:6" x14ac:dyDescent="0.25">
      <c r="A20" s="1">
        <v>1.125</v>
      </c>
      <c r="B20" s="1">
        <v>1.8268415246238601</v>
      </c>
      <c r="C20" s="1">
        <v>0.46484943349299102</v>
      </c>
      <c r="E20" s="1">
        <v>3.0435179800233399E-4</v>
      </c>
      <c r="F20" s="14">
        <v>7.7443915619932897E-5</v>
      </c>
    </row>
    <row r="21" spans="1:6" x14ac:dyDescent="0.25">
      <c r="A21" s="1">
        <v>1.25</v>
      </c>
      <c r="B21" s="1">
        <v>1.8204663868966</v>
      </c>
      <c r="C21" s="1">
        <v>0.46931728724441901</v>
      </c>
      <c r="E21" s="1">
        <v>3.0328970005697299E-4</v>
      </c>
      <c r="F21" s="14">
        <v>7.8188260054920893E-5</v>
      </c>
    </row>
    <row r="22" spans="1:6" x14ac:dyDescent="0.25">
      <c r="A22" s="1">
        <v>1.375</v>
      </c>
      <c r="B22" s="1">
        <v>1.8119763232981301</v>
      </c>
      <c r="C22" s="1">
        <v>0.46845054276039899</v>
      </c>
      <c r="E22" s="1">
        <v>3.0187525546146801E-4</v>
      </c>
      <c r="F22" s="14">
        <v>7.8043860423883304E-5</v>
      </c>
    </row>
    <row r="23" spans="1:6" x14ac:dyDescent="0.25">
      <c r="A23" s="1">
        <v>1.5</v>
      </c>
      <c r="B23" s="1">
        <v>1.7997224217557199</v>
      </c>
      <c r="C23" s="1">
        <v>0.511567424972458</v>
      </c>
      <c r="E23" s="1">
        <v>2.9983375546450302E-4</v>
      </c>
      <c r="F23" s="14">
        <v>8.52271330004122E-5</v>
      </c>
    </row>
    <row r="24" spans="1:6" x14ac:dyDescent="0.25">
      <c r="A24" s="1">
        <v>1.625</v>
      </c>
      <c r="B24" s="1">
        <v>1.80085206693766</v>
      </c>
      <c r="C24" s="1">
        <v>0.52104525169540705</v>
      </c>
      <c r="E24" s="1">
        <v>3.0002195435181403E-4</v>
      </c>
      <c r="F24" s="14">
        <v>8.6806138932455406E-5</v>
      </c>
    </row>
    <row r="25" spans="1:6" x14ac:dyDescent="0.25">
      <c r="A25" s="1">
        <v>1.75</v>
      </c>
      <c r="B25" s="1">
        <v>1.7893833414803499</v>
      </c>
      <c r="C25" s="1">
        <v>0.52334006437247604</v>
      </c>
      <c r="E25" s="1">
        <v>2.9811126469062699E-4</v>
      </c>
      <c r="F25" s="14">
        <v>8.7188454724455294E-5</v>
      </c>
    </row>
    <row r="26" spans="1:6" x14ac:dyDescent="0.25">
      <c r="A26" s="1">
        <v>1.875</v>
      </c>
      <c r="B26" s="1">
        <v>1.7789354613152</v>
      </c>
      <c r="C26" s="1">
        <v>0.526222196212357</v>
      </c>
      <c r="E26" s="1">
        <v>2.9637064785511299E-4</v>
      </c>
      <c r="F26" s="14">
        <v>8.7668617888979201E-5</v>
      </c>
    </row>
    <row r="27" spans="1:6" x14ac:dyDescent="0.25">
      <c r="A27" s="1">
        <v>2</v>
      </c>
      <c r="B27" s="1">
        <v>1.77529796536669</v>
      </c>
      <c r="C27" s="1">
        <v>0.52702983449581997</v>
      </c>
      <c r="E27" s="1">
        <v>2.95764641030091E-4</v>
      </c>
      <c r="F27" s="14">
        <v>8.7803170427003903E-5</v>
      </c>
    </row>
    <row r="28" spans="1:6" x14ac:dyDescent="0.25">
      <c r="A28" s="1">
        <v>2.125</v>
      </c>
      <c r="B28" s="1">
        <v>1.76412376248984</v>
      </c>
      <c r="C28" s="1">
        <v>0.52179167445183205</v>
      </c>
      <c r="E28" s="1">
        <v>2.9390301883080799E-4</v>
      </c>
      <c r="F28" s="14">
        <v>8.6930492963676007E-5</v>
      </c>
    </row>
    <row r="29" spans="1:6" x14ac:dyDescent="0.25">
      <c r="A29" s="1">
        <v>2.25</v>
      </c>
      <c r="B29" s="1">
        <v>1.7656729137231499</v>
      </c>
      <c r="C29" s="1">
        <v>0.52780304050997895</v>
      </c>
      <c r="E29" s="1">
        <v>2.9416110742627797E-4</v>
      </c>
      <c r="F29" s="14">
        <v>8.7931986548963204E-5</v>
      </c>
    </row>
    <row r="30" spans="1:6" x14ac:dyDescent="0.25">
      <c r="A30" s="1">
        <v>2.375</v>
      </c>
      <c r="B30" s="1">
        <v>1.7601211519195901</v>
      </c>
      <c r="C30" s="1">
        <v>0.528827606140991</v>
      </c>
      <c r="E30" s="1">
        <v>2.9323618390980302E-4</v>
      </c>
      <c r="F30" s="14">
        <v>8.8102679183089806E-5</v>
      </c>
    </row>
    <row r="31" spans="1:6" x14ac:dyDescent="0.25">
      <c r="A31" s="1">
        <v>2.5</v>
      </c>
      <c r="B31" s="1">
        <v>1.7549256346436299</v>
      </c>
      <c r="C31" s="1">
        <v>0.52749999742842402</v>
      </c>
      <c r="E31" s="1">
        <v>2.9237061073162897E-4</v>
      </c>
      <c r="F31" s="14">
        <v>8.7881499571575901E-5</v>
      </c>
    </row>
    <row r="32" spans="1:6" x14ac:dyDescent="0.25">
      <c r="A32" s="1">
        <v>2.625</v>
      </c>
      <c r="B32" s="1">
        <v>1.7513750259135401</v>
      </c>
      <c r="C32" s="1">
        <v>0.52556679863920697</v>
      </c>
      <c r="E32" s="1">
        <v>2.91779079317197E-4</v>
      </c>
      <c r="F32" s="14">
        <v>8.7559428653292501E-5</v>
      </c>
    </row>
    <row r="33" spans="1:6" x14ac:dyDescent="0.25">
      <c r="A33" s="1">
        <v>2.75</v>
      </c>
      <c r="B33" s="1">
        <v>1.7285206430948501</v>
      </c>
      <c r="C33" s="1">
        <v>0.52770751566027596</v>
      </c>
      <c r="E33" s="1">
        <v>2.8797153913960198E-4</v>
      </c>
      <c r="F33" s="14">
        <v>8.7916072109002393E-5</v>
      </c>
    </row>
    <row r="34" spans="1:6" x14ac:dyDescent="0.25">
      <c r="A34" s="1">
        <v>2.875</v>
      </c>
      <c r="B34" s="1">
        <v>1.72304316605899</v>
      </c>
      <c r="C34" s="1">
        <v>0.52514981551704598</v>
      </c>
      <c r="E34" s="1">
        <v>2.8705899146542802E-4</v>
      </c>
      <c r="F34" s="14">
        <v>8.7489959265140305E-5</v>
      </c>
    </row>
    <row r="35" spans="1:6" x14ac:dyDescent="0.25">
      <c r="A35" s="1">
        <v>3</v>
      </c>
      <c r="B35" s="1">
        <v>1.70384212521722</v>
      </c>
      <c r="C35" s="1">
        <v>0.52065721307442603</v>
      </c>
      <c r="E35" s="1">
        <v>2.83860098061188E-4</v>
      </c>
      <c r="F35" s="14">
        <v>8.67414916981996E-5</v>
      </c>
    </row>
    <row r="36" spans="1:6" x14ac:dyDescent="0.25">
      <c r="A36" s="1">
        <v>3.125</v>
      </c>
      <c r="B36" s="1">
        <v>1.6957529383499399</v>
      </c>
      <c r="C36" s="1">
        <v>0.51570772186687897</v>
      </c>
      <c r="E36" s="1">
        <v>2.8251243952909997E-4</v>
      </c>
      <c r="F36" s="14">
        <v>8.5916906463022396E-5</v>
      </c>
    </row>
    <row r="37" spans="1:6" x14ac:dyDescent="0.25">
      <c r="A37" s="1">
        <v>3.25</v>
      </c>
      <c r="B37" s="1">
        <v>1.6944359235981401</v>
      </c>
      <c r="C37" s="1">
        <v>0.51040948990206503</v>
      </c>
      <c r="E37" s="1">
        <v>2.8229302487145101E-4</v>
      </c>
      <c r="F37" s="14">
        <v>8.5034221017684405E-5</v>
      </c>
    </row>
    <row r="38" spans="1:6" x14ac:dyDescent="0.25">
      <c r="A38" s="1">
        <v>3.375</v>
      </c>
      <c r="B38" s="1">
        <v>1.6991288997274201</v>
      </c>
      <c r="C38" s="1">
        <v>0.50862637702043101</v>
      </c>
      <c r="E38" s="1">
        <v>2.8307487469458902E-4</v>
      </c>
      <c r="F38" s="14">
        <v>8.4737154411604202E-5</v>
      </c>
    </row>
    <row r="39" spans="1:6" x14ac:dyDescent="0.25">
      <c r="A39" s="1">
        <v>3.5</v>
      </c>
      <c r="B39" s="1">
        <v>1.7153850837596001</v>
      </c>
      <c r="C39" s="1">
        <v>0.48109136782524198</v>
      </c>
      <c r="E39" s="1">
        <v>2.8578315495434998E-4</v>
      </c>
      <c r="F39" s="14">
        <v>8.0149821879685803E-5</v>
      </c>
    </row>
    <row r="40" spans="1:6" x14ac:dyDescent="0.25">
      <c r="A40" s="1">
        <v>3.625</v>
      </c>
      <c r="B40" s="1">
        <v>1.7197880518028901</v>
      </c>
      <c r="C40" s="1">
        <v>0.47729248729762402</v>
      </c>
      <c r="E40" s="1">
        <v>2.8651668943036198E-4</v>
      </c>
      <c r="F40" s="14">
        <v>7.9516928383784497E-5</v>
      </c>
    </row>
    <row r="41" spans="1:6" x14ac:dyDescent="0.25">
      <c r="A41" s="1">
        <v>3.75</v>
      </c>
      <c r="B41" s="1">
        <v>1.73326286537441</v>
      </c>
      <c r="C41" s="1">
        <v>0.47823644072754201</v>
      </c>
      <c r="E41" s="1">
        <v>2.88761593371377E-4</v>
      </c>
      <c r="F41" s="14">
        <v>7.9674191025209102E-5</v>
      </c>
    </row>
    <row r="42" spans="1:6" x14ac:dyDescent="0.25">
      <c r="A42" s="1">
        <v>3.875</v>
      </c>
      <c r="B42" s="1">
        <v>1.72529096236077</v>
      </c>
      <c r="C42" s="1">
        <v>0.47422972534307001</v>
      </c>
      <c r="E42" s="1">
        <v>2.8743347432930502E-4</v>
      </c>
      <c r="F42" s="14">
        <v>7.9006672242156007E-5</v>
      </c>
    </row>
    <row r="43" spans="1:6" x14ac:dyDescent="0.25">
      <c r="A43" s="1">
        <v>4</v>
      </c>
      <c r="B43" s="1">
        <v>1.7238517550869199</v>
      </c>
      <c r="C43" s="1">
        <v>0.46418048582046101</v>
      </c>
      <c r="E43" s="1">
        <v>2.8719370239748201E-4</v>
      </c>
      <c r="F43" s="14">
        <v>7.7332468937689499E-5</v>
      </c>
    </row>
    <row r="44" spans="1:6" x14ac:dyDescent="0.25">
      <c r="A44" s="1">
        <v>4.125</v>
      </c>
      <c r="B44" s="1">
        <v>1.72707563794429</v>
      </c>
      <c r="C44" s="1">
        <v>0.44439680386776398</v>
      </c>
      <c r="E44" s="1">
        <v>2.8773080128151801E-4</v>
      </c>
      <c r="F44" s="14">
        <v>7.4036507524369801E-5</v>
      </c>
    </row>
    <row r="45" spans="1:6" x14ac:dyDescent="0.25">
      <c r="A45" s="1">
        <v>4.25</v>
      </c>
      <c r="B45" s="1">
        <v>1.72581910775558</v>
      </c>
      <c r="C45" s="1">
        <v>0.436286779454232</v>
      </c>
      <c r="E45" s="1">
        <v>2.8752146335208001E-4</v>
      </c>
      <c r="F45" s="14">
        <v>7.2685377457075307E-5</v>
      </c>
    </row>
    <row r="46" spans="1:6" x14ac:dyDescent="0.25">
      <c r="A46" s="1">
        <v>4.375</v>
      </c>
      <c r="B46" s="1">
        <v>1.7305420074165401</v>
      </c>
      <c r="C46" s="1">
        <v>0.43364493156484901</v>
      </c>
      <c r="E46" s="1">
        <v>2.8830829843559501E-4</v>
      </c>
      <c r="F46" s="14">
        <v>7.2245245598704294E-5</v>
      </c>
    </row>
    <row r="47" spans="1:6" x14ac:dyDescent="0.25">
      <c r="A47" s="1">
        <v>4.5</v>
      </c>
      <c r="B47" s="1">
        <v>1.73477077928947</v>
      </c>
      <c r="C47" s="1">
        <v>0.42927626520318801</v>
      </c>
      <c r="E47" s="1">
        <v>2.8901281182962702E-4</v>
      </c>
      <c r="F47" s="14">
        <v>7.1517425782851603E-5</v>
      </c>
    </row>
    <row r="48" spans="1:6" x14ac:dyDescent="0.25">
      <c r="A48" s="1">
        <v>4.625</v>
      </c>
      <c r="B48" s="1">
        <v>1.7394580115674501</v>
      </c>
      <c r="C48" s="1">
        <v>0.42183987436527498</v>
      </c>
      <c r="E48" s="1">
        <v>2.8979370472713699E-4</v>
      </c>
      <c r="F48" s="14">
        <v>7.0278523069255099E-5</v>
      </c>
    </row>
    <row r="49" spans="1:6" x14ac:dyDescent="0.25">
      <c r="A49" s="1">
        <v>4.75</v>
      </c>
      <c r="B49" s="1">
        <v>1.7369939656509801</v>
      </c>
      <c r="C49" s="1">
        <v>0.409465699905743</v>
      </c>
      <c r="E49" s="1">
        <v>2.8938319467745302E-4</v>
      </c>
      <c r="F49" s="14">
        <v>6.8216985604296798E-5</v>
      </c>
    </row>
    <row r="50" spans="1:6" x14ac:dyDescent="0.25">
      <c r="A50" s="1">
        <v>4.875</v>
      </c>
      <c r="B50" s="1">
        <v>1.73925844675625</v>
      </c>
      <c r="C50" s="1">
        <v>0.38072490949771098</v>
      </c>
      <c r="E50" s="1">
        <v>2.8976045722958998E-4</v>
      </c>
      <c r="F50" s="14">
        <v>6.3428769922318205E-5</v>
      </c>
    </row>
    <row r="51" spans="1:6" x14ac:dyDescent="0.25">
      <c r="A51" s="1">
        <v>5</v>
      </c>
      <c r="B51" s="1">
        <v>1.73585061104729</v>
      </c>
      <c r="C51" s="1">
        <v>0.355677774741746</v>
      </c>
      <c r="E51" s="1">
        <v>2.8919271180047801E-4</v>
      </c>
      <c r="F51" s="14">
        <v>5.92559172719743E-5</v>
      </c>
    </row>
    <row r="52" spans="1:6" x14ac:dyDescent="0.25">
      <c r="A52" s="1">
        <v>5.125</v>
      </c>
      <c r="B52" s="1">
        <v>1.7315414171247301</v>
      </c>
      <c r="C52" s="1">
        <v>0.35129177810254503</v>
      </c>
      <c r="E52" s="1">
        <v>2.8847480009297998E-4</v>
      </c>
      <c r="F52" s="14">
        <v>5.8525210231883503E-5</v>
      </c>
    </row>
    <row r="53" spans="1:6" x14ac:dyDescent="0.25">
      <c r="A53" s="1">
        <v>5.25</v>
      </c>
      <c r="B53" s="1">
        <v>1.7269344583170601</v>
      </c>
      <c r="C53" s="1">
        <v>0.33997261808930501</v>
      </c>
      <c r="E53" s="1">
        <v>2.8770728075562101E-4</v>
      </c>
      <c r="F53" s="14">
        <v>5.6639438173677901E-5</v>
      </c>
    </row>
    <row r="54" spans="1:6" x14ac:dyDescent="0.25">
      <c r="A54" s="1">
        <v>5.375</v>
      </c>
      <c r="B54" s="1">
        <v>1.73415070266004</v>
      </c>
      <c r="C54" s="1">
        <v>0.33851996320854799</v>
      </c>
      <c r="E54" s="1">
        <v>2.8890950706316197E-4</v>
      </c>
      <c r="F54" s="14">
        <v>5.6397425870543598E-5</v>
      </c>
    </row>
    <row r="55" spans="1:6" x14ac:dyDescent="0.25">
      <c r="A55" s="1">
        <v>5.5</v>
      </c>
      <c r="B55" s="1">
        <v>1.73157706867196</v>
      </c>
      <c r="C55" s="1">
        <v>0.32904710085608901</v>
      </c>
      <c r="E55" s="1">
        <v>2.8848073964074901E-4</v>
      </c>
      <c r="F55" s="14">
        <v>5.4819247002624E-5</v>
      </c>
    </row>
    <row r="56" spans="1:6" x14ac:dyDescent="0.25">
      <c r="A56" s="1">
        <v>5.625</v>
      </c>
      <c r="B56" s="1">
        <v>1.73918816069326</v>
      </c>
      <c r="C56" s="1">
        <v>0.32113357653765701</v>
      </c>
      <c r="E56" s="1">
        <v>2.8974874757149699E-4</v>
      </c>
      <c r="F56" s="14">
        <v>5.3500853851173501E-5</v>
      </c>
    </row>
    <row r="57" spans="1:6" x14ac:dyDescent="0.25">
      <c r="A57" s="1">
        <v>5.75</v>
      </c>
      <c r="B57" s="1">
        <v>1.7425747099092499</v>
      </c>
      <c r="C57" s="1">
        <v>0.31997705614591898</v>
      </c>
      <c r="E57" s="1">
        <v>2.9031294667088099E-4</v>
      </c>
      <c r="F57" s="14">
        <v>5.3308177553909697E-5</v>
      </c>
    </row>
    <row r="58" spans="1:6" x14ac:dyDescent="0.25">
      <c r="A58" s="1">
        <v>5.875</v>
      </c>
      <c r="B58" s="1">
        <v>1.7426783100907799</v>
      </c>
      <c r="C58" s="1">
        <v>0.32992310410501102</v>
      </c>
      <c r="E58" s="1">
        <v>2.9033020646112402E-4</v>
      </c>
      <c r="F58" s="14">
        <v>5.4965189143894598E-5</v>
      </c>
    </row>
    <row r="59" spans="1:6" x14ac:dyDescent="0.25">
      <c r="A59" s="1">
        <v>6</v>
      </c>
      <c r="B59" s="1">
        <v>1.74138641983279</v>
      </c>
      <c r="C59" s="1">
        <v>0.332263103430811</v>
      </c>
      <c r="E59" s="1">
        <v>2.9011497754414303E-4</v>
      </c>
      <c r="F59" s="14">
        <v>5.5355033031572799E-5</v>
      </c>
    </row>
    <row r="60" spans="1:6" x14ac:dyDescent="0.25">
      <c r="A60" s="1">
        <v>6.125</v>
      </c>
      <c r="B60" s="1">
        <v>1.73670070616272</v>
      </c>
      <c r="C60" s="1">
        <v>0.32641754835071901</v>
      </c>
      <c r="E60" s="1">
        <v>2.8933433764670902E-4</v>
      </c>
      <c r="F60" s="14">
        <v>5.43811635552295E-5</v>
      </c>
    </row>
    <row r="61" spans="1:6" x14ac:dyDescent="0.25">
      <c r="A61" s="1">
        <v>6.25</v>
      </c>
      <c r="B61" s="1">
        <v>1.7419156044681801</v>
      </c>
      <c r="C61" s="1">
        <v>0.32223834844973098</v>
      </c>
      <c r="E61" s="1">
        <v>2.9020313970439898E-4</v>
      </c>
      <c r="F61" s="14">
        <v>5.3684908851724798E-5</v>
      </c>
    </row>
    <row r="62" spans="1:6" x14ac:dyDescent="0.25">
      <c r="A62" s="1">
        <v>6.375</v>
      </c>
      <c r="B62" s="1">
        <v>1.73668776338582</v>
      </c>
      <c r="C62" s="1">
        <v>0.31924179745051401</v>
      </c>
      <c r="E62" s="1">
        <v>2.8933218138007697E-4</v>
      </c>
      <c r="F62" s="14">
        <v>5.3185683455255301E-5</v>
      </c>
    </row>
    <row r="63" spans="1:6" x14ac:dyDescent="0.25">
      <c r="A63" s="1">
        <v>6.5</v>
      </c>
      <c r="B63" s="1">
        <v>1.74667328877317</v>
      </c>
      <c r="C63" s="1">
        <v>0.32486737021789303</v>
      </c>
      <c r="E63" s="1">
        <v>2.90995769909611E-4</v>
      </c>
      <c r="F63" s="14">
        <v>5.4122903878300699E-5</v>
      </c>
    </row>
    <row r="64" spans="1:6" x14ac:dyDescent="0.25">
      <c r="A64" s="1">
        <v>6.625</v>
      </c>
      <c r="B64" s="1">
        <v>1.73878756181016</v>
      </c>
      <c r="C64" s="1">
        <v>0.341852645023975</v>
      </c>
      <c r="E64" s="1">
        <v>2.8968200779757198E-4</v>
      </c>
      <c r="F64" s="14">
        <v>5.69526506609938E-5</v>
      </c>
    </row>
    <row r="65" spans="1:6" x14ac:dyDescent="0.25">
      <c r="A65" s="1">
        <v>6.75</v>
      </c>
      <c r="B65" s="1">
        <v>1.7332081482763599</v>
      </c>
      <c r="C65" s="1">
        <v>0.33757247139663199</v>
      </c>
      <c r="E65" s="1">
        <v>2.8875247750284198E-4</v>
      </c>
      <c r="F65" s="14">
        <v>5.6239573734678501E-5</v>
      </c>
    </row>
    <row r="66" spans="1:6" x14ac:dyDescent="0.25">
      <c r="A66" s="1">
        <v>6.875</v>
      </c>
      <c r="B66" s="1">
        <v>1.72860636334494</v>
      </c>
      <c r="C66" s="1">
        <v>0.33591155057111899</v>
      </c>
      <c r="E66" s="1">
        <v>2.8798582013326701E-4</v>
      </c>
      <c r="F66" s="14">
        <v>5.5962864325147902E-5</v>
      </c>
    </row>
    <row r="67" spans="1:6" x14ac:dyDescent="0.25">
      <c r="A67" s="1">
        <v>7</v>
      </c>
      <c r="B67" s="1">
        <v>1.7272827338002501</v>
      </c>
      <c r="C67" s="1">
        <v>0.34204048440457901</v>
      </c>
      <c r="E67" s="1">
        <v>2.8776530345112203E-4</v>
      </c>
      <c r="F67" s="14">
        <v>5.6983944701802401E-5</v>
      </c>
    </row>
    <row r="68" spans="1:6" x14ac:dyDescent="0.25">
      <c r="A68" s="1">
        <v>7.125</v>
      </c>
      <c r="B68" s="1">
        <v>1.72796734459069</v>
      </c>
      <c r="C68" s="1">
        <v>0.33690541708940203</v>
      </c>
      <c r="E68" s="1">
        <v>2.8787935960880898E-4</v>
      </c>
      <c r="F68" s="14">
        <v>5.61284424870941E-5</v>
      </c>
    </row>
    <row r="69" spans="1:6" x14ac:dyDescent="0.25">
      <c r="A69" s="1">
        <v>7.25</v>
      </c>
      <c r="B69" s="1">
        <v>1.7829641276826</v>
      </c>
      <c r="C69" s="1">
        <v>0.34004548087764302</v>
      </c>
      <c r="E69" s="1">
        <v>2.9704182367192098E-4</v>
      </c>
      <c r="F69" s="14">
        <v>5.6651577114214799E-5</v>
      </c>
    </row>
    <row r="70" spans="1:6" x14ac:dyDescent="0.25">
      <c r="A70" s="1">
        <v>7.375</v>
      </c>
      <c r="B70" s="1">
        <v>1.78434212983361</v>
      </c>
      <c r="C70" s="1">
        <v>0.36019799987909101</v>
      </c>
      <c r="E70" s="1">
        <v>2.9727139883027902E-4</v>
      </c>
      <c r="F70" s="14">
        <v>6.0008986779856102E-5</v>
      </c>
    </row>
    <row r="71" spans="1:6" x14ac:dyDescent="0.25">
      <c r="A71" s="1">
        <v>7.5</v>
      </c>
      <c r="B71" s="1">
        <v>1.77555034725727</v>
      </c>
      <c r="C71" s="1">
        <v>0.36520666705990401</v>
      </c>
      <c r="E71" s="1">
        <v>2.9580668785306202E-4</v>
      </c>
      <c r="F71" s="14">
        <v>6.0843430732179599E-5</v>
      </c>
    </row>
    <row r="72" spans="1:6" x14ac:dyDescent="0.25">
      <c r="A72" s="1">
        <v>7.625</v>
      </c>
      <c r="B72" s="1">
        <v>1.73799185141852</v>
      </c>
      <c r="C72" s="1">
        <v>0.35878246675219599</v>
      </c>
      <c r="E72" s="1">
        <v>2.89549442446326E-4</v>
      </c>
      <c r="F72" s="14">
        <v>5.9773158960915603E-5</v>
      </c>
    </row>
    <row r="73" spans="1:6" x14ac:dyDescent="0.25">
      <c r="A73" s="1">
        <v>7.75</v>
      </c>
      <c r="B73" s="1">
        <v>1.7312785008637099</v>
      </c>
      <c r="C73" s="1">
        <v>0.35737249350831002</v>
      </c>
      <c r="E73" s="1">
        <v>2.8843099824389499E-4</v>
      </c>
      <c r="F73" s="14">
        <v>5.9538257418484103E-5</v>
      </c>
    </row>
    <row r="74" spans="1:6" x14ac:dyDescent="0.25">
      <c r="A74" s="1">
        <v>7.875</v>
      </c>
      <c r="B74" s="1">
        <v>1.73842606197364</v>
      </c>
      <c r="C74" s="1">
        <v>0.338636686256653</v>
      </c>
      <c r="E74" s="1">
        <v>2.8962178192480902E-4</v>
      </c>
      <c r="F74" s="14">
        <v>5.6416871930358098E-5</v>
      </c>
    </row>
    <row r="75" spans="1:6" x14ac:dyDescent="0.25">
      <c r="A75" s="1">
        <v>8</v>
      </c>
      <c r="B75" s="1">
        <v>1.7327188210043101</v>
      </c>
      <c r="C75" s="1">
        <v>0.30928455289691797</v>
      </c>
      <c r="E75" s="1">
        <v>2.8867095557931802E-4</v>
      </c>
      <c r="F75" s="14">
        <v>5.1526806512626297E-5</v>
      </c>
    </row>
    <row r="76" spans="1:6" x14ac:dyDescent="0.25">
      <c r="A76" s="1">
        <v>8.125</v>
      </c>
      <c r="B76" s="1">
        <v>1.73840051134477</v>
      </c>
      <c r="C76" s="1">
        <v>0.29321785799377897</v>
      </c>
      <c r="E76" s="1">
        <v>2.8961752519003902E-4</v>
      </c>
      <c r="F76" s="14">
        <v>4.8850095141763501E-5</v>
      </c>
    </row>
    <row r="77" spans="1:6" x14ac:dyDescent="0.25">
      <c r="A77" s="1">
        <v>8.25</v>
      </c>
      <c r="B77" s="1">
        <v>1.73161289561763</v>
      </c>
      <c r="C77" s="1">
        <v>0.279856288164264</v>
      </c>
      <c r="E77" s="1">
        <v>2.88486708409897E-4</v>
      </c>
      <c r="F77" s="14">
        <v>4.6624057608166202E-5</v>
      </c>
    </row>
    <row r="78" spans="1:6" x14ac:dyDescent="0.25">
      <c r="A78" s="1">
        <v>8.375</v>
      </c>
      <c r="B78" s="1">
        <v>1.7302771374952599</v>
      </c>
      <c r="C78" s="1">
        <v>0.267434427507932</v>
      </c>
      <c r="E78" s="1">
        <v>2.8826417110671001E-4</v>
      </c>
      <c r="F78" s="14">
        <v>4.45545756228213E-5</v>
      </c>
    </row>
    <row r="79" spans="1:6" x14ac:dyDescent="0.25">
      <c r="A79" s="1">
        <v>8.5</v>
      </c>
      <c r="B79" s="1">
        <v>1.71876243258325</v>
      </c>
      <c r="C79" s="1">
        <v>0.26593738481551399</v>
      </c>
      <c r="E79" s="1">
        <v>2.8634582126837001E-4</v>
      </c>
      <c r="F79" s="14">
        <v>4.4305168310264397E-5</v>
      </c>
    </row>
    <row r="80" spans="1:6" x14ac:dyDescent="0.25">
      <c r="A80" s="1">
        <v>8.625</v>
      </c>
      <c r="B80" s="1">
        <v>1.7210113809337599</v>
      </c>
      <c r="C80" s="1">
        <v>0.24388569183234099</v>
      </c>
      <c r="E80" s="1">
        <v>2.86720496063564E-4</v>
      </c>
      <c r="F80" s="14">
        <v>4.06313562592679E-5</v>
      </c>
    </row>
    <row r="81" spans="1:6" x14ac:dyDescent="0.25">
      <c r="A81" s="1">
        <v>8.75</v>
      </c>
      <c r="B81" s="1">
        <v>1.73079015866587</v>
      </c>
      <c r="C81" s="1">
        <v>0.243202592308952</v>
      </c>
      <c r="E81" s="1">
        <v>2.8834964043373401E-4</v>
      </c>
      <c r="F81" s="14">
        <v>4.0517551878671199E-5</v>
      </c>
    </row>
    <row r="82" spans="1:6" x14ac:dyDescent="0.25">
      <c r="A82" s="1">
        <v>8.875</v>
      </c>
      <c r="B82" s="1">
        <v>1.7375158788399201</v>
      </c>
      <c r="C82" s="1">
        <v>0.240548575570359</v>
      </c>
      <c r="E82" s="1">
        <v>2.8947014541473099E-4</v>
      </c>
      <c r="F82" s="14">
        <v>4.0075392690021598E-5</v>
      </c>
    </row>
    <row r="83" spans="1:6" x14ac:dyDescent="0.25">
      <c r="A83" s="1">
        <v>9</v>
      </c>
      <c r="B83" s="1">
        <v>1.7266245209192801</v>
      </c>
      <c r="C83" s="1">
        <v>0.24859518786349399</v>
      </c>
      <c r="E83" s="1">
        <v>2.8765564518515199E-4</v>
      </c>
      <c r="F83" s="14">
        <v>4.1415958298057799E-5</v>
      </c>
    </row>
    <row r="84" spans="1:6" x14ac:dyDescent="0.25">
      <c r="A84" s="1">
        <v>9.125</v>
      </c>
      <c r="B84" s="1">
        <v>1.70809142435954</v>
      </c>
      <c r="C84" s="1">
        <v>0.2480730216758</v>
      </c>
      <c r="E84" s="1">
        <v>2.8456803129830001E-4</v>
      </c>
      <c r="F84" s="14">
        <v>4.1328965411187998E-5</v>
      </c>
    </row>
    <row r="85" spans="1:6" x14ac:dyDescent="0.25">
      <c r="A85" s="1">
        <v>9.25</v>
      </c>
      <c r="B85" s="1">
        <v>1.7012286015201701</v>
      </c>
      <c r="C85" s="1">
        <v>0.28145666067590303</v>
      </c>
      <c r="E85" s="1">
        <v>2.8342468501325999E-4</v>
      </c>
      <c r="F85" s="14">
        <v>4.6890679668605102E-5</v>
      </c>
    </row>
    <row r="86" spans="1:6" x14ac:dyDescent="0.25">
      <c r="A86" s="1">
        <v>9.375</v>
      </c>
      <c r="B86" s="1">
        <v>1.7085178772109599</v>
      </c>
      <c r="C86" s="1">
        <v>0.28343126899441901</v>
      </c>
      <c r="E86" s="1">
        <v>2.8463907834334602E-4</v>
      </c>
      <c r="F86" s="14">
        <v>4.7219649414469903E-5</v>
      </c>
    </row>
    <row r="87" spans="1:6" x14ac:dyDescent="0.25">
      <c r="A87" s="1">
        <v>9.5</v>
      </c>
      <c r="B87" s="1">
        <v>1.7008989331935001</v>
      </c>
      <c r="C87" s="1">
        <v>0.29062302854240601</v>
      </c>
      <c r="E87" s="1">
        <v>2.8336976227003703E-4</v>
      </c>
      <c r="F87" s="14">
        <v>4.8417796555164501E-5</v>
      </c>
    </row>
    <row r="88" spans="1:6" x14ac:dyDescent="0.25">
      <c r="A88" s="1">
        <v>9.625</v>
      </c>
      <c r="B88" s="1">
        <v>1.69256181752827</v>
      </c>
      <c r="C88" s="1">
        <v>0.29643275899802402</v>
      </c>
      <c r="E88" s="1">
        <v>2.8198079880020999E-4</v>
      </c>
      <c r="F88" s="14">
        <v>4.9385697649070501E-5</v>
      </c>
    </row>
    <row r="89" spans="1:6" x14ac:dyDescent="0.25">
      <c r="A89" s="1">
        <v>9.75</v>
      </c>
      <c r="B89" s="1">
        <v>1.68210349353152</v>
      </c>
      <c r="C89" s="1">
        <v>0.30910918074556798</v>
      </c>
      <c r="E89" s="1">
        <v>2.8023844202235203E-4</v>
      </c>
      <c r="F89" s="14">
        <v>5.1497589512211499E-5</v>
      </c>
    </row>
    <row r="90" spans="1:6" x14ac:dyDescent="0.25">
      <c r="A90" s="1">
        <v>9.875</v>
      </c>
      <c r="B90" s="1">
        <v>1.6786863290199501</v>
      </c>
      <c r="C90" s="1">
        <v>0.30830288479975199</v>
      </c>
      <c r="E90" s="1">
        <v>2.7966914241472402E-4</v>
      </c>
      <c r="F90" s="14">
        <v>5.1363260607638499E-5</v>
      </c>
    </row>
    <row r="91" spans="1:6" x14ac:dyDescent="0.25">
      <c r="A91" s="1">
        <v>10</v>
      </c>
      <c r="B91" s="1">
        <v>1.6702438798865999</v>
      </c>
      <c r="C91" s="1">
        <v>0.314037652890579</v>
      </c>
      <c r="E91" s="1">
        <v>2.78262630389107E-4</v>
      </c>
      <c r="F91" s="14">
        <v>5.2318672971570197E-5</v>
      </c>
    </row>
    <row r="92" spans="1:6" x14ac:dyDescent="0.25">
      <c r="A92" s="1">
        <v>10.125</v>
      </c>
      <c r="B92" s="1">
        <v>1.6605280643756299</v>
      </c>
      <c r="C92" s="1">
        <v>0.32636222055008601</v>
      </c>
      <c r="E92" s="1">
        <v>2.7664397552497902E-4</v>
      </c>
      <c r="F92" s="14">
        <v>5.4371945943643997E-5</v>
      </c>
    </row>
    <row r="93" spans="1:6" x14ac:dyDescent="0.25">
      <c r="A93" s="1">
        <v>10.25</v>
      </c>
      <c r="B93" s="1">
        <v>1.65593926370676</v>
      </c>
      <c r="C93" s="1">
        <v>0.33306488747664997</v>
      </c>
      <c r="E93" s="1">
        <v>2.7587948133354602E-4</v>
      </c>
      <c r="F93" s="14">
        <v>5.5488610253609501E-5</v>
      </c>
    </row>
    <row r="94" spans="1:6" x14ac:dyDescent="0.25">
      <c r="A94" s="1">
        <v>10.375</v>
      </c>
      <c r="B94" s="1">
        <v>1.6492718261808901</v>
      </c>
      <c r="C94" s="1">
        <v>0.337006973717761</v>
      </c>
      <c r="E94" s="1">
        <v>2.7476868624173699E-4</v>
      </c>
      <c r="F94" s="14">
        <v>5.6145361821378602E-5</v>
      </c>
    </row>
    <row r="95" spans="1:6" x14ac:dyDescent="0.25">
      <c r="A95" s="1">
        <v>10.5</v>
      </c>
      <c r="B95" s="1">
        <v>1.6424732173643799</v>
      </c>
      <c r="C95" s="1">
        <v>0.33882645671959999</v>
      </c>
      <c r="E95" s="1">
        <v>2.7363603801290501E-4</v>
      </c>
      <c r="F95" s="14">
        <v>5.6448487689484898E-5</v>
      </c>
    </row>
    <row r="96" spans="1:6" x14ac:dyDescent="0.25">
      <c r="A96" s="1">
        <v>10.625</v>
      </c>
      <c r="B96" s="1">
        <v>1.6379673633072001</v>
      </c>
      <c r="C96" s="1">
        <v>0.33655435779953702</v>
      </c>
      <c r="E96" s="1">
        <v>2.7288536272697899E-4</v>
      </c>
      <c r="F96" s="14">
        <v>5.6069956009402597E-5</v>
      </c>
    </row>
    <row r="97" spans="1:6" x14ac:dyDescent="0.25">
      <c r="A97" s="1">
        <v>10.75</v>
      </c>
      <c r="B97" s="1">
        <v>1.6295059418809501</v>
      </c>
      <c r="C97" s="1">
        <v>0.33134986626276303</v>
      </c>
      <c r="E97" s="1">
        <v>2.7147568991736599E-4</v>
      </c>
      <c r="F97" s="14">
        <v>5.5202887719376101E-5</v>
      </c>
    </row>
    <row r="98" spans="1:6" x14ac:dyDescent="0.25">
      <c r="A98" s="1">
        <v>10.875</v>
      </c>
      <c r="B98" s="1">
        <v>1.6195335120072301</v>
      </c>
      <c r="C98" s="1">
        <v>0.32665394944241699</v>
      </c>
      <c r="E98" s="1">
        <v>2.6981428310040499E-4</v>
      </c>
      <c r="F98" s="14">
        <v>5.4420547977106397E-5</v>
      </c>
    </row>
    <row r="99" spans="1:6" x14ac:dyDescent="0.25">
      <c r="A99" s="1">
        <v>11</v>
      </c>
      <c r="B99" s="1">
        <v>1.6136209314880201</v>
      </c>
      <c r="C99" s="1">
        <v>0.31861586256677299</v>
      </c>
      <c r="E99" s="1">
        <v>2.6882924718590499E-4</v>
      </c>
      <c r="F99" s="14">
        <v>5.3081402703624003E-5</v>
      </c>
    </row>
    <row r="100" spans="1:6" x14ac:dyDescent="0.25">
      <c r="A100" s="1">
        <v>11.125</v>
      </c>
      <c r="B100" s="1">
        <v>1.6097612559933201</v>
      </c>
      <c r="C100" s="1">
        <v>0.315560729590316</v>
      </c>
      <c r="E100" s="1">
        <v>2.68186225248488E-4</v>
      </c>
      <c r="F100" s="14">
        <v>5.2572417549746302E-5</v>
      </c>
    </row>
    <row r="101" spans="1:6" x14ac:dyDescent="0.25">
      <c r="A101" s="1">
        <v>11.25</v>
      </c>
      <c r="B101" s="1">
        <v>1.6151224186328901</v>
      </c>
      <c r="C101" s="1">
        <v>0.31369044971537202</v>
      </c>
      <c r="E101" s="1">
        <v>2.6907939494423999E-4</v>
      </c>
      <c r="F101" s="14">
        <v>5.22608289225807E-5</v>
      </c>
    </row>
    <row r="102" spans="1:6" x14ac:dyDescent="0.25">
      <c r="A102" s="1">
        <v>11.375</v>
      </c>
      <c r="B102" s="1">
        <v>1.6099290946246101</v>
      </c>
      <c r="C102" s="1">
        <v>0.31517397308196998</v>
      </c>
      <c r="E102" s="1">
        <v>2.6821418716446098E-4</v>
      </c>
      <c r="F102" s="14">
        <v>5.2507983915455997E-5</v>
      </c>
    </row>
    <row r="103" spans="1:6" x14ac:dyDescent="0.25">
      <c r="A103" s="1">
        <v>11.5</v>
      </c>
      <c r="B103" s="1">
        <v>1.6160291013785599</v>
      </c>
      <c r="C103" s="1">
        <v>0.31069501527330801</v>
      </c>
      <c r="E103" s="1">
        <v>2.6923044828966903E-4</v>
      </c>
      <c r="F103" s="14">
        <v>5.1761789544532999E-5</v>
      </c>
    </row>
    <row r="104" spans="1:6" x14ac:dyDescent="0.25">
      <c r="A104" s="1">
        <v>11.625</v>
      </c>
      <c r="B104" s="1">
        <v>1.61342684343954</v>
      </c>
      <c r="C104" s="1">
        <v>0.30987958678218103</v>
      </c>
      <c r="E104" s="1">
        <v>2.68796912117027E-4</v>
      </c>
      <c r="F104" s="14">
        <v>5.1625939157911102E-5</v>
      </c>
    </row>
    <row r="105" spans="1:6" x14ac:dyDescent="0.25">
      <c r="A105" s="1">
        <v>11.75</v>
      </c>
      <c r="B105" s="1">
        <v>1.60809130588126</v>
      </c>
      <c r="C105" s="1">
        <v>0.30752951713332799</v>
      </c>
      <c r="E105" s="1">
        <v>2.6790801155981899E-4</v>
      </c>
      <c r="F105" s="14">
        <v>5.1234417554412302E-5</v>
      </c>
    </row>
    <row r="106" spans="1:6" x14ac:dyDescent="0.25">
      <c r="A106" s="1">
        <v>11.875</v>
      </c>
      <c r="B106" s="1">
        <v>1.5792586032987099</v>
      </c>
      <c r="C106" s="1">
        <v>0.30573806342315302</v>
      </c>
      <c r="E106" s="1">
        <v>2.6310448330956599E-4</v>
      </c>
      <c r="F106" s="14">
        <v>5.0935961366297102E-5</v>
      </c>
    </row>
    <row r="107" spans="1:6" x14ac:dyDescent="0.25">
      <c r="A107" s="1">
        <v>12</v>
      </c>
      <c r="B107" s="1">
        <v>1.57732893476708</v>
      </c>
      <c r="C107" s="1">
        <v>0.29420324882093901</v>
      </c>
      <c r="E107" s="1">
        <v>2.6278300053219603E-4</v>
      </c>
      <c r="F107" s="14">
        <v>4.9014261253568003E-5</v>
      </c>
    </row>
    <row r="108" spans="1:6" x14ac:dyDescent="0.25">
      <c r="A108" s="1">
        <v>12.125</v>
      </c>
      <c r="B108" s="1">
        <v>1.5742810347726599</v>
      </c>
      <c r="C108" s="1">
        <v>0.29177607584884802</v>
      </c>
      <c r="E108" s="1">
        <v>2.6227522039312602E-4</v>
      </c>
      <c r="F108" s="14">
        <v>4.8609894236417901E-5</v>
      </c>
    </row>
    <row r="109" spans="1:6" x14ac:dyDescent="0.25">
      <c r="A109" s="1">
        <v>12.25</v>
      </c>
      <c r="B109" s="1">
        <v>1.5671520499368199</v>
      </c>
      <c r="C109" s="1">
        <v>0.28931336224403897</v>
      </c>
      <c r="E109" s="1">
        <v>2.6108753151947499E-4</v>
      </c>
      <c r="F109" s="14">
        <v>4.81996061498568E-5</v>
      </c>
    </row>
    <row r="110" spans="1:6" x14ac:dyDescent="0.25">
      <c r="A110" s="1">
        <v>12.375</v>
      </c>
      <c r="B110" s="1">
        <v>1.5605720745649101</v>
      </c>
      <c r="C110" s="1">
        <v>0.29113326323158301</v>
      </c>
      <c r="E110" s="1">
        <v>2.5999130762251502E-4</v>
      </c>
      <c r="F110" s="14">
        <v>4.8502801654381499E-5</v>
      </c>
    </row>
    <row r="111" spans="1:6" x14ac:dyDescent="0.25">
      <c r="A111" s="1">
        <v>12.5</v>
      </c>
      <c r="B111" s="1">
        <v>1.56478403611123</v>
      </c>
      <c r="C111" s="1">
        <v>0.29078572452263801</v>
      </c>
      <c r="E111" s="1">
        <v>2.6069302041613102E-4</v>
      </c>
      <c r="F111" s="14">
        <v>4.8444901705471201E-5</v>
      </c>
    </row>
    <row r="112" spans="1:6" x14ac:dyDescent="0.25">
      <c r="A112" s="1">
        <v>12.625</v>
      </c>
      <c r="B112" s="1">
        <v>1.56262981046342</v>
      </c>
      <c r="C112" s="1">
        <v>0.29761529630160499</v>
      </c>
      <c r="E112" s="1">
        <v>2.6033412642320597E-4</v>
      </c>
      <c r="F112" s="14">
        <v>4.9582708363846903E-5</v>
      </c>
    </row>
    <row r="113" spans="1:6" x14ac:dyDescent="0.25">
      <c r="A113" s="1">
        <v>12.75</v>
      </c>
      <c r="B113" s="1">
        <v>1.5556784685956</v>
      </c>
      <c r="C113" s="1">
        <v>0.299058532478581</v>
      </c>
      <c r="E113" s="1">
        <v>2.5917603286802797E-4</v>
      </c>
      <c r="F113" s="14">
        <v>4.9823151510931297E-5</v>
      </c>
    </row>
    <row r="114" spans="1:6" x14ac:dyDescent="0.25">
      <c r="A114" s="1">
        <v>12.875</v>
      </c>
      <c r="B114" s="1">
        <v>1.5538475352343799</v>
      </c>
      <c r="C114" s="1">
        <v>0.30119128258530398</v>
      </c>
      <c r="E114" s="1">
        <v>2.58870999370048E-4</v>
      </c>
      <c r="F114" s="14">
        <v>5.0178467678711302E-5</v>
      </c>
    </row>
    <row r="115" spans="1:6" x14ac:dyDescent="0.25">
      <c r="A115" s="1">
        <v>13</v>
      </c>
      <c r="B115" s="1">
        <v>1.5528246926668099</v>
      </c>
      <c r="C115" s="1">
        <v>0.309290110962889</v>
      </c>
      <c r="E115" s="1">
        <v>2.5870059379829097E-4</v>
      </c>
      <c r="F115" s="14">
        <v>5.1527732486416997E-5</v>
      </c>
    </row>
    <row r="116" spans="1:6" x14ac:dyDescent="0.25">
      <c r="A116" s="1">
        <v>13.125</v>
      </c>
      <c r="B116" s="1">
        <v>1.5541858779318301</v>
      </c>
      <c r="C116" s="1">
        <v>0.31051538642139698</v>
      </c>
      <c r="E116" s="1">
        <v>2.5892736726344302E-4</v>
      </c>
      <c r="F116" s="14">
        <v>5.1731863377804298E-5</v>
      </c>
    </row>
    <row r="117" spans="1:6" x14ac:dyDescent="0.25">
      <c r="A117" s="1">
        <v>13.25</v>
      </c>
      <c r="B117" s="1">
        <v>1.57276325195012</v>
      </c>
      <c r="C117" s="1">
        <v>0.30778016918269702</v>
      </c>
      <c r="E117" s="1">
        <v>2.6202235777489098E-4</v>
      </c>
      <c r="F117" s="14">
        <v>5.1276176185837202E-5</v>
      </c>
    </row>
    <row r="118" spans="1:6" x14ac:dyDescent="0.25">
      <c r="A118" s="1">
        <v>13.375</v>
      </c>
      <c r="B118" s="1">
        <v>1.5685251330796599</v>
      </c>
      <c r="C118" s="1">
        <v>0.30141280432523798</v>
      </c>
      <c r="E118" s="1">
        <v>2.6131628717107299E-4</v>
      </c>
      <c r="F118" s="14">
        <v>5.0215373200584402E-5</v>
      </c>
    </row>
    <row r="119" spans="1:6" x14ac:dyDescent="0.25">
      <c r="A119" s="1">
        <v>13.5</v>
      </c>
      <c r="B119" s="1">
        <v>1.5675950897881299</v>
      </c>
      <c r="C119" s="1">
        <v>0.30098060149653</v>
      </c>
      <c r="E119" s="1">
        <v>2.6116134195870299E-4</v>
      </c>
      <c r="F119" s="14">
        <v>5.0143368209321497E-5</v>
      </c>
    </row>
    <row r="120" spans="1:6" x14ac:dyDescent="0.25">
      <c r="A120" s="1">
        <v>13.625</v>
      </c>
      <c r="B120" s="1">
        <v>1.5601534740508101</v>
      </c>
      <c r="C120" s="1">
        <v>0.29629565105994599</v>
      </c>
      <c r="E120" s="1">
        <v>2.59921568776865E-4</v>
      </c>
      <c r="F120" s="14">
        <v>4.9362855466586701E-5</v>
      </c>
    </row>
    <row r="121" spans="1:6" x14ac:dyDescent="0.25">
      <c r="A121" s="1">
        <v>13.75</v>
      </c>
      <c r="B121" s="1">
        <v>1.55698516722464</v>
      </c>
      <c r="C121" s="1">
        <v>0.294370814399462</v>
      </c>
      <c r="E121" s="1">
        <v>2.5939372885962501E-4</v>
      </c>
      <c r="F121" s="14">
        <v>4.9042177678949999E-5</v>
      </c>
    </row>
    <row r="122" spans="1:6" x14ac:dyDescent="0.25">
      <c r="A122" s="1">
        <v>13.875</v>
      </c>
      <c r="B122" s="1">
        <v>1.5517861099835899</v>
      </c>
      <c r="C122" s="1">
        <v>0.29308443457347799</v>
      </c>
      <c r="E122" s="1">
        <v>2.5852756592326603E-4</v>
      </c>
      <c r="F122" s="14">
        <v>4.8827866799941298E-5</v>
      </c>
    </row>
    <row r="123" spans="1:6" x14ac:dyDescent="0.25">
      <c r="A123" s="1">
        <v>14</v>
      </c>
      <c r="B123" s="1">
        <v>1.56530616518412</v>
      </c>
      <c r="C123" s="1">
        <v>0.29014829325230601</v>
      </c>
      <c r="E123" s="1">
        <v>2.6078000711967497E-4</v>
      </c>
      <c r="F123" s="14">
        <v>4.8338705655834001E-5</v>
      </c>
    </row>
    <row r="124" spans="1:6" x14ac:dyDescent="0.25">
      <c r="A124" s="1">
        <v>14.125</v>
      </c>
      <c r="B124" s="1">
        <v>1.5479305099696801</v>
      </c>
      <c r="C124" s="1">
        <v>0.28227320355624702</v>
      </c>
      <c r="E124" s="1">
        <v>2.5788522296094898E-4</v>
      </c>
      <c r="F124" s="14">
        <v>4.7026715712470301E-5</v>
      </c>
    </row>
    <row r="125" spans="1:6" x14ac:dyDescent="0.25">
      <c r="A125" s="1">
        <v>14.25</v>
      </c>
      <c r="B125" s="1">
        <v>1.53166757588646</v>
      </c>
      <c r="C125" s="1">
        <v>0.28148960954576902</v>
      </c>
      <c r="E125" s="1">
        <v>2.5517581814268501E-4</v>
      </c>
      <c r="F125" s="14">
        <v>4.6896168950324901E-5</v>
      </c>
    </row>
    <row r="126" spans="1:6" x14ac:dyDescent="0.25">
      <c r="A126" s="1">
        <v>14.375</v>
      </c>
      <c r="B126" s="1">
        <v>1.5295846407684901</v>
      </c>
      <c r="C126" s="1">
        <v>0.27761368991477597</v>
      </c>
      <c r="E126" s="1">
        <v>2.54828801152032E-4</v>
      </c>
      <c r="F126" s="14">
        <v>4.6250440739801398E-5</v>
      </c>
    </row>
    <row r="127" spans="1:6" x14ac:dyDescent="0.25">
      <c r="A127" s="1">
        <v>14.5</v>
      </c>
      <c r="B127" s="1">
        <v>1.5117244520414701</v>
      </c>
      <c r="C127" s="1">
        <v>0.27239869030694902</v>
      </c>
      <c r="E127" s="1">
        <v>2.5185329371011001E-4</v>
      </c>
      <c r="F127" s="14">
        <v>4.5381621805137502E-5</v>
      </c>
    </row>
    <row r="128" spans="1:6" x14ac:dyDescent="0.25">
      <c r="A128" s="1">
        <v>14.625</v>
      </c>
      <c r="B128" s="1">
        <v>1.5122468812235399</v>
      </c>
      <c r="C128" s="1">
        <v>0.26877540608133199</v>
      </c>
      <c r="E128" s="1">
        <v>2.5194033041184299E-4</v>
      </c>
      <c r="F128" s="14">
        <v>4.4777982653149601E-5</v>
      </c>
    </row>
    <row r="129" spans="1:6" x14ac:dyDescent="0.25">
      <c r="A129" s="1">
        <v>14.75</v>
      </c>
      <c r="B129" s="1">
        <v>1.50593488834847</v>
      </c>
      <c r="C129" s="1">
        <v>0.26268856416444802</v>
      </c>
      <c r="E129" s="1">
        <v>2.50888752398856E-4</v>
      </c>
      <c r="F129" s="14">
        <v>4.3763914789796899E-5</v>
      </c>
    </row>
    <row r="130" spans="1:6" x14ac:dyDescent="0.25">
      <c r="A130" s="1">
        <v>14.875</v>
      </c>
      <c r="B130" s="1">
        <v>1.5017527202371601</v>
      </c>
      <c r="C130" s="1">
        <v>0.26633257927613602</v>
      </c>
      <c r="E130" s="1">
        <v>2.5019200319151199E-4</v>
      </c>
      <c r="F130" s="14">
        <v>4.4371007707404003E-5</v>
      </c>
    </row>
    <row r="131" spans="1:6" x14ac:dyDescent="0.25">
      <c r="A131" s="1">
        <v>15</v>
      </c>
      <c r="B131" s="1">
        <v>1.4650121439456301</v>
      </c>
      <c r="C131" s="1">
        <v>0.27420138165314401</v>
      </c>
      <c r="E131" s="1">
        <v>2.44071023181343E-4</v>
      </c>
      <c r="F131" s="14">
        <v>4.5681950183413401E-5</v>
      </c>
    </row>
    <row r="132" spans="1:6" x14ac:dyDescent="0.25">
      <c r="A132" s="1">
        <v>15.125</v>
      </c>
      <c r="B132" s="1">
        <v>1.46209798217187</v>
      </c>
      <c r="C132" s="1">
        <v>0.27482053896266201</v>
      </c>
      <c r="E132" s="1">
        <v>2.4358552382983399E-4</v>
      </c>
      <c r="F132" s="14">
        <v>4.5785101791179201E-5</v>
      </c>
    </row>
    <row r="133" spans="1:6" x14ac:dyDescent="0.25">
      <c r="A133" s="1">
        <v>15.25</v>
      </c>
      <c r="B133" s="1">
        <v>1.46028476694626</v>
      </c>
      <c r="C133" s="1">
        <v>0.27791867154194899</v>
      </c>
      <c r="E133" s="1">
        <v>2.43283442173247E-4</v>
      </c>
      <c r="F133" s="14">
        <v>4.6301250678888301E-5</v>
      </c>
    </row>
    <row r="134" spans="1:6" x14ac:dyDescent="0.25">
      <c r="A134" s="1">
        <v>15.375</v>
      </c>
      <c r="B134" s="1">
        <v>1.4494085907607901</v>
      </c>
      <c r="C134" s="1">
        <v>0.28126902187527197</v>
      </c>
      <c r="E134" s="1">
        <v>2.4147147122074799E-4</v>
      </c>
      <c r="F134" s="14">
        <v>4.6859419044419999E-5</v>
      </c>
    </row>
    <row r="135" spans="1:6" x14ac:dyDescent="0.25">
      <c r="A135" s="1">
        <v>15.5</v>
      </c>
      <c r="B135" s="1">
        <v>1.45096094887217</v>
      </c>
      <c r="C135" s="1">
        <v>0.27889964141282803</v>
      </c>
      <c r="E135" s="1">
        <v>2.4173009408210401E-4</v>
      </c>
      <c r="F135" s="14">
        <v>4.6464680259376797E-5</v>
      </c>
    </row>
    <row r="136" spans="1:6" x14ac:dyDescent="0.25">
      <c r="A136" s="1">
        <v>15.625</v>
      </c>
      <c r="B136" s="1">
        <v>1.4637528528535999</v>
      </c>
      <c r="C136" s="1">
        <v>0.27763716044123399</v>
      </c>
      <c r="E136" s="1">
        <v>2.4386122528541001E-4</v>
      </c>
      <c r="F136" s="14">
        <v>4.6254350929509499E-5</v>
      </c>
    </row>
    <row r="137" spans="1:6" x14ac:dyDescent="0.25">
      <c r="A137" s="1">
        <v>15.75</v>
      </c>
      <c r="B137" s="1">
        <v>1.4587842399603199</v>
      </c>
      <c r="C137" s="1">
        <v>0.27608096500679002</v>
      </c>
      <c r="E137" s="1">
        <v>2.4303345437739099E-4</v>
      </c>
      <c r="F137" s="14">
        <v>4.5995088770131202E-5</v>
      </c>
    </row>
    <row r="138" spans="1:6" x14ac:dyDescent="0.25">
      <c r="A138" s="1">
        <v>15.875</v>
      </c>
      <c r="B138" s="1">
        <v>1.4761659936584299</v>
      </c>
      <c r="C138" s="1">
        <v>0.27011385708570501</v>
      </c>
      <c r="E138" s="1">
        <v>2.4592925454349499E-4</v>
      </c>
      <c r="F138" s="14">
        <v>4.5000968590478401E-5</v>
      </c>
    </row>
    <row r="139" spans="1:6" x14ac:dyDescent="0.25">
      <c r="A139" s="1">
        <v>16</v>
      </c>
      <c r="B139" s="1">
        <v>1.4899875896288199</v>
      </c>
      <c r="C139" s="1">
        <v>0.27435214897981303</v>
      </c>
      <c r="E139" s="1">
        <v>2.4823193243216199E-4</v>
      </c>
      <c r="F139" s="14">
        <v>4.5707068020036701E-5</v>
      </c>
    </row>
    <row r="140" spans="1:6" x14ac:dyDescent="0.25">
      <c r="A140" s="1">
        <v>16.125</v>
      </c>
      <c r="B140" s="1">
        <v>1.4887108105667799</v>
      </c>
      <c r="C140" s="1">
        <v>0.27287985379238</v>
      </c>
      <c r="E140" s="1">
        <v>2.4801922104042699E-4</v>
      </c>
      <c r="F140" s="14">
        <v>4.5461783641810301E-5</v>
      </c>
    </row>
    <row r="141" spans="1:6" x14ac:dyDescent="0.25">
      <c r="A141" s="1">
        <v>16.25</v>
      </c>
      <c r="B141" s="1">
        <v>1.4877511565021</v>
      </c>
      <c r="C141" s="1">
        <v>0.267443550744908</v>
      </c>
      <c r="E141" s="1">
        <v>2.4785934267325198E-4</v>
      </c>
      <c r="F141" s="14">
        <v>4.45560955541014E-5</v>
      </c>
    </row>
    <row r="142" spans="1:6" x14ac:dyDescent="0.25">
      <c r="A142" s="1">
        <v>16.375</v>
      </c>
      <c r="B142" s="1">
        <v>1.48463929134739</v>
      </c>
      <c r="C142" s="1">
        <v>0.26664556558110503</v>
      </c>
      <c r="E142" s="1">
        <v>2.4734090593847699E-4</v>
      </c>
      <c r="F142" s="14">
        <v>4.4423151225811799E-5</v>
      </c>
    </row>
    <row r="143" spans="1:6" x14ac:dyDescent="0.25">
      <c r="A143" s="1">
        <v>16.5</v>
      </c>
      <c r="B143" s="1">
        <v>1.4933664023932101</v>
      </c>
      <c r="C143" s="1">
        <v>0.2667015041288</v>
      </c>
      <c r="E143" s="1">
        <v>2.4879484263870999E-4</v>
      </c>
      <c r="F143" s="14">
        <v>4.4432470587857897E-5</v>
      </c>
    </row>
    <row r="144" spans="1:6" x14ac:dyDescent="0.25">
      <c r="A144" s="1">
        <v>16.625</v>
      </c>
      <c r="B144" s="1">
        <v>1.49109877433275</v>
      </c>
      <c r="C144" s="1">
        <v>0.26632614973841401</v>
      </c>
      <c r="E144" s="1">
        <v>2.4841705580383699E-4</v>
      </c>
      <c r="F144" s="14">
        <v>4.4369936546419703E-5</v>
      </c>
    </row>
    <row r="145" spans="1:6" x14ac:dyDescent="0.25">
      <c r="A145" s="1">
        <v>16.75</v>
      </c>
      <c r="B145" s="1">
        <v>1.4859476459396299</v>
      </c>
      <c r="C145" s="1">
        <v>0.26129500563417701</v>
      </c>
      <c r="E145" s="1">
        <v>2.4755887781354298E-4</v>
      </c>
      <c r="F145" s="14">
        <v>4.3531747938653598E-5</v>
      </c>
    </row>
    <row r="146" spans="1:6" x14ac:dyDescent="0.25">
      <c r="A146" s="1">
        <v>16.875</v>
      </c>
      <c r="B146" s="1">
        <v>1.4762710446990499</v>
      </c>
      <c r="C146" s="1">
        <v>0.24990579990633799</v>
      </c>
      <c r="E146" s="1">
        <v>2.4594675604686198E-4</v>
      </c>
      <c r="F146" s="14">
        <v>4.1634306264395797E-5</v>
      </c>
    </row>
    <row r="147" spans="1:6" x14ac:dyDescent="0.25">
      <c r="A147" s="1">
        <v>17</v>
      </c>
      <c r="B147" s="1">
        <v>1.46729237185553</v>
      </c>
      <c r="C147" s="1">
        <v>0.246257542661419</v>
      </c>
      <c r="E147" s="1">
        <v>2.4445090915113101E-4</v>
      </c>
      <c r="F147" s="14">
        <v>4.1026506607392203E-5</v>
      </c>
    </row>
    <row r="148" spans="1:6" x14ac:dyDescent="0.25">
      <c r="A148" s="1">
        <v>17.125</v>
      </c>
      <c r="B148" s="1">
        <v>1.4645635063239899</v>
      </c>
      <c r="C148" s="1">
        <v>0.23857107143481199</v>
      </c>
      <c r="E148" s="1">
        <v>2.43996280153577E-4</v>
      </c>
      <c r="F148" s="14">
        <v>3.9745940501039502E-5</v>
      </c>
    </row>
    <row r="149" spans="1:6" x14ac:dyDescent="0.25">
      <c r="A149" s="1">
        <v>17.25</v>
      </c>
      <c r="B149" s="1">
        <v>1.46257555270353</v>
      </c>
      <c r="C149" s="1">
        <v>0.23573556063804099</v>
      </c>
      <c r="E149" s="1">
        <v>2.43665087080409E-4</v>
      </c>
      <c r="F149" s="14">
        <v>3.92735444022974E-5</v>
      </c>
    </row>
    <row r="150" spans="1:6" x14ac:dyDescent="0.25">
      <c r="A150" s="1">
        <v>17.375</v>
      </c>
      <c r="B150" s="1">
        <v>1.4609974744394401</v>
      </c>
      <c r="C150" s="1">
        <v>0.22651698243798199</v>
      </c>
      <c r="E150" s="1">
        <v>2.4340217924161199E-4</v>
      </c>
      <c r="F150" s="14">
        <v>3.7737729274167701E-5</v>
      </c>
    </row>
    <row r="151" spans="1:6" x14ac:dyDescent="0.25">
      <c r="A151" s="1">
        <v>17.5</v>
      </c>
      <c r="B151" s="1">
        <v>1.4589568320381401</v>
      </c>
      <c r="C151" s="1">
        <v>0.223013478634214</v>
      </c>
      <c r="E151" s="1">
        <v>2.4306220821755401E-4</v>
      </c>
      <c r="F151" s="14">
        <v>3.7154045540459801E-5</v>
      </c>
    </row>
    <row r="152" spans="1:6" x14ac:dyDescent="0.25">
      <c r="A152" s="1">
        <v>17.625</v>
      </c>
      <c r="B152" s="1">
        <v>1.4560291737414399</v>
      </c>
      <c r="C152" s="1">
        <v>0.21902754586033299</v>
      </c>
      <c r="E152" s="1">
        <v>2.4257446034532399E-4</v>
      </c>
      <c r="F152" s="14">
        <v>3.6489989140331297E-5</v>
      </c>
    </row>
    <row r="153" spans="1:6" x14ac:dyDescent="0.25">
      <c r="A153" s="1">
        <v>17.75</v>
      </c>
      <c r="B153" s="1">
        <v>1.4516628790255599</v>
      </c>
      <c r="C153" s="1">
        <v>0.21785891498916901</v>
      </c>
      <c r="E153" s="1">
        <v>2.4184703564565901E-4</v>
      </c>
      <c r="F153" s="14">
        <v>3.6295295237195298E-5</v>
      </c>
    </row>
    <row r="154" spans="1:6" x14ac:dyDescent="0.25">
      <c r="A154" s="1">
        <v>17.875</v>
      </c>
      <c r="B154" s="1">
        <v>1.4504650244160699</v>
      </c>
      <c r="C154" s="1">
        <v>0.220372744271012</v>
      </c>
      <c r="E154" s="1">
        <v>2.41647473067718E-4</v>
      </c>
      <c r="F154" s="14">
        <v>3.6714099195550402E-5</v>
      </c>
    </row>
    <row r="155" spans="1:6" x14ac:dyDescent="0.25">
      <c r="A155" s="1">
        <v>18</v>
      </c>
      <c r="B155" s="1">
        <v>1.4499866420407901</v>
      </c>
      <c r="C155" s="1">
        <v>0.21905175889523501</v>
      </c>
      <c r="E155" s="1">
        <v>2.4156777456399699E-4</v>
      </c>
      <c r="F155" s="14">
        <v>3.6494023031946E-5</v>
      </c>
    </row>
    <row r="156" spans="1:6" x14ac:dyDescent="0.25">
      <c r="A156" s="1">
        <v>18.125</v>
      </c>
      <c r="B156" s="1">
        <v>1.4466140388461199</v>
      </c>
      <c r="C156" s="1">
        <v>0.21645673447734201</v>
      </c>
      <c r="E156" s="1">
        <v>2.41005898871764E-4</v>
      </c>
      <c r="F156" s="14">
        <v>3.6061691963925103E-5</v>
      </c>
    </row>
    <row r="157" spans="1:6" x14ac:dyDescent="0.25">
      <c r="A157" s="1">
        <v>18.25</v>
      </c>
      <c r="B157" s="1">
        <v>1.4457948897409201</v>
      </c>
      <c r="C157" s="1">
        <v>0.21204191743610901</v>
      </c>
      <c r="E157" s="1">
        <v>2.4086942863083799E-4</v>
      </c>
      <c r="F157" s="14">
        <v>3.5326183444855498E-5</v>
      </c>
    </row>
    <row r="158" spans="1:6" x14ac:dyDescent="0.25">
      <c r="A158" s="1">
        <v>18.375</v>
      </c>
      <c r="B158" s="1">
        <v>1.4461373785931799</v>
      </c>
      <c r="C158" s="1">
        <v>0.20946580062935899</v>
      </c>
      <c r="E158" s="1">
        <v>2.4092648727362499E-4</v>
      </c>
      <c r="F158" s="14">
        <v>3.48970023848511E-5</v>
      </c>
    </row>
    <row r="159" spans="1:6" x14ac:dyDescent="0.25">
      <c r="A159" s="1">
        <v>18.5</v>
      </c>
      <c r="B159" s="1">
        <v>1.4457886547693299</v>
      </c>
      <c r="C159" s="1">
        <v>0.20559891208238801</v>
      </c>
      <c r="E159" s="1">
        <v>2.4086838988457101E-4</v>
      </c>
      <c r="F159" s="14">
        <v>3.4252778752925803E-5</v>
      </c>
    </row>
    <row r="160" spans="1:6" x14ac:dyDescent="0.25">
      <c r="A160" s="1">
        <v>18.625</v>
      </c>
      <c r="B160" s="1">
        <v>1.44875215531832</v>
      </c>
      <c r="C160" s="1">
        <v>0.20393798335900901</v>
      </c>
      <c r="E160" s="1">
        <v>2.4136210907603299E-4</v>
      </c>
      <c r="F160" s="14">
        <v>3.3976068027610903E-5</v>
      </c>
    </row>
    <row r="161" spans="1:6" x14ac:dyDescent="0.25">
      <c r="A161" s="1">
        <v>18.75</v>
      </c>
      <c r="B161" s="1">
        <v>1.4554831912847299</v>
      </c>
      <c r="C161" s="1">
        <v>0.20147102505888601</v>
      </c>
      <c r="E161" s="1">
        <v>2.42483499668037E-4</v>
      </c>
      <c r="F161" s="14">
        <v>3.3565072774810397E-5</v>
      </c>
    </row>
    <row r="162" spans="1:6" x14ac:dyDescent="0.25">
      <c r="A162" s="1">
        <v>18.875</v>
      </c>
      <c r="B162" s="1">
        <v>1.4696120576957701</v>
      </c>
      <c r="C162" s="1">
        <v>0.18477664745907099</v>
      </c>
      <c r="E162" s="1">
        <v>2.4483736881211499E-4</v>
      </c>
      <c r="F162" s="14">
        <v>3.0783789466681203E-5</v>
      </c>
    </row>
    <row r="163" spans="1:6" x14ac:dyDescent="0.25">
      <c r="A163" s="1">
        <v>19</v>
      </c>
      <c r="B163" s="1">
        <v>1.46456466710068</v>
      </c>
      <c r="C163" s="1">
        <v>0.16907753292411401</v>
      </c>
      <c r="E163" s="1">
        <v>2.43996473538974E-4</v>
      </c>
      <c r="F163" s="14">
        <v>2.8168316985157498E-5</v>
      </c>
    </row>
    <row r="164" spans="1:6" x14ac:dyDescent="0.25">
      <c r="A164" s="1">
        <v>19.125</v>
      </c>
      <c r="B164" s="1">
        <v>1.46972395755566</v>
      </c>
      <c r="C164" s="1">
        <v>0.16531247119862399</v>
      </c>
      <c r="E164" s="1">
        <v>2.4485601132877299E-4</v>
      </c>
      <c r="F164" s="14">
        <v>2.75410577016908E-5</v>
      </c>
    </row>
    <row r="165" spans="1:6" x14ac:dyDescent="0.25">
      <c r="A165" s="1">
        <v>19.25</v>
      </c>
      <c r="B165" s="1">
        <v>1.47269800440559</v>
      </c>
      <c r="C165" s="1">
        <v>0.16413445437165999</v>
      </c>
      <c r="E165" s="1">
        <v>2.4535148753397097E-4</v>
      </c>
      <c r="F165" s="14">
        <v>2.73448000983186E-5</v>
      </c>
    </row>
    <row r="166" spans="1:6" x14ac:dyDescent="0.25">
      <c r="A166" s="1">
        <v>19.375</v>
      </c>
      <c r="B166" s="1">
        <v>1.4700451513936299</v>
      </c>
      <c r="C166" s="1">
        <v>0.169489202228331</v>
      </c>
      <c r="E166" s="1">
        <v>2.4490952222217899E-4</v>
      </c>
      <c r="F166" s="14">
        <v>2.8236901091239801E-5</v>
      </c>
    </row>
    <row r="167" spans="1:6" x14ac:dyDescent="0.25">
      <c r="A167" s="1">
        <v>19.5</v>
      </c>
      <c r="B167" s="1">
        <v>1.3907785717721901</v>
      </c>
      <c r="C167" s="1">
        <v>0.16997909334993899</v>
      </c>
      <c r="E167" s="1">
        <v>2.3170371005724801E-4</v>
      </c>
      <c r="F167" s="14">
        <v>2.8318516952099799E-5</v>
      </c>
    </row>
    <row r="168" spans="1:6" x14ac:dyDescent="0.25">
      <c r="A168" s="1">
        <v>19.625</v>
      </c>
      <c r="B168" s="1">
        <v>1.3829581100527699</v>
      </c>
      <c r="C168" s="1">
        <v>0.16968891535588199</v>
      </c>
      <c r="E168" s="1">
        <v>2.3040082113479299E-4</v>
      </c>
      <c r="F168" s="14">
        <v>2.8270173298289902E-5</v>
      </c>
    </row>
    <row r="169" spans="1:6" x14ac:dyDescent="0.25">
      <c r="A169" s="1">
        <v>19.75</v>
      </c>
      <c r="B169" s="1">
        <v>1.36424856936431</v>
      </c>
      <c r="C169" s="1">
        <v>0.16984310249839699</v>
      </c>
      <c r="E169" s="1">
        <v>2.2728381165609501E-4</v>
      </c>
      <c r="F169" s="14">
        <v>2.8295860876232899E-5</v>
      </c>
    </row>
    <row r="170" spans="1:6" x14ac:dyDescent="0.25">
      <c r="A170" s="1">
        <v>19.875</v>
      </c>
      <c r="B170" s="1">
        <v>1.3750201088932801</v>
      </c>
      <c r="C170" s="1">
        <v>0.16095017395288999</v>
      </c>
      <c r="E170" s="1">
        <v>2.2907835014162101E-4</v>
      </c>
      <c r="F170" s="14">
        <v>2.6814298980551499E-5</v>
      </c>
    </row>
    <row r="171" spans="1:6" x14ac:dyDescent="0.25">
      <c r="A171" s="1">
        <v>20</v>
      </c>
      <c r="B171" s="1">
        <v>1.37490367813404</v>
      </c>
      <c r="C171" s="1">
        <v>0.15926258915329</v>
      </c>
      <c r="E171" s="1">
        <v>2.2905895277713101E-4</v>
      </c>
      <c r="F171" s="14">
        <v>2.6533147352938199E-5</v>
      </c>
    </row>
    <row r="172" spans="1:6" x14ac:dyDescent="0.25">
      <c r="A172" s="1">
        <v>20.125</v>
      </c>
      <c r="B172" s="1">
        <v>1.3675659192794101</v>
      </c>
      <c r="C172" s="1">
        <v>0.15794643495351501</v>
      </c>
      <c r="E172" s="1">
        <v>2.2783648215195099E-4</v>
      </c>
      <c r="F172" s="14">
        <v>2.63138760632558E-5</v>
      </c>
    </row>
    <row r="173" spans="1:6" x14ac:dyDescent="0.25">
      <c r="A173" s="1">
        <v>20.25</v>
      </c>
      <c r="B173" s="1">
        <v>1.3654170959226699</v>
      </c>
      <c r="C173" s="1">
        <v>0.14960846447016601</v>
      </c>
      <c r="E173" s="1">
        <v>2.27478488180718E-4</v>
      </c>
      <c r="F173" s="14">
        <v>2.4924770180729699E-5</v>
      </c>
    </row>
    <row r="174" spans="1:6" x14ac:dyDescent="0.25">
      <c r="A174" s="1">
        <v>20.375</v>
      </c>
      <c r="B174" s="1">
        <v>1.3653907338972</v>
      </c>
      <c r="C174" s="1">
        <v>0.14334738040466699</v>
      </c>
      <c r="E174" s="1">
        <v>2.2747409626727399E-4</v>
      </c>
      <c r="F174" s="14">
        <v>2.3881673575417699E-5</v>
      </c>
    </row>
    <row r="175" spans="1:6" x14ac:dyDescent="0.25">
      <c r="A175" s="1">
        <v>20.5</v>
      </c>
      <c r="B175" s="1">
        <v>1.35899860257529</v>
      </c>
      <c r="C175" s="1">
        <v>0.143718534685807</v>
      </c>
      <c r="E175" s="1">
        <v>2.26409167189044E-4</v>
      </c>
      <c r="F175" s="14">
        <v>2.3943507878655599E-5</v>
      </c>
    </row>
    <row r="176" spans="1:6" x14ac:dyDescent="0.25">
      <c r="A176" s="1">
        <v>20.625</v>
      </c>
      <c r="B176" s="1">
        <v>1.3584823134999799</v>
      </c>
      <c r="C176" s="1">
        <v>0.14307254817777301</v>
      </c>
      <c r="E176" s="1">
        <v>2.2632315342909599E-4</v>
      </c>
      <c r="F176" s="14">
        <v>2.3835886526417199E-5</v>
      </c>
    </row>
    <row r="177" spans="1:6" x14ac:dyDescent="0.25">
      <c r="A177" s="1">
        <v>20.75</v>
      </c>
      <c r="B177" s="1">
        <v>1.35553443211644</v>
      </c>
      <c r="C177" s="1">
        <v>0.136351429234608</v>
      </c>
      <c r="E177" s="1">
        <v>2.2583203639060001E-4</v>
      </c>
      <c r="F177" s="14">
        <v>2.2716148110485801E-5</v>
      </c>
    </row>
    <row r="178" spans="1:6" x14ac:dyDescent="0.25">
      <c r="A178" s="1">
        <v>20.875</v>
      </c>
      <c r="B178" s="1">
        <v>1.3502664008401599</v>
      </c>
      <c r="C178" s="1">
        <v>0.133170919933017</v>
      </c>
      <c r="E178" s="1">
        <v>2.2495438237997201E-4</v>
      </c>
      <c r="F178" s="14">
        <v>2.2186275260840801E-5</v>
      </c>
    </row>
    <row r="179" spans="1:6" x14ac:dyDescent="0.25">
      <c r="A179" s="1">
        <v>21</v>
      </c>
      <c r="B179" s="1">
        <v>1.34365615482788</v>
      </c>
      <c r="C179" s="1">
        <v>0.13088547608668399</v>
      </c>
      <c r="E179" s="1">
        <v>2.23853115394325E-4</v>
      </c>
      <c r="F179" s="14">
        <v>2.1805520316041601E-5</v>
      </c>
    </row>
    <row r="180" spans="1:6" x14ac:dyDescent="0.25">
      <c r="A180" s="1">
        <v>21.125</v>
      </c>
      <c r="B180" s="1">
        <v>1.3427027982331601</v>
      </c>
      <c r="C180" s="1">
        <v>0.147826261240357</v>
      </c>
      <c r="E180" s="1">
        <v>2.2369428618564601E-4</v>
      </c>
      <c r="F180" s="14">
        <v>2.4627855122643702E-5</v>
      </c>
    </row>
    <row r="181" spans="1:6" x14ac:dyDescent="0.25">
      <c r="A181" s="1">
        <v>21.25</v>
      </c>
      <c r="B181" s="1">
        <v>1.35164198331914</v>
      </c>
      <c r="C181" s="1">
        <v>0.14920150600691401</v>
      </c>
      <c r="E181" s="1">
        <v>2.2518355442096999E-4</v>
      </c>
      <c r="F181" s="14">
        <v>2.4856970900752099E-5</v>
      </c>
    </row>
    <row r="182" spans="1:6" x14ac:dyDescent="0.25">
      <c r="A182" s="1">
        <v>21.375</v>
      </c>
      <c r="B182" s="1">
        <v>1.3420235816169299</v>
      </c>
      <c r="C182" s="1">
        <v>0.15258250586139499</v>
      </c>
      <c r="E182" s="1">
        <v>2.23581128697381E-4</v>
      </c>
      <c r="F182" s="14">
        <v>2.54202454765086E-5</v>
      </c>
    </row>
    <row r="183" spans="1:6" x14ac:dyDescent="0.25">
      <c r="A183" s="1">
        <v>21.5</v>
      </c>
      <c r="B183" s="1">
        <v>1.33735827401622</v>
      </c>
      <c r="C183" s="1">
        <v>0.15699830317508001</v>
      </c>
      <c r="E183" s="1">
        <v>2.2280388845110301E-4</v>
      </c>
      <c r="F183" s="14">
        <v>2.6155917308968401E-5</v>
      </c>
    </row>
    <row r="184" spans="1:6" x14ac:dyDescent="0.25">
      <c r="A184" s="1">
        <v>21.625</v>
      </c>
      <c r="B184" s="1">
        <v>1.32793203056966</v>
      </c>
      <c r="C184" s="1">
        <v>0.18042973272195201</v>
      </c>
      <c r="E184" s="1">
        <v>2.2123347629290601E-4</v>
      </c>
      <c r="F184" s="14">
        <v>3.00595934714772E-5</v>
      </c>
    </row>
    <row r="185" spans="1:6" x14ac:dyDescent="0.25">
      <c r="A185" s="1">
        <v>21.75</v>
      </c>
      <c r="B185" s="1">
        <v>1.3216498299714301</v>
      </c>
      <c r="C185" s="1">
        <v>0.18491953732966199</v>
      </c>
      <c r="E185" s="1">
        <v>2.2018686167324001E-4</v>
      </c>
      <c r="F185" s="14">
        <v>3.08075949191216E-5</v>
      </c>
    </row>
    <row r="186" spans="1:6" x14ac:dyDescent="0.25">
      <c r="A186" s="1">
        <v>21.875</v>
      </c>
      <c r="B186" s="1">
        <v>1.3152812325557199</v>
      </c>
      <c r="C186" s="1">
        <v>0.19105896276078399</v>
      </c>
      <c r="E186" s="1">
        <v>2.1912585334378401E-4</v>
      </c>
      <c r="F186" s="14">
        <v>3.1830423195946499E-5</v>
      </c>
    </row>
    <row r="187" spans="1:6" x14ac:dyDescent="0.25">
      <c r="A187" s="1">
        <v>22</v>
      </c>
      <c r="B187" s="1">
        <v>1.33418009089043</v>
      </c>
      <c r="C187" s="1">
        <v>0.21841262079144799</v>
      </c>
      <c r="E187" s="1">
        <v>2.2227440314234701E-4</v>
      </c>
      <c r="F187" s="14">
        <v>3.63875426238552E-5</v>
      </c>
    </row>
    <row r="188" spans="1:6" x14ac:dyDescent="0.25">
      <c r="A188" s="1">
        <v>22.125</v>
      </c>
      <c r="B188" s="1">
        <v>1.3317940205704699</v>
      </c>
      <c r="C188" s="1">
        <v>0.226176185335874</v>
      </c>
      <c r="E188" s="1">
        <v>2.2187688382704001E-4</v>
      </c>
      <c r="F188" s="14">
        <v>3.7680952476956598E-5</v>
      </c>
    </row>
    <row r="189" spans="1:6" x14ac:dyDescent="0.25">
      <c r="A189" s="1">
        <v>22.25</v>
      </c>
      <c r="B189" s="1">
        <v>1.3286344838875199</v>
      </c>
      <c r="C189" s="1">
        <v>0.22723853720576301</v>
      </c>
      <c r="E189" s="1">
        <v>2.2135050501566E-4</v>
      </c>
      <c r="F189" s="14">
        <v>3.7857940298480097E-5</v>
      </c>
    </row>
    <row r="190" spans="1:6" x14ac:dyDescent="0.25">
      <c r="A190" s="1">
        <v>22.375</v>
      </c>
      <c r="B190" s="1">
        <v>1.3212302853185101</v>
      </c>
      <c r="C190" s="1">
        <v>0.23128296055026801</v>
      </c>
      <c r="E190" s="1">
        <v>2.2011696553406399E-4</v>
      </c>
      <c r="F190" s="14">
        <v>3.8531741227674502E-5</v>
      </c>
    </row>
    <row r="191" spans="1:6" x14ac:dyDescent="0.25">
      <c r="A191" s="1">
        <v>22.5</v>
      </c>
      <c r="B191" s="1">
        <v>1.3132864891220899</v>
      </c>
      <c r="C191" s="1">
        <v>0.229259462023684</v>
      </c>
      <c r="E191" s="1">
        <v>2.1879352908773999E-4</v>
      </c>
      <c r="F191" s="14">
        <v>3.8194626373145701E-5</v>
      </c>
    </row>
    <row r="192" spans="1:6" x14ac:dyDescent="0.25">
      <c r="A192" s="1">
        <v>22.625</v>
      </c>
      <c r="B192" s="1">
        <v>1.3042142220594499</v>
      </c>
      <c r="C192" s="1">
        <v>0.233032444953993</v>
      </c>
      <c r="E192" s="1">
        <v>2.1728208939510499E-4</v>
      </c>
      <c r="F192" s="14">
        <v>3.8823205329335E-5</v>
      </c>
    </row>
    <row r="193" spans="1:6" x14ac:dyDescent="0.25">
      <c r="A193" s="1">
        <v>22.75</v>
      </c>
      <c r="B193" s="1">
        <v>1.2730179162634301</v>
      </c>
      <c r="C193" s="1">
        <v>0.229124577476011</v>
      </c>
      <c r="E193" s="1">
        <v>2.1208478484948699E-4</v>
      </c>
      <c r="F193" s="14">
        <v>3.8172154607503198E-5</v>
      </c>
    </row>
    <row r="194" spans="1:6" x14ac:dyDescent="0.25">
      <c r="A194" s="1">
        <v>22.875</v>
      </c>
      <c r="B194" s="1">
        <v>1.2758544616621701</v>
      </c>
      <c r="C194" s="1">
        <v>0.23118242457814001</v>
      </c>
      <c r="E194" s="1">
        <v>2.12557353312918E-4</v>
      </c>
      <c r="F194" s="14">
        <v>3.8514991934718003E-5</v>
      </c>
    </row>
    <row r="195" spans="1:6" x14ac:dyDescent="0.25">
      <c r="A195" s="1">
        <v>23</v>
      </c>
      <c r="B195" s="1">
        <v>1.27382197881648</v>
      </c>
      <c r="C195" s="1">
        <v>0.21012518745455799</v>
      </c>
      <c r="E195" s="1">
        <v>2.1221874167082601E-4</v>
      </c>
      <c r="F195" s="14">
        <v>3.5006856229929199E-5</v>
      </c>
    </row>
    <row r="196" spans="1:6" x14ac:dyDescent="0.25">
      <c r="A196" s="1">
        <v>23.125</v>
      </c>
      <c r="B196" s="1">
        <v>1.2737180633072001</v>
      </c>
      <c r="C196" s="1">
        <v>0.204563594555324</v>
      </c>
      <c r="E196" s="1">
        <v>2.1220142934698E-4</v>
      </c>
      <c r="F196" s="14">
        <v>3.4080294852916902E-5</v>
      </c>
    </row>
    <row r="197" spans="1:6" x14ac:dyDescent="0.25">
      <c r="A197" s="1">
        <v>23.25</v>
      </c>
      <c r="B197" s="1">
        <v>1.27930269939984</v>
      </c>
      <c r="C197" s="1">
        <v>0.20575373982211201</v>
      </c>
      <c r="E197" s="1">
        <v>2.13131829720014E-4</v>
      </c>
      <c r="F197" s="14">
        <v>3.4278573054363801E-5</v>
      </c>
    </row>
    <row r="198" spans="1:6" x14ac:dyDescent="0.25">
      <c r="A198" s="1">
        <v>23.375</v>
      </c>
      <c r="B198" s="1">
        <v>1.2770497215716701</v>
      </c>
      <c r="C198" s="1">
        <v>0.211343249638451</v>
      </c>
      <c r="E198" s="1">
        <v>2.1275648361384101E-4</v>
      </c>
      <c r="F198" s="14">
        <v>3.5209785389765899E-5</v>
      </c>
    </row>
    <row r="199" spans="1:6" x14ac:dyDescent="0.25">
      <c r="A199" s="1">
        <v>23.5</v>
      </c>
      <c r="B199" s="1">
        <v>1.2612833756325299</v>
      </c>
      <c r="C199" s="1">
        <v>0.20934254555805201</v>
      </c>
      <c r="E199" s="1">
        <v>2.1012981038038E-4</v>
      </c>
      <c r="F199" s="14">
        <v>3.4876468089971497E-5</v>
      </c>
    </row>
    <row r="200" spans="1:6" x14ac:dyDescent="0.25">
      <c r="A200" s="1">
        <v>23.625</v>
      </c>
      <c r="B200" s="1">
        <v>1.2532498493302999</v>
      </c>
      <c r="C200" s="1">
        <v>0.20824692433648001</v>
      </c>
      <c r="E200" s="1">
        <v>2.0879142489842799E-4</v>
      </c>
      <c r="F200" s="14">
        <v>3.4693937594457498E-5</v>
      </c>
    </row>
    <row r="201" spans="1:6" x14ac:dyDescent="0.25">
      <c r="A201" s="1">
        <v>23.75</v>
      </c>
      <c r="B201" s="1">
        <v>1.24355251897287</v>
      </c>
      <c r="C201" s="1">
        <v>0.21091110477281599</v>
      </c>
      <c r="E201" s="1">
        <v>2.0717584966088099E-4</v>
      </c>
      <c r="F201" s="14">
        <v>3.5137790055151E-5</v>
      </c>
    </row>
    <row r="202" spans="1:6" x14ac:dyDescent="0.25">
      <c r="A202" s="1">
        <v>23.875</v>
      </c>
      <c r="B202" s="1">
        <v>1.2394119574589</v>
      </c>
      <c r="C202" s="1">
        <v>0.219397571368564</v>
      </c>
      <c r="E202" s="1">
        <v>2.0648603211265401E-4</v>
      </c>
      <c r="F202" s="14">
        <v>3.65516353900027E-5</v>
      </c>
    </row>
    <row r="203" spans="1:6" x14ac:dyDescent="0.25">
      <c r="A203" s="1">
        <v>24</v>
      </c>
      <c r="B203" s="1">
        <v>1.22272249400761</v>
      </c>
      <c r="C203" s="1">
        <v>0.218687355727373</v>
      </c>
      <c r="E203" s="1">
        <v>2.0370556750166799E-4</v>
      </c>
      <c r="F203" s="14">
        <v>3.6433313464180199E-5</v>
      </c>
    </row>
    <row r="204" spans="1:6" x14ac:dyDescent="0.25">
      <c r="A204" s="1">
        <v>24.125</v>
      </c>
      <c r="B204" s="1">
        <v>1.21892670871835</v>
      </c>
      <c r="C204" s="1">
        <v>0.21419532633139199</v>
      </c>
      <c r="E204" s="1">
        <v>2.0307318967247701E-4</v>
      </c>
      <c r="F204" s="14">
        <v>3.56849413668098E-5</v>
      </c>
    </row>
    <row r="205" spans="1:6" x14ac:dyDescent="0.25">
      <c r="A205" s="1">
        <v>24.25</v>
      </c>
      <c r="B205" s="1">
        <v>1.2167718100138301</v>
      </c>
      <c r="C205" s="1">
        <v>0.20878003163337999</v>
      </c>
      <c r="E205" s="1">
        <v>2.0271418354830399E-4</v>
      </c>
      <c r="F205" s="14">
        <v>3.4782753270121097E-5</v>
      </c>
    </row>
    <row r="206" spans="1:6" x14ac:dyDescent="0.25">
      <c r="A206" s="1">
        <v>24.375</v>
      </c>
      <c r="B206" s="1">
        <v>1.24340631892695</v>
      </c>
      <c r="C206" s="1">
        <v>0.20389521424653001</v>
      </c>
      <c r="E206" s="1">
        <v>2.0715149273323099E-4</v>
      </c>
      <c r="F206" s="14">
        <v>3.3968942693471899E-5</v>
      </c>
    </row>
    <row r="207" spans="1:6" x14ac:dyDescent="0.25">
      <c r="A207" s="1">
        <v>24.5</v>
      </c>
      <c r="B207" s="1">
        <v>1.2347825320301999</v>
      </c>
      <c r="C207" s="1">
        <v>0.200600649350648</v>
      </c>
      <c r="E207" s="1">
        <v>2.05714769836233E-4</v>
      </c>
      <c r="F207" s="14">
        <v>3.3420068181818002E-5</v>
      </c>
    </row>
    <row r="208" spans="1:6" x14ac:dyDescent="0.25">
      <c r="A208" s="1">
        <v>24.625</v>
      </c>
      <c r="B208" s="1">
        <v>1.2149745320713501</v>
      </c>
      <c r="C208" s="1">
        <v>0.18776307050916</v>
      </c>
      <c r="E208" s="1">
        <v>2.0241475704308801E-4</v>
      </c>
      <c r="F208" s="14">
        <v>3.1281327546826197E-5</v>
      </c>
    </row>
    <row r="209" spans="1:6" x14ac:dyDescent="0.25">
      <c r="A209" s="1">
        <v>24.75</v>
      </c>
      <c r="B209" s="1">
        <v>1.20259183722528</v>
      </c>
      <c r="C209" s="1">
        <v>0.175011713946257</v>
      </c>
      <c r="E209" s="1">
        <v>2.0035180008173199E-4</v>
      </c>
      <c r="F209" s="14">
        <v>2.91569515434464E-5</v>
      </c>
    </row>
    <row r="210" spans="1:6" x14ac:dyDescent="0.25">
      <c r="A210" s="1">
        <v>24.875</v>
      </c>
      <c r="B210" s="1">
        <v>1.1944560985579999</v>
      </c>
      <c r="C210" s="1">
        <v>0.166283369378912</v>
      </c>
      <c r="E210" s="1">
        <v>1.9899638601976301E-4</v>
      </c>
      <c r="F210" s="14">
        <v>2.7702809338526898E-5</v>
      </c>
    </row>
    <row r="211" spans="1:6" x14ac:dyDescent="0.25">
      <c r="A211" s="1">
        <v>25</v>
      </c>
      <c r="B211" s="1">
        <v>1.19583858766192</v>
      </c>
      <c r="C211" s="1">
        <v>0.159120075091744</v>
      </c>
      <c r="E211" s="1">
        <v>1.9922670870447601E-4</v>
      </c>
      <c r="F211" s="14">
        <v>2.6509404510284599E-5</v>
      </c>
    </row>
    <row r="212" spans="1:6" x14ac:dyDescent="0.25">
      <c r="A212" s="1">
        <v>25.125</v>
      </c>
      <c r="B212" s="1">
        <v>1.1966579151532</v>
      </c>
      <c r="C212" s="1">
        <v>0.14481130739321299</v>
      </c>
      <c r="E212" s="1">
        <v>1.9936320866452401E-4</v>
      </c>
      <c r="F212" s="14">
        <v>2.41255638117094E-5</v>
      </c>
    </row>
    <row r="213" spans="1:6" x14ac:dyDescent="0.25">
      <c r="A213" s="1">
        <v>25.25</v>
      </c>
      <c r="B213" s="1">
        <v>1.1944969742300999</v>
      </c>
      <c r="C213" s="1">
        <v>0.142427201454916</v>
      </c>
      <c r="E213" s="1">
        <v>1.9900319590673501E-4</v>
      </c>
      <c r="F213" s="14">
        <v>2.3728371762389001E-5</v>
      </c>
    </row>
    <row r="214" spans="1:6" x14ac:dyDescent="0.25">
      <c r="A214" s="1">
        <v>25.375</v>
      </c>
      <c r="B214" s="1">
        <v>1.1923329933376401</v>
      </c>
      <c r="C214" s="1">
        <v>0.133537113049327</v>
      </c>
      <c r="E214" s="1">
        <v>1.9864267669005101E-4</v>
      </c>
      <c r="F214" s="14">
        <v>2.2247283034018002E-5</v>
      </c>
    </row>
    <row r="215" spans="1:6" x14ac:dyDescent="0.25">
      <c r="A215" s="1">
        <v>25.5</v>
      </c>
      <c r="B215" s="1">
        <v>1.19500659586952</v>
      </c>
      <c r="C215" s="1">
        <v>0.12838566182914499</v>
      </c>
      <c r="E215" s="1">
        <v>1.9908809887186199E-4</v>
      </c>
      <c r="F215" s="14">
        <v>2.1389051260735699E-5</v>
      </c>
    </row>
    <row r="216" spans="1:6" x14ac:dyDescent="0.25">
      <c r="A216" s="1">
        <v>25.625</v>
      </c>
      <c r="B216" s="1">
        <v>1.22080240008295</v>
      </c>
      <c r="C216" s="1">
        <v>0.12039553807261</v>
      </c>
      <c r="E216" s="1">
        <v>2.0338567985381999E-4</v>
      </c>
      <c r="F216" s="14">
        <v>2.0057896642896901E-5</v>
      </c>
    </row>
    <row r="217" spans="1:6" x14ac:dyDescent="0.25">
      <c r="A217" s="1">
        <v>25.75</v>
      </c>
      <c r="B217" s="1">
        <v>1.22508471513689</v>
      </c>
      <c r="C217" s="1">
        <v>0.118086939330725</v>
      </c>
      <c r="E217" s="1">
        <v>2.0409911354180501E-4</v>
      </c>
      <c r="F217" s="14">
        <v>1.9673284092498901E-5</v>
      </c>
    </row>
    <row r="218" spans="1:6" x14ac:dyDescent="0.25">
      <c r="A218" s="1">
        <v>25.875</v>
      </c>
      <c r="B218" s="1">
        <v>1.22906030257771</v>
      </c>
      <c r="C218" s="1">
        <v>0.112762606813663</v>
      </c>
      <c r="E218" s="1">
        <v>2.04761446409446E-4</v>
      </c>
      <c r="F218" s="14">
        <v>1.8786250295156301E-5</v>
      </c>
    </row>
    <row r="219" spans="1:6" x14ac:dyDescent="0.25">
      <c r="A219" s="1">
        <v>26</v>
      </c>
      <c r="B219" s="1">
        <v>1.24032681053394</v>
      </c>
      <c r="C219" s="1">
        <v>0.112229055066402</v>
      </c>
      <c r="E219" s="1">
        <v>2.0663844663495399E-4</v>
      </c>
      <c r="F219" s="14">
        <v>1.8697360574062599E-5</v>
      </c>
    </row>
    <row r="220" spans="1:6" x14ac:dyDescent="0.25">
      <c r="A220" s="1">
        <v>26.125</v>
      </c>
      <c r="B220" s="1">
        <v>1.23559050582511</v>
      </c>
      <c r="C220" s="1">
        <v>0.118687441917062</v>
      </c>
      <c r="E220" s="1">
        <v>2.0584937827046299E-4</v>
      </c>
      <c r="F220" s="14">
        <v>1.97733278233825E-5</v>
      </c>
    </row>
    <row r="221" spans="1:6" x14ac:dyDescent="0.25">
      <c r="A221" s="1">
        <v>26.25</v>
      </c>
      <c r="B221" s="1">
        <v>1.2187354384570399</v>
      </c>
      <c r="C221" s="1">
        <v>0.12693674844262201</v>
      </c>
      <c r="E221" s="1">
        <v>2.0304132404694401E-4</v>
      </c>
      <c r="F221" s="14">
        <v>2.1147662290540799E-5</v>
      </c>
    </row>
    <row r="222" spans="1:6" x14ac:dyDescent="0.25">
      <c r="A222" s="1">
        <v>26.375</v>
      </c>
      <c r="B222" s="1">
        <v>1.2135678991562</v>
      </c>
      <c r="C222" s="1">
        <v>0.12545976528189901</v>
      </c>
      <c r="E222" s="1">
        <v>2.0218041199942399E-4</v>
      </c>
      <c r="F222" s="14">
        <v>2.09015968959644E-5</v>
      </c>
    </row>
    <row r="223" spans="1:6" x14ac:dyDescent="0.25">
      <c r="A223" s="1">
        <v>26.5</v>
      </c>
      <c r="B223" s="1">
        <v>1.21153446490943</v>
      </c>
      <c r="C223" s="1">
        <v>0.12426301570488101</v>
      </c>
      <c r="E223" s="1">
        <v>2.01841641853912E-4</v>
      </c>
      <c r="F223" s="14">
        <v>2.07022184164332E-5</v>
      </c>
    </row>
    <row r="224" spans="1:6" x14ac:dyDescent="0.25">
      <c r="A224" s="1">
        <v>26.625</v>
      </c>
      <c r="B224" s="1">
        <v>1.2084356272762</v>
      </c>
      <c r="C224" s="1">
        <v>0.125215256554668</v>
      </c>
      <c r="E224" s="1">
        <v>2.0132537550421499E-4</v>
      </c>
      <c r="F224" s="14">
        <v>2.0860861742007701E-5</v>
      </c>
    </row>
    <row r="225" spans="1:6" x14ac:dyDescent="0.25">
      <c r="A225" s="1">
        <v>26.75</v>
      </c>
      <c r="B225" s="1">
        <v>1.20289456956245</v>
      </c>
      <c r="C225" s="1">
        <v>0.124371149675021</v>
      </c>
      <c r="E225" s="1">
        <v>2.0040223528910501E-4</v>
      </c>
      <c r="F225" s="14">
        <v>2.07202335358585E-5</v>
      </c>
    </row>
    <row r="226" spans="1:6" x14ac:dyDescent="0.25">
      <c r="A226" s="1">
        <v>26.875</v>
      </c>
      <c r="B226" s="1">
        <v>1.19753370073688</v>
      </c>
      <c r="C226" s="1">
        <v>0.123250678260135</v>
      </c>
      <c r="E226" s="1">
        <v>1.9950911454276501E-4</v>
      </c>
      <c r="F226" s="14">
        <v>2.0533562998138501E-5</v>
      </c>
    </row>
    <row r="227" spans="1:6" x14ac:dyDescent="0.25">
      <c r="A227" s="1">
        <v>27</v>
      </c>
      <c r="B227" s="1">
        <v>1.1906549956218999</v>
      </c>
      <c r="C227" s="1">
        <v>0.133234230941319</v>
      </c>
      <c r="E227" s="1">
        <v>1.9836312227060899E-4</v>
      </c>
      <c r="F227" s="14">
        <v>2.2196822874823699E-5</v>
      </c>
    </row>
    <row r="228" spans="1:6" x14ac:dyDescent="0.25">
      <c r="A228" s="1">
        <v>27.125</v>
      </c>
      <c r="B228" s="1">
        <v>1.1834446154998399</v>
      </c>
      <c r="C228" s="1">
        <v>0.13235120712023299</v>
      </c>
      <c r="E228" s="1">
        <v>1.97161872942273E-4</v>
      </c>
      <c r="F228" s="14">
        <v>2.2049711106230901E-5</v>
      </c>
    </row>
    <row r="229" spans="1:6" x14ac:dyDescent="0.25">
      <c r="A229" s="1">
        <v>27.25</v>
      </c>
      <c r="B229" s="1">
        <v>1.17917626849275</v>
      </c>
      <c r="C229" s="1">
        <v>0.137625670381644</v>
      </c>
      <c r="E229" s="1">
        <v>1.9645076633089301E-4</v>
      </c>
      <c r="F229" s="14">
        <v>2.2928436685582E-5</v>
      </c>
    </row>
    <row r="230" spans="1:6" x14ac:dyDescent="0.25">
      <c r="A230" s="1">
        <v>27.375</v>
      </c>
      <c r="B230" s="1">
        <v>1.1768072295624299</v>
      </c>
      <c r="C230" s="1">
        <v>0.14757494555693301</v>
      </c>
      <c r="E230" s="1">
        <v>1.9605608444510001E-4</v>
      </c>
      <c r="F230" s="14">
        <v>2.45859859297852E-5</v>
      </c>
    </row>
    <row r="231" spans="1:6" x14ac:dyDescent="0.25">
      <c r="A231" s="1">
        <v>27.5</v>
      </c>
      <c r="B231" s="1">
        <v>1.17457386294692</v>
      </c>
      <c r="C231" s="1">
        <v>0.14226074923233201</v>
      </c>
      <c r="E231" s="1">
        <v>1.95684005566957E-4</v>
      </c>
      <c r="F231" s="14">
        <v>2.37006408221065E-5</v>
      </c>
    </row>
    <row r="232" spans="1:6" x14ac:dyDescent="0.25">
      <c r="A232" s="1">
        <v>27.625</v>
      </c>
      <c r="B232" s="1">
        <v>1.1714042886870599</v>
      </c>
      <c r="C232" s="1">
        <v>0.13602708493867199</v>
      </c>
      <c r="E232" s="1">
        <v>1.9515595449526399E-4</v>
      </c>
      <c r="F232" s="14">
        <v>2.2662112350782799E-5</v>
      </c>
    </row>
    <row r="233" spans="1:6" x14ac:dyDescent="0.25">
      <c r="A233" s="1">
        <v>27.75</v>
      </c>
      <c r="B233" s="1">
        <v>1.17096514844458</v>
      </c>
      <c r="C233" s="1">
        <v>0.13364794659824999</v>
      </c>
      <c r="E233" s="1">
        <v>1.9508279373086699E-4</v>
      </c>
      <c r="F233" s="14">
        <v>2.2265747903268601E-5</v>
      </c>
    </row>
    <row r="234" spans="1:6" x14ac:dyDescent="0.25">
      <c r="A234" s="1">
        <v>27.875</v>
      </c>
      <c r="B234" s="1">
        <v>1.15806553064041</v>
      </c>
      <c r="C234" s="1">
        <v>0.12864203367868399</v>
      </c>
      <c r="E234" s="1">
        <v>1.92933717404692E-4</v>
      </c>
      <c r="F234" s="14">
        <v>2.1431762810868801E-5</v>
      </c>
    </row>
    <row r="235" spans="1:6" x14ac:dyDescent="0.25">
      <c r="A235" s="1">
        <v>28</v>
      </c>
      <c r="B235" s="1">
        <v>1.1545895514306099</v>
      </c>
      <c r="C235" s="1">
        <v>0.12762113077155901</v>
      </c>
      <c r="E235" s="1">
        <v>1.9235461926834E-4</v>
      </c>
      <c r="F235" s="14">
        <v>2.12616803865418E-5</v>
      </c>
    </row>
    <row r="236" spans="1:6" x14ac:dyDescent="0.25">
      <c r="A236" s="1">
        <v>28.125</v>
      </c>
      <c r="B236" s="1">
        <v>1.1481378425032001</v>
      </c>
      <c r="C236" s="1">
        <v>0.125558598756594</v>
      </c>
      <c r="E236" s="1">
        <v>1.9127976456103401E-4</v>
      </c>
      <c r="F236" s="14">
        <v>2.0918062552848601E-5</v>
      </c>
    </row>
    <row r="237" spans="1:6" x14ac:dyDescent="0.25">
      <c r="A237" s="1">
        <v>28.25</v>
      </c>
      <c r="B237" s="1">
        <v>1.1490819102432599</v>
      </c>
      <c r="C237" s="1">
        <v>0.11297865964573001</v>
      </c>
      <c r="E237" s="1">
        <v>1.9143704624652701E-4</v>
      </c>
      <c r="F237" s="14">
        <v>1.8822244696978599E-5</v>
      </c>
    </row>
    <row r="238" spans="1:6" x14ac:dyDescent="0.25">
      <c r="A238" s="1">
        <v>28.375</v>
      </c>
      <c r="B238" s="1">
        <v>1.15301323563338</v>
      </c>
      <c r="C238" s="1">
        <v>0.113891919114246</v>
      </c>
      <c r="E238" s="1">
        <v>1.92092005056521E-4</v>
      </c>
      <c r="F238" s="14">
        <v>1.8974393724433398E-5</v>
      </c>
    </row>
    <row r="239" spans="1:6" x14ac:dyDescent="0.25">
      <c r="A239" s="1">
        <v>28.5</v>
      </c>
      <c r="B239" s="1">
        <v>1.14396521641724</v>
      </c>
      <c r="C239" s="1">
        <v>0.108817663750788</v>
      </c>
      <c r="E239" s="1">
        <v>1.9058460505511199E-4</v>
      </c>
      <c r="F239" s="14">
        <v>1.8129022780881201E-5</v>
      </c>
    </row>
    <row r="240" spans="1:6" x14ac:dyDescent="0.25">
      <c r="A240" s="1">
        <v>28.625</v>
      </c>
      <c r="B240" s="1">
        <v>1.14870164024041</v>
      </c>
      <c r="C240" s="1">
        <v>0.107287837286377</v>
      </c>
      <c r="E240" s="1">
        <v>1.9137369326405299E-4</v>
      </c>
      <c r="F240" s="14">
        <v>1.7874153691910298E-5</v>
      </c>
    </row>
    <row r="241" spans="1:6" x14ac:dyDescent="0.25">
      <c r="A241" s="1">
        <v>28.75</v>
      </c>
      <c r="B241" s="1">
        <v>1.14012749169543</v>
      </c>
      <c r="C241" s="1">
        <v>0.103198027237542</v>
      </c>
      <c r="E241" s="1">
        <v>1.8994524011645901E-4</v>
      </c>
      <c r="F241" s="14">
        <v>1.7192791337774501E-5</v>
      </c>
    </row>
    <row r="242" spans="1:6" x14ac:dyDescent="0.25">
      <c r="A242" s="1">
        <v>28.875</v>
      </c>
      <c r="B242" s="1">
        <v>1.1360772771819601</v>
      </c>
      <c r="C242" s="1">
        <v>0.101405018237529</v>
      </c>
      <c r="E242" s="1">
        <v>1.8927047437851399E-4</v>
      </c>
      <c r="F242" s="14">
        <v>1.6894076038372299E-5</v>
      </c>
    </row>
    <row r="243" spans="1:6" x14ac:dyDescent="0.25">
      <c r="A243" s="1">
        <v>29</v>
      </c>
      <c r="B243" s="1">
        <v>1.1316556198504</v>
      </c>
      <c r="C243" s="1">
        <v>0.102638215450736</v>
      </c>
      <c r="E243" s="1">
        <v>1.8853382626707701E-4</v>
      </c>
      <c r="F243" s="14">
        <v>1.7099526694092599E-5</v>
      </c>
    </row>
    <row r="244" spans="1:6" x14ac:dyDescent="0.25">
      <c r="A244" s="1">
        <v>29.125</v>
      </c>
      <c r="B244" s="1">
        <v>1.1394888163397701</v>
      </c>
      <c r="C244" s="1">
        <v>0.105493076178642</v>
      </c>
      <c r="E244" s="1">
        <v>1.8983883680220601E-4</v>
      </c>
      <c r="F244" s="14">
        <v>1.75751464913618E-5</v>
      </c>
    </row>
    <row r="245" spans="1:6" x14ac:dyDescent="0.25">
      <c r="A245" s="1">
        <v>29.25</v>
      </c>
      <c r="B245" s="1">
        <v>1.1350997272230099</v>
      </c>
      <c r="C245" s="1">
        <v>0.105024544731301</v>
      </c>
      <c r="E245" s="1">
        <v>1.8910761455535299E-4</v>
      </c>
      <c r="F245" s="14">
        <v>1.7497089152234699E-5</v>
      </c>
    </row>
    <row r="246" spans="1:6" x14ac:dyDescent="0.25">
      <c r="A246" s="1">
        <v>29.375</v>
      </c>
      <c r="B246" s="1">
        <v>1.1383864859995301</v>
      </c>
      <c r="C246" s="1">
        <v>0.105052004378762</v>
      </c>
      <c r="E246" s="1">
        <v>1.89655188567522E-4</v>
      </c>
      <c r="F246" s="14">
        <v>1.7501663929501601E-5</v>
      </c>
    </row>
    <row r="247" spans="1:6" x14ac:dyDescent="0.25">
      <c r="A247" s="1">
        <v>29.5</v>
      </c>
      <c r="B247" s="1">
        <v>1.1274920187316</v>
      </c>
      <c r="C247" s="1">
        <v>0.10417812942667901</v>
      </c>
      <c r="E247" s="1">
        <v>1.8784017032068501E-4</v>
      </c>
      <c r="F247" s="14">
        <v>1.73560763624847E-5</v>
      </c>
    </row>
    <row r="248" spans="1:6" x14ac:dyDescent="0.25">
      <c r="A248" s="1">
        <v>29.625</v>
      </c>
      <c r="B248" s="1">
        <v>1.1146581008140499</v>
      </c>
      <c r="C248" s="1">
        <v>0.10423648321637</v>
      </c>
      <c r="E248" s="1">
        <v>1.8570203959562199E-4</v>
      </c>
      <c r="F248" s="14">
        <v>1.7365798103847198E-5</v>
      </c>
    </row>
    <row r="249" spans="1:6" x14ac:dyDescent="0.25">
      <c r="A249" s="1">
        <v>29.75</v>
      </c>
      <c r="B249" s="1">
        <v>1.10595027305237</v>
      </c>
      <c r="C249" s="1">
        <v>0.107928112474638</v>
      </c>
      <c r="E249" s="1">
        <v>1.84251315490524E-4</v>
      </c>
      <c r="F249" s="14">
        <v>1.79808235382748E-5</v>
      </c>
    </row>
    <row r="250" spans="1:6" x14ac:dyDescent="0.25">
      <c r="A250" s="1">
        <v>29.875</v>
      </c>
      <c r="B250" s="1">
        <v>1.0947143050118</v>
      </c>
      <c r="C250" s="1">
        <v>0.110673396539441</v>
      </c>
      <c r="E250" s="1">
        <v>1.8237940321496701E-4</v>
      </c>
      <c r="F250" s="14">
        <v>1.8438187863470899E-5</v>
      </c>
    </row>
    <row r="251" spans="1:6" x14ac:dyDescent="0.25">
      <c r="A251" s="1">
        <v>30</v>
      </c>
      <c r="B251" s="1">
        <v>1.0853766627691099</v>
      </c>
      <c r="C251" s="1">
        <v>0.111313083215327</v>
      </c>
      <c r="E251" s="1">
        <v>1.80823752017334E-4</v>
      </c>
      <c r="F251" s="14">
        <v>1.8544759663673499E-5</v>
      </c>
    </row>
  </sheetData>
  <mergeCells count="3">
    <mergeCell ref="A1:A2"/>
    <mergeCell ref="B1:C1"/>
    <mergeCell ref="E1:F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1"/>
  <sheetViews>
    <sheetView workbookViewId="0">
      <selection activeCell="B11" sqref="B11:B251"/>
    </sheetView>
  </sheetViews>
  <sheetFormatPr defaultRowHeight="15" x14ac:dyDescent="0.25"/>
  <cols>
    <col min="1" max="1" width="30.140625" style="2" customWidth="1"/>
    <col min="2" max="2" width="26.5703125" style="2" customWidth="1"/>
    <col min="4" max="4" width="26.7109375" style="2" customWidth="1"/>
  </cols>
  <sheetData>
    <row r="1" spans="1:4" ht="49.5" x14ac:dyDescent="0.25">
      <c r="A1" s="26" t="s">
        <v>2</v>
      </c>
      <c r="B1" s="4" t="s">
        <v>3</v>
      </c>
      <c r="D1" s="4" t="s">
        <v>14</v>
      </c>
    </row>
    <row r="2" spans="1:4" x14ac:dyDescent="0.25">
      <c r="A2" s="26"/>
      <c r="B2" s="10" t="s">
        <v>0</v>
      </c>
      <c r="D2" s="10" t="s">
        <v>0</v>
      </c>
    </row>
    <row r="3" spans="1:4" x14ac:dyDescent="0.25">
      <c r="A3" s="3" t="s">
        <v>4</v>
      </c>
      <c r="B3" s="8">
        <v>65</v>
      </c>
      <c r="D3" s="8">
        <v>65</v>
      </c>
    </row>
    <row r="4" spans="1:4" x14ac:dyDescent="0.25">
      <c r="A4" s="3" t="s">
        <v>5</v>
      </c>
      <c r="B4" s="8" t="s">
        <v>6</v>
      </c>
      <c r="D4" s="8" t="s">
        <v>6</v>
      </c>
    </row>
    <row r="5" spans="1:4" ht="31.5" x14ac:dyDescent="0.25">
      <c r="A5" s="4" t="s">
        <v>7</v>
      </c>
      <c r="B5" s="3">
        <v>4</v>
      </c>
      <c r="D5" s="3">
        <v>4</v>
      </c>
    </row>
    <row r="6" spans="1:4" x14ac:dyDescent="0.25">
      <c r="A6" s="4" t="s">
        <v>8</v>
      </c>
      <c r="B6" s="8">
        <v>49.33763888888889</v>
      </c>
      <c r="D6" s="8">
        <v>49.33763888888889</v>
      </c>
    </row>
    <row r="7" spans="1:4" ht="33" x14ac:dyDescent="0.25">
      <c r="A7" s="4" t="s">
        <v>9</v>
      </c>
      <c r="B7" s="3">
        <v>37.44</v>
      </c>
      <c r="D7" s="3">
        <v>37.44</v>
      </c>
    </row>
    <row r="8" spans="1:4" ht="33" x14ac:dyDescent="0.25">
      <c r="A8" s="4" t="s">
        <v>10</v>
      </c>
      <c r="B8" s="3">
        <v>31.597222222222236</v>
      </c>
      <c r="D8" s="3">
        <v>31.597222222222236</v>
      </c>
    </row>
    <row r="9" spans="1:4" x14ac:dyDescent="0.25">
      <c r="A9" s="3" t="s">
        <v>11</v>
      </c>
      <c r="B9" s="8">
        <v>85</v>
      </c>
      <c r="D9" s="8">
        <v>85</v>
      </c>
    </row>
    <row r="10" spans="1:4" s="6" customFormat="1" ht="18" x14ac:dyDescent="0.25">
      <c r="A10" s="5" t="s">
        <v>12</v>
      </c>
      <c r="B10" s="5" t="s">
        <v>35</v>
      </c>
      <c r="D10" s="5" t="s">
        <v>35</v>
      </c>
    </row>
    <row r="11" spans="1:4" x14ac:dyDescent="0.25">
      <c r="A11" s="1">
        <v>0</v>
      </c>
      <c r="B11" s="1">
        <v>2.76236270607144</v>
      </c>
      <c r="D11" s="1">
        <v>4.6020962683149898E-4</v>
      </c>
    </row>
    <row r="12" spans="1:4" x14ac:dyDescent="0.25">
      <c r="A12" s="1">
        <v>0.125</v>
      </c>
      <c r="B12" s="1">
        <v>2.7640672974065201</v>
      </c>
      <c r="D12" s="1">
        <v>4.6049361174792198E-4</v>
      </c>
    </row>
    <row r="13" spans="1:4" x14ac:dyDescent="0.25">
      <c r="A13" s="1">
        <v>0.25</v>
      </c>
      <c r="B13" s="1">
        <v>2.74493253450769</v>
      </c>
      <c r="D13" s="1">
        <v>4.5730576024897898E-4</v>
      </c>
    </row>
    <row r="14" spans="1:4" x14ac:dyDescent="0.25">
      <c r="A14" s="1">
        <v>0.375</v>
      </c>
      <c r="B14" s="1">
        <v>2.7314768169221999</v>
      </c>
      <c r="D14" s="1">
        <v>4.5506403769923802E-4</v>
      </c>
    </row>
    <row r="15" spans="1:4" x14ac:dyDescent="0.25">
      <c r="A15" s="1">
        <v>0.5</v>
      </c>
      <c r="B15" s="1">
        <v>2.7208895343208002</v>
      </c>
      <c r="D15" s="1">
        <v>4.53300196417845E-4</v>
      </c>
    </row>
    <row r="16" spans="1:4" x14ac:dyDescent="0.25">
      <c r="A16" s="1">
        <v>0.625</v>
      </c>
      <c r="B16" s="1">
        <v>2.7111995876805399</v>
      </c>
      <c r="D16" s="1">
        <v>4.5168585130757701E-4</v>
      </c>
    </row>
    <row r="17" spans="1:4" x14ac:dyDescent="0.25">
      <c r="A17" s="1">
        <v>0.75</v>
      </c>
      <c r="B17" s="1">
        <v>2.6814592897716301</v>
      </c>
      <c r="D17" s="1">
        <v>4.4673111767595401E-4</v>
      </c>
    </row>
    <row r="18" spans="1:4" x14ac:dyDescent="0.25">
      <c r="A18" s="1">
        <v>0.875</v>
      </c>
      <c r="B18" s="1">
        <v>2.67700276154673</v>
      </c>
      <c r="D18" s="1">
        <v>4.45988660073686E-4</v>
      </c>
    </row>
    <row r="19" spans="1:4" x14ac:dyDescent="0.25">
      <c r="A19" s="1">
        <v>1</v>
      </c>
      <c r="B19" s="1">
        <v>2.6721645603916202</v>
      </c>
      <c r="D19" s="1">
        <v>4.45182615761246E-4</v>
      </c>
    </row>
    <row r="20" spans="1:4" x14ac:dyDescent="0.25">
      <c r="A20" s="1">
        <v>1.125</v>
      </c>
      <c r="B20" s="1">
        <v>2.6645505678761201</v>
      </c>
      <c r="D20" s="1">
        <v>4.4391412460816201E-4</v>
      </c>
    </row>
    <row r="21" spans="1:4" x14ac:dyDescent="0.25">
      <c r="A21" s="1">
        <v>1.25</v>
      </c>
      <c r="B21" s="1">
        <v>2.6252487729488698</v>
      </c>
      <c r="D21" s="1">
        <v>4.3736644557328499E-4</v>
      </c>
    </row>
    <row r="22" spans="1:4" x14ac:dyDescent="0.25">
      <c r="A22" s="1">
        <v>1.375</v>
      </c>
      <c r="B22" s="1">
        <v>2.6182790450581699</v>
      </c>
      <c r="D22" s="1">
        <v>4.36205288906693E-4</v>
      </c>
    </row>
    <row r="23" spans="1:4" x14ac:dyDescent="0.25">
      <c r="A23" s="1">
        <v>1.5</v>
      </c>
      <c r="B23" s="1">
        <v>2.6002951461662702</v>
      </c>
      <c r="D23" s="1">
        <v>4.3320917135130401E-4</v>
      </c>
    </row>
    <row r="24" spans="1:4" x14ac:dyDescent="0.25">
      <c r="A24" s="1">
        <v>1.625</v>
      </c>
      <c r="B24" s="1">
        <v>2.5873579384731702</v>
      </c>
      <c r="D24" s="1">
        <v>4.31053832549631E-4</v>
      </c>
    </row>
    <row r="25" spans="1:4" x14ac:dyDescent="0.25">
      <c r="A25" s="1">
        <v>1.75</v>
      </c>
      <c r="B25" s="1">
        <v>2.5384872986817002</v>
      </c>
      <c r="D25" s="1">
        <v>4.22911983960374E-4</v>
      </c>
    </row>
    <row r="26" spans="1:4" x14ac:dyDescent="0.25">
      <c r="A26" s="1">
        <v>1.875</v>
      </c>
      <c r="B26" s="1">
        <v>2.5125356410997801</v>
      </c>
      <c r="D26" s="1">
        <v>4.1858843780722598E-4</v>
      </c>
    </row>
    <row r="27" spans="1:4" x14ac:dyDescent="0.25">
      <c r="A27" s="1">
        <v>2</v>
      </c>
      <c r="B27" s="1">
        <v>2.4505256695981301</v>
      </c>
      <c r="D27" s="1">
        <v>4.0825757655505303E-4</v>
      </c>
    </row>
    <row r="28" spans="1:4" x14ac:dyDescent="0.25">
      <c r="A28" s="1">
        <v>2.125</v>
      </c>
      <c r="B28" s="1">
        <v>2.4018730480091</v>
      </c>
      <c r="D28" s="1">
        <v>4.0015204979831898E-4</v>
      </c>
    </row>
    <row r="29" spans="1:4" x14ac:dyDescent="0.25">
      <c r="A29" s="1">
        <v>2.25</v>
      </c>
      <c r="B29" s="1">
        <v>2.3847562249950398</v>
      </c>
      <c r="D29" s="1">
        <v>3.97300387084177E-4</v>
      </c>
    </row>
    <row r="30" spans="1:4" x14ac:dyDescent="0.25">
      <c r="A30" s="1">
        <v>2.375</v>
      </c>
      <c r="B30" s="1">
        <v>2.3730163489374498</v>
      </c>
      <c r="D30" s="1">
        <v>3.9534452373298298E-4</v>
      </c>
    </row>
    <row r="31" spans="1:4" x14ac:dyDescent="0.25">
      <c r="A31" s="1">
        <v>2.5</v>
      </c>
      <c r="B31" s="1">
        <v>2.3583459988842002</v>
      </c>
      <c r="D31" s="1">
        <v>3.9290044341411099E-4</v>
      </c>
    </row>
    <row r="32" spans="1:4" x14ac:dyDescent="0.25">
      <c r="A32" s="1">
        <v>2.625</v>
      </c>
      <c r="B32" s="1">
        <v>2.3378032305034702</v>
      </c>
      <c r="D32" s="1">
        <v>3.8947801820188001E-4</v>
      </c>
    </row>
    <row r="33" spans="1:4" x14ac:dyDescent="0.25">
      <c r="A33" s="1">
        <v>2.75</v>
      </c>
      <c r="B33" s="1">
        <v>2.3027130330088301</v>
      </c>
      <c r="D33" s="1">
        <v>3.8363199129927498E-4</v>
      </c>
    </row>
    <row r="34" spans="1:4" x14ac:dyDescent="0.25">
      <c r="A34" s="1">
        <v>2.875</v>
      </c>
      <c r="B34" s="1">
        <v>2.2562661705795799</v>
      </c>
      <c r="D34" s="1">
        <v>3.7589394401855801E-4</v>
      </c>
    </row>
    <row r="35" spans="1:4" x14ac:dyDescent="0.25">
      <c r="A35" s="1">
        <v>3</v>
      </c>
      <c r="B35" s="1">
        <v>2.2453039594253901</v>
      </c>
      <c r="D35" s="1">
        <v>3.7406763964027001E-4</v>
      </c>
    </row>
    <row r="36" spans="1:4" x14ac:dyDescent="0.25">
      <c r="A36" s="1">
        <v>3.125</v>
      </c>
      <c r="B36" s="1">
        <v>2.24118545949288</v>
      </c>
      <c r="D36" s="1">
        <v>3.7338149755151501E-4</v>
      </c>
    </row>
    <row r="37" spans="1:4" x14ac:dyDescent="0.25">
      <c r="A37" s="1">
        <v>3.25</v>
      </c>
      <c r="B37" s="1">
        <v>2.2404489862007702</v>
      </c>
      <c r="D37" s="1">
        <v>3.7325880110104798E-4</v>
      </c>
    </row>
    <row r="38" spans="1:4" x14ac:dyDescent="0.25">
      <c r="A38" s="1">
        <v>3.375</v>
      </c>
      <c r="B38" s="1">
        <v>2.24497611804368</v>
      </c>
      <c r="D38" s="1">
        <v>3.7401302126607698E-4</v>
      </c>
    </row>
    <row r="39" spans="1:4" x14ac:dyDescent="0.25">
      <c r="A39" s="1">
        <v>3.5</v>
      </c>
      <c r="B39" s="1">
        <v>2.24024877217858</v>
      </c>
      <c r="D39" s="1">
        <v>3.7322544544495201E-4</v>
      </c>
    </row>
    <row r="40" spans="1:4" x14ac:dyDescent="0.25">
      <c r="A40" s="1">
        <v>3.625</v>
      </c>
      <c r="B40" s="1">
        <v>2.2282192081169998</v>
      </c>
      <c r="D40" s="1">
        <v>3.7122132007229303E-4</v>
      </c>
    </row>
    <row r="41" spans="1:4" x14ac:dyDescent="0.25">
      <c r="A41" s="1">
        <v>3.75</v>
      </c>
      <c r="B41" s="1">
        <v>2.2272500910680599</v>
      </c>
      <c r="D41" s="1">
        <v>3.71059865171939E-4</v>
      </c>
    </row>
    <row r="42" spans="1:4" x14ac:dyDescent="0.25">
      <c r="A42" s="1">
        <v>3.875</v>
      </c>
      <c r="B42" s="1">
        <v>2.1878012489890799</v>
      </c>
      <c r="D42" s="1">
        <v>3.6448768808157998E-4</v>
      </c>
    </row>
    <row r="43" spans="1:4" x14ac:dyDescent="0.25">
      <c r="A43" s="1">
        <v>4</v>
      </c>
      <c r="B43" s="1">
        <v>2.1178654653731099</v>
      </c>
      <c r="D43" s="1">
        <v>3.5283638653115797E-4</v>
      </c>
    </row>
    <row r="44" spans="1:4" x14ac:dyDescent="0.25">
      <c r="A44" s="1">
        <v>4.125</v>
      </c>
      <c r="B44" s="1">
        <v>2.07514258387826</v>
      </c>
      <c r="D44" s="1">
        <v>3.4571875447411601E-4</v>
      </c>
    </row>
    <row r="45" spans="1:4" x14ac:dyDescent="0.25">
      <c r="A45" s="1">
        <v>4.25</v>
      </c>
      <c r="B45" s="1">
        <v>2.0469489849686</v>
      </c>
      <c r="D45" s="1">
        <v>3.4102170089576601E-4</v>
      </c>
    </row>
    <row r="46" spans="1:4" x14ac:dyDescent="0.25">
      <c r="A46" s="1">
        <v>4.375</v>
      </c>
      <c r="B46" s="1">
        <v>2.0433055524206898</v>
      </c>
      <c r="D46" s="1">
        <v>3.4041470503328499E-4</v>
      </c>
    </row>
    <row r="47" spans="1:4" x14ac:dyDescent="0.25">
      <c r="A47" s="1">
        <v>4.5</v>
      </c>
      <c r="B47" s="1">
        <v>2.0381855956184798</v>
      </c>
      <c r="D47" s="1">
        <v>3.3956172023003799E-4</v>
      </c>
    </row>
    <row r="48" spans="1:4" x14ac:dyDescent="0.25">
      <c r="A48" s="1">
        <v>4.625</v>
      </c>
      <c r="B48" s="1">
        <v>2.0088237170218299</v>
      </c>
      <c r="D48" s="1">
        <v>3.3467003125583599E-4</v>
      </c>
    </row>
    <row r="49" spans="1:4" x14ac:dyDescent="0.25">
      <c r="A49" s="1">
        <v>4.75</v>
      </c>
      <c r="B49" s="1">
        <v>2.01166787324048</v>
      </c>
      <c r="D49" s="1">
        <v>3.35143867681862E-4</v>
      </c>
    </row>
    <row r="50" spans="1:4" x14ac:dyDescent="0.25">
      <c r="A50" s="1">
        <v>4.875</v>
      </c>
      <c r="B50" s="1">
        <v>2.0055933917979401</v>
      </c>
      <c r="D50" s="1">
        <v>3.3413185907353398E-4</v>
      </c>
    </row>
    <row r="51" spans="1:4" x14ac:dyDescent="0.25">
      <c r="A51" s="1">
        <v>5</v>
      </c>
      <c r="B51" s="1">
        <v>2.0037291731724798</v>
      </c>
      <c r="D51" s="1">
        <v>3.3382128025053398E-4</v>
      </c>
    </row>
    <row r="52" spans="1:4" x14ac:dyDescent="0.25">
      <c r="A52" s="1">
        <v>5.125</v>
      </c>
      <c r="B52" s="1">
        <v>2.0008466657203998</v>
      </c>
      <c r="D52" s="1">
        <v>3.3334105450901798E-4</v>
      </c>
    </row>
    <row r="53" spans="1:4" x14ac:dyDescent="0.25">
      <c r="A53" s="1">
        <v>5.25</v>
      </c>
      <c r="B53" s="1">
        <v>2.00069800528488</v>
      </c>
      <c r="D53" s="1">
        <v>3.3331628768046003E-4</v>
      </c>
    </row>
    <row r="54" spans="1:4" x14ac:dyDescent="0.25">
      <c r="A54" s="1">
        <v>5.375</v>
      </c>
      <c r="B54" s="1">
        <v>1.9963530427022</v>
      </c>
      <c r="D54" s="1">
        <v>3.3259241691418399E-4</v>
      </c>
    </row>
    <row r="55" spans="1:4" x14ac:dyDescent="0.25">
      <c r="A55" s="1">
        <v>5.5</v>
      </c>
      <c r="B55" s="1">
        <v>1.99735819594468</v>
      </c>
      <c r="D55" s="1">
        <v>3.3275987544438101E-4</v>
      </c>
    </row>
    <row r="56" spans="1:4" x14ac:dyDescent="0.25">
      <c r="A56" s="1">
        <v>5.625</v>
      </c>
      <c r="B56" s="1">
        <v>1.9956835603521501</v>
      </c>
      <c r="D56" s="1">
        <v>3.3248088115466699E-4</v>
      </c>
    </row>
    <row r="57" spans="1:4" x14ac:dyDescent="0.25">
      <c r="A57" s="1">
        <v>5.75</v>
      </c>
      <c r="B57" s="1">
        <v>1.9925061499330501</v>
      </c>
      <c r="D57" s="1">
        <v>3.3195152457884399E-4</v>
      </c>
    </row>
    <row r="58" spans="1:4" x14ac:dyDescent="0.25">
      <c r="A58" s="1">
        <v>5.875</v>
      </c>
      <c r="B58" s="1">
        <v>1.93485260949536</v>
      </c>
      <c r="D58" s="1">
        <v>3.2234644474192498E-4</v>
      </c>
    </row>
    <row r="59" spans="1:4" x14ac:dyDescent="0.25">
      <c r="A59" s="1">
        <v>6</v>
      </c>
      <c r="B59" s="1">
        <v>1.9164892328588401</v>
      </c>
      <c r="D59" s="1">
        <v>3.1928710619428001E-4</v>
      </c>
    </row>
    <row r="60" spans="1:4" x14ac:dyDescent="0.25">
      <c r="A60" s="1">
        <v>6.125</v>
      </c>
      <c r="B60" s="1">
        <v>1.8545222437302</v>
      </c>
      <c r="D60" s="1">
        <v>3.0896340580545298E-4</v>
      </c>
    </row>
    <row r="61" spans="1:4" x14ac:dyDescent="0.25">
      <c r="A61" s="1">
        <v>6.25</v>
      </c>
      <c r="B61" s="1">
        <v>1.8056118975967601</v>
      </c>
      <c r="D61" s="1">
        <v>3.0081494213962201E-4</v>
      </c>
    </row>
    <row r="62" spans="1:4" x14ac:dyDescent="0.25">
      <c r="A62" s="1">
        <v>6.375</v>
      </c>
      <c r="B62" s="1">
        <v>1.7719314851972601</v>
      </c>
      <c r="D62" s="1">
        <v>2.9520378543386499E-4</v>
      </c>
    </row>
    <row r="63" spans="1:4" x14ac:dyDescent="0.25">
      <c r="A63" s="1">
        <v>6.5</v>
      </c>
      <c r="B63" s="1">
        <v>1.73845901952509</v>
      </c>
      <c r="D63" s="1">
        <v>2.8962727265288203E-4</v>
      </c>
    </row>
    <row r="64" spans="1:4" x14ac:dyDescent="0.25">
      <c r="A64" s="1">
        <v>6.625</v>
      </c>
      <c r="B64" s="1">
        <v>1.73382419321335</v>
      </c>
      <c r="D64" s="1">
        <v>2.88855110589347E-4</v>
      </c>
    </row>
    <row r="65" spans="1:4" x14ac:dyDescent="0.25">
      <c r="A65" s="1">
        <v>6.75</v>
      </c>
      <c r="B65" s="1">
        <v>1.73439828902168</v>
      </c>
      <c r="D65" s="1">
        <v>2.8895075495101501E-4</v>
      </c>
    </row>
    <row r="66" spans="1:4" x14ac:dyDescent="0.25">
      <c r="A66" s="1">
        <v>6.875</v>
      </c>
      <c r="B66" s="1">
        <v>1.7339436859973101</v>
      </c>
      <c r="D66" s="1">
        <v>2.8887501808715402E-4</v>
      </c>
    </row>
    <row r="67" spans="1:4" x14ac:dyDescent="0.25">
      <c r="A67" s="1">
        <v>7</v>
      </c>
      <c r="B67" s="1">
        <v>1.73281454331073</v>
      </c>
      <c r="D67" s="1">
        <v>2.8868690291557002E-4</v>
      </c>
    </row>
    <row r="68" spans="1:4" x14ac:dyDescent="0.25">
      <c r="A68" s="1">
        <v>7.125</v>
      </c>
      <c r="B68" s="1">
        <v>1.7255224603499899</v>
      </c>
      <c r="D68" s="1">
        <v>2.8747204189430897E-4</v>
      </c>
    </row>
    <row r="69" spans="1:4" x14ac:dyDescent="0.25">
      <c r="A69" s="1">
        <v>7.25</v>
      </c>
      <c r="B69" s="1">
        <v>1.7416569337162899</v>
      </c>
      <c r="D69" s="1">
        <v>2.9016004515713598E-4</v>
      </c>
    </row>
    <row r="70" spans="1:4" x14ac:dyDescent="0.25">
      <c r="A70" s="1">
        <v>7.375</v>
      </c>
      <c r="B70" s="1">
        <v>1.75732975428654</v>
      </c>
      <c r="D70" s="1">
        <v>2.92771137064139E-4</v>
      </c>
    </row>
    <row r="71" spans="1:4" x14ac:dyDescent="0.25">
      <c r="A71" s="1">
        <v>7.5</v>
      </c>
      <c r="B71" s="1">
        <v>1.79033254880272</v>
      </c>
      <c r="D71" s="1">
        <v>2.9826940263053502E-4</v>
      </c>
    </row>
    <row r="72" spans="1:4" x14ac:dyDescent="0.25">
      <c r="A72" s="1">
        <v>7.625</v>
      </c>
      <c r="B72" s="1">
        <v>1.7969288492889</v>
      </c>
      <c r="D72" s="1">
        <v>2.9936834629153201E-4</v>
      </c>
    </row>
    <row r="73" spans="1:4" x14ac:dyDescent="0.25">
      <c r="A73" s="1">
        <v>7.75</v>
      </c>
      <c r="B73" s="1">
        <v>1.7941081820001199</v>
      </c>
      <c r="D73" s="1">
        <v>2.9889842312122103E-4</v>
      </c>
    </row>
    <row r="74" spans="1:4" x14ac:dyDescent="0.25">
      <c r="A74" s="1">
        <v>7.875</v>
      </c>
      <c r="B74" s="1">
        <v>1.80238184131148</v>
      </c>
      <c r="D74" s="1">
        <v>3.00276814762494E-4</v>
      </c>
    </row>
    <row r="75" spans="1:4" x14ac:dyDescent="0.25">
      <c r="A75" s="1">
        <v>8</v>
      </c>
      <c r="B75" s="1">
        <v>1.8020883028063299</v>
      </c>
      <c r="D75" s="1">
        <v>3.0022791124753497E-4</v>
      </c>
    </row>
    <row r="76" spans="1:4" x14ac:dyDescent="0.25">
      <c r="A76" s="1">
        <v>8.125</v>
      </c>
      <c r="B76" s="1">
        <v>1.8007571863501799</v>
      </c>
      <c r="D76" s="1">
        <v>3.0000614724594001E-4</v>
      </c>
    </row>
    <row r="77" spans="1:4" x14ac:dyDescent="0.25">
      <c r="A77" s="1">
        <v>8.25</v>
      </c>
      <c r="B77" s="1">
        <v>1.8050380771280199</v>
      </c>
      <c r="D77" s="1">
        <v>3.0071934364952802E-4</v>
      </c>
    </row>
    <row r="78" spans="1:4" x14ac:dyDescent="0.25">
      <c r="A78" s="1">
        <v>8.375</v>
      </c>
      <c r="B78" s="1">
        <v>1.83729392647129</v>
      </c>
      <c r="D78" s="1">
        <v>3.06093168150117E-4</v>
      </c>
    </row>
    <row r="79" spans="1:4" x14ac:dyDescent="0.25">
      <c r="A79" s="1">
        <v>8.5</v>
      </c>
      <c r="B79" s="1">
        <v>1.83728631981893</v>
      </c>
      <c r="D79" s="1">
        <v>3.0609190088183298E-4</v>
      </c>
    </row>
    <row r="80" spans="1:4" x14ac:dyDescent="0.25">
      <c r="A80" s="1">
        <v>8.625</v>
      </c>
      <c r="B80" s="1">
        <v>1.8355874033708499</v>
      </c>
      <c r="D80" s="1">
        <v>3.0580886140158198E-4</v>
      </c>
    </row>
    <row r="81" spans="1:4" x14ac:dyDescent="0.25">
      <c r="A81" s="1">
        <v>8.75</v>
      </c>
      <c r="B81" s="1">
        <v>1.8416254055324099</v>
      </c>
      <c r="D81" s="1">
        <v>3.0681479256169702E-4</v>
      </c>
    </row>
    <row r="82" spans="1:4" x14ac:dyDescent="0.25">
      <c r="A82" s="1">
        <v>8.875</v>
      </c>
      <c r="B82" s="1">
        <v>1.83121521006182</v>
      </c>
      <c r="D82" s="1">
        <v>3.0508045399629699E-4</v>
      </c>
    </row>
    <row r="83" spans="1:4" x14ac:dyDescent="0.25">
      <c r="A83" s="1">
        <v>9</v>
      </c>
      <c r="B83" s="1">
        <v>1.8281620674180701</v>
      </c>
      <c r="D83" s="1">
        <v>3.0457180043184798E-4</v>
      </c>
    </row>
    <row r="84" spans="1:4" x14ac:dyDescent="0.25">
      <c r="A84" s="1">
        <v>9.125</v>
      </c>
      <c r="B84" s="1">
        <v>1.82443268042328</v>
      </c>
      <c r="D84" s="1">
        <v>3.0395048455851797E-4</v>
      </c>
    </row>
    <row r="85" spans="1:4" x14ac:dyDescent="0.25">
      <c r="A85" s="1">
        <v>9.25</v>
      </c>
      <c r="B85" s="1">
        <v>1.81694408262565</v>
      </c>
      <c r="D85" s="1">
        <v>3.0270288416543099E-4</v>
      </c>
    </row>
    <row r="86" spans="1:4" x14ac:dyDescent="0.25">
      <c r="A86" s="1">
        <v>9.375</v>
      </c>
      <c r="B86" s="1">
        <v>1.8119858908236499</v>
      </c>
      <c r="D86" s="1">
        <v>3.0187684941121901E-4</v>
      </c>
    </row>
    <row r="87" spans="1:4" x14ac:dyDescent="0.25">
      <c r="A87" s="1">
        <v>9.5</v>
      </c>
      <c r="B87" s="1">
        <v>1.83219230225606</v>
      </c>
      <c r="D87" s="1">
        <v>3.0524323755585798E-4</v>
      </c>
    </row>
    <row r="88" spans="1:4" x14ac:dyDescent="0.25">
      <c r="A88" s="1">
        <v>9.625</v>
      </c>
      <c r="B88" s="1">
        <v>1.8291894628673599</v>
      </c>
      <c r="D88" s="1">
        <v>3.0474296451370202E-4</v>
      </c>
    </row>
    <row r="89" spans="1:4" x14ac:dyDescent="0.25">
      <c r="A89" s="1">
        <v>9.75</v>
      </c>
      <c r="B89" s="1">
        <v>1.82225775707391</v>
      </c>
      <c r="D89" s="1">
        <v>3.0358814232851099E-4</v>
      </c>
    </row>
    <row r="90" spans="1:4" x14ac:dyDescent="0.25">
      <c r="A90" s="1">
        <v>9.875</v>
      </c>
      <c r="B90" s="1">
        <v>1.8144524852494399</v>
      </c>
      <c r="D90" s="1">
        <v>3.0228778404255499E-4</v>
      </c>
    </row>
    <row r="91" spans="1:4" x14ac:dyDescent="0.25">
      <c r="A91" s="1">
        <v>10</v>
      </c>
      <c r="B91" s="1">
        <v>1.81385392007403</v>
      </c>
      <c r="D91" s="1">
        <v>3.0218806308433301E-4</v>
      </c>
    </row>
    <row r="92" spans="1:4" x14ac:dyDescent="0.25">
      <c r="A92" s="1">
        <v>10.125</v>
      </c>
      <c r="B92" s="1">
        <v>1.8262014238705799</v>
      </c>
      <c r="D92" s="1">
        <v>3.0424515721683799E-4</v>
      </c>
    </row>
    <row r="93" spans="1:4" x14ac:dyDescent="0.25">
      <c r="A93" s="1">
        <v>10.25</v>
      </c>
      <c r="B93" s="1">
        <v>1.8296017567041201</v>
      </c>
      <c r="D93" s="1">
        <v>3.04811652666905E-4</v>
      </c>
    </row>
    <row r="94" spans="1:4" x14ac:dyDescent="0.25">
      <c r="A94" s="1">
        <v>10.375</v>
      </c>
      <c r="B94" s="1">
        <v>1.83421716673337</v>
      </c>
      <c r="D94" s="1">
        <v>3.05580579977778E-4</v>
      </c>
    </row>
    <row r="95" spans="1:4" x14ac:dyDescent="0.25">
      <c r="A95" s="1">
        <v>10.5</v>
      </c>
      <c r="B95" s="1">
        <v>1.832462242621</v>
      </c>
      <c r="D95" s="1">
        <v>3.0528820962065598E-4</v>
      </c>
    </row>
    <row r="96" spans="1:4" x14ac:dyDescent="0.25">
      <c r="A96" s="1">
        <v>10.625</v>
      </c>
      <c r="B96" s="1">
        <v>1.8303616868055099</v>
      </c>
      <c r="D96" s="1">
        <v>3.0493825702179701E-4</v>
      </c>
    </row>
    <row r="97" spans="1:4" x14ac:dyDescent="0.25">
      <c r="A97" s="1">
        <v>10.75</v>
      </c>
      <c r="B97" s="1">
        <v>1.8392910658253701</v>
      </c>
      <c r="D97" s="1">
        <v>3.0642589156650301E-4</v>
      </c>
    </row>
    <row r="98" spans="1:4" x14ac:dyDescent="0.25">
      <c r="A98" s="1">
        <v>10.875</v>
      </c>
      <c r="B98" s="1">
        <v>1.8365500712699301</v>
      </c>
      <c r="D98" s="1">
        <v>3.0596924187356801E-4</v>
      </c>
    </row>
    <row r="99" spans="1:4" x14ac:dyDescent="0.25">
      <c r="A99" s="1">
        <v>11</v>
      </c>
      <c r="B99" s="1">
        <v>1.83585130179364</v>
      </c>
      <c r="D99" s="1">
        <v>3.0585282687881798E-4</v>
      </c>
    </row>
    <row r="100" spans="1:4" x14ac:dyDescent="0.25">
      <c r="A100" s="1">
        <v>11.125</v>
      </c>
      <c r="B100" s="1">
        <v>1.83753021898889</v>
      </c>
      <c r="D100" s="1">
        <v>3.0613253448354599E-4</v>
      </c>
    </row>
    <row r="101" spans="1:4" x14ac:dyDescent="0.25">
      <c r="A101" s="1">
        <v>11.25</v>
      </c>
      <c r="B101" s="1">
        <v>1.8470081170422099</v>
      </c>
      <c r="D101" s="1">
        <v>3.0771155229923001E-4</v>
      </c>
    </row>
    <row r="102" spans="1:4" x14ac:dyDescent="0.25">
      <c r="A102" s="1">
        <v>11.375</v>
      </c>
      <c r="B102" s="1">
        <v>1.8514212686048801</v>
      </c>
      <c r="D102" s="1">
        <v>3.0844678334957101E-4</v>
      </c>
    </row>
    <row r="103" spans="1:4" x14ac:dyDescent="0.25">
      <c r="A103" s="1">
        <v>11.5</v>
      </c>
      <c r="B103" s="1">
        <v>1.8535902159216999</v>
      </c>
      <c r="D103" s="1">
        <v>3.08808129972553E-4</v>
      </c>
    </row>
    <row r="104" spans="1:4" x14ac:dyDescent="0.25">
      <c r="A104" s="1">
        <v>11.625</v>
      </c>
      <c r="B104" s="1">
        <v>1.8581377594939199</v>
      </c>
      <c r="D104" s="1">
        <v>3.0956575073168302E-4</v>
      </c>
    </row>
    <row r="105" spans="1:4" x14ac:dyDescent="0.25">
      <c r="A105" s="1">
        <v>11.75</v>
      </c>
      <c r="B105" s="1">
        <v>1.8620430849796199</v>
      </c>
      <c r="D105" s="1">
        <v>3.1021637795760102E-4</v>
      </c>
    </row>
    <row r="106" spans="1:4" x14ac:dyDescent="0.25">
      <c r="A106" s="1">
        <v>11.875</v>
      </c>
      <c r="B106" s="1">
        <v>1.8557928490293201</v>
      </c>
      <c r="D106" s="1">
        <v>3.0917508864828101E-4</v>
      </c>
    </row>
    <row r="107" spans="1:4" x14ac:dyDescent="0.25">
      <c r="A107" s="1">
        <v>12</v>
      </c>
      <c r="B107" s="1">
        <v>1.8512301098614301</v>
      </c>
      <c r="D107" s="1">
        <v>3.0841493630291098E-4</v>
      </c>
    </row>
    <row r="108" spans="1:4" x14ac:dyDescent="0.25">
      <c r="A108" s="1">
        <v>12.125</v>
      </c>
      <c r="B108" s="1">
        <v>1.81915737440451</v>
      </c>
      <c r="D108" s="1">
        <v>3.03071618575788E-4</v>
      </c>
    </row>
    <row r="109" spans="1:4" x14ac:dyDescent="0.25">
      <c r="A109" s="1">
        <v>12.25</v>
      </c>
      <c r="B109" s="1">
        <v>1.8159732795379899</v>
      </c>
      <c r="D109" s="1">
        <v>3.02541148371026E-4</v>
      </c>
    </row>
    <row r="110" spans="1:4" x14ac:dyDescent="0.25">
      <c r="A110" s="1">
        <v>12.375</v>
      </c>
      <c r="B110" s="1">
        <v>1.8244171626628001</v>
      </c>
      <c r="D110" s="1">
        <v>3.0394789929962001E-4</v>
      </c>
    </row>
    <row r="111" spans="1:4" x14ac:dyDescent="0.25">
      <c r="A111" s="1">
        <v>12.5</v>
      </c>
      <c r="B111" s="1">
        <v>1.8132298762708501</v>
      </c>
      <c r="D111" s="1">
        <v>3.0208409738672199E-4</v>
      </c>
    </row>
    <row r="112" spans="1:4" x14ac:dyDescent="0.25">
      <c r="A112" s="1">
        <v>12.625</v>
      </c>
      <c r="B112" s="1">
        <v>1.80215623897676</v>
      </c>
      <c r="D112" s="1">
        <v>3.0023922941352799E-4</v>
      </c>
    </row>
    <row r="113" spans="1:4" x14ac:dyDescent="0.25">
      <c r="A113" s="1">
        <v>12.75</v>
      </c>
      <c r="B113" s="1">
        <v>1.79877565133248</v>
      </c>
      <c r="D113" s="1">
        <v>2.9967602351199001E-4</v>
      </c>
    </row>
    <row r="114" spans="1:4" x14ac:dyDescent="0.25">
      <c r="A114" s="1">
        <v>12.875</v>
      </c>
      <c r="B114" s="1">
        <v>1.79342909108715</v>
      </c>
      <c r="D114" s="1">
        <v>2.9878528657512E-4</v>
      </c>
    </row>
    <row r="115" spans="1:4" x14ac:dyDescent="0.25">
      <c r="A115" s="1">
        <v>13</v>
      </c>
      <c r="B115" s="1">
        <v>1.77960578001809</v>
      </c>
      <c r="D115" s="1">
        <v>2.9648232295101401E-4</v>
      </c>
    </row>
    <row r="116" spans="1:4" x14ac:dyDescent="0.25">
      <c r="A116" s="1">
        <v>13.125</v>
      </c>
      <c r="B116" s="1">
        <v>1.77108199791867</v>
      </c>
      <c r="D116" s="1">
        <v>2.9506226085324999E-4</v>
      </c>
    </row>
    <row r="117" spans="1:4" x14ac:dyDescent="0.25">
      <c r="A117" s="1">
        <v>13.25</v>
      </c>
      <c r="B117" s="1">
        <v>1.75746764384117</v>
      </c>
      <c r="D117" s="1">
        <v>2.9279410946393897E-4</v>
      </c>
    </row>
    <row r="118" spans="1:4" x14ac:dyDescent="0.25">
      <c r="A118" s="1">
        <v>13.375</v>
      </c>
      <c r="B118" s="1">
        <v>1.74920789989192</v>
      </c>
      <c r="D118" s="1">
        <v>2.9141803612199401E-4</v>
      </c>
    </row>
    <row r="119" spans="1:4" x14ac:dyDescent="0.25">
      <c r="A119" s="1">
        <v>13.5</v>
      </c>
      <c r="B119" s="1">
        <v>1.73853219693645</v>
      </c>
      <c r="D119" s="1">
        <v>2.8963946400961302E-4</v>
      </c>
    </row>
    <row r="120" spans="1:4" x14ac:dyDescent="0.25">
      <c r="A120" s="1">
        <v>13.625</v>
      </c>
      <c r="B120" s="1">
        <v>1.73365863979529</v>
      </c>
      <c r="D120" s="1">
        <v>2.8882752938989598E-4</v>
      </c>
    </row>
    <row r="121" spans="1:4" x14ac:dyDescent="0.25">
      <c r="A121" s="1">
        <v>13.75</v>
      </c>
      <c r="B121" s="1">
        <v>1.7207624522888001</v>
      </c>
      <c r="D121" s="1">
        <v>2.8667902455131299E-4</v>
      </c>
    </row>
    <row r="122" spans="1:4" x14ac:dyDescent="0.25">
      <c r="A122" s="1">
        <v>13.875</v>
      </c>
      <c r="B122" s="1">
        <v>1.71137548122487</v>
      </c>
      <c r="D122" s="1">
        <v>2.8511515517206298E-4</v>
      </c>
    </row>
    <row r="123" spans="1:4" x14ac:dyDescent="0.25">
      <c r="A123" s="1">
        <v>14</v>
      </c>
      <c r="B123" s="1">
        <v>1.7060842277128101</v>
      </c>
      <c r="D123" s="1">
        <v>2.8423363233695401E-4</v>
      </c>
    </row>
    <row r="124" spans="1:4" x14ac:dyDescent="0.25">
      <c r="A124" s="1">
        <v>14.125</v>
      </c>
      <c r="B124" s="1">
        <v>1.7048328662257199</v>
      </c>
      <c r="D124" s="1">
        <v>2.8402515551320499E-4</v>
      </c>
    </row>
    <row r="125" spans="1:4" x14ac:dyDescent="0.25">
      <c r="A125" s="1">
        <v>14.25</v>
      </c>
      <c r="B125" s="1">
        <v>1.7060996356681599</v>
      </c>
      <c r="D125" s="1">
        <v>2.8423619930231401E-4</v>
      </c>
    </row>
    <row r="126" spans="1:4" x14ac:dyDescent="0.25">
      <c r="A126" s="1">
        <v>14.375</v>
      </c>
      <c r="B126" s="1">
        <v>1.70655690182195</v>
      </c>
      <c r="D126" s="1">
        <v>2.8431237984353699E-4</v>
      </c>
    </row>
    <row r="127" spans="1:4" x14ac:dyDescent="0.25">
      <c r="A127" s="1">
        <v>14.5</v>
      </c>
      <c r="B127" s="1">
        <v>1.70862489696329</v>
      </c>
      <c r="D127" s="1">
        <v>2.8465690783408302E-4</v>
      </c>
    </row>
    <row r="128" spans="1:4" x14ac:dyDescent="0.25">
      <c r="A128" s="1">
        <v>14.625</v>
      </c>
      <c r="B128" s="1">
        <v>1.73714851702845</v>
      </c>
      <c r="D128" s="1">
        <v>2.8940894293693898E-4</v>
      </c>
    </row>
    <row r="129" spans="1:4" x14ac:dyDescent="0.25">
      <c r="A129" s="1">
        <v>14.75</v>
      </c>
      <c r="B129" s="1">
        <v>1.7633594121477401</v>
      </c>
      <c r="D129" s="1">
        <v>2.9377567806381199E-4</v>
      </c>
    </row>
    <row r="130" spans="1:4" x14ac:dyDescent="0.25">
      <c r="A130" s="1">
        <v>14.875</v>
      </c>
      <c r="B130" s="1">
        <v>1.78034767358688</v>
      </c>
      <c r="D130" s="1">
        <v>2.9660592241957402E-4</v>
      </c>
    </row>
    <row r="131" spans="1:4" x14ac:dyDescent="0.25">
      <c r="A131" s="1">
        <v>15</v>
      </c>
      <c r="B131" s="1">
        <v>1.7863155514615701</v>
      </c>
      <c r="D131" s="1">
        <v>2.9760017087349702E-4</v>
      </c>
    </row>
    <row r="132" spans="1:4" x14ac:dyDescent="0.25">
      <c r="A132" s="1">
        <v>15.125</v>
      </c>
      <c r="B132" s="1">
        <v>1.7817098876264399</v>
      </c>
      <c r="D132" s="1">
        <v>2.9683286727856398E-4</v>
      </c>
    </row>
    <row r="133" spans="1:4" x14ac:dyDescent="0.25">
      <c r="A133" s="1">
        <v>15.25</v>
      </c>
      <c r="B133" s="1">
        <v>1.78028756970496</v>
      </c>
      <c r="D133" s="1">
        <v>2.9659590911284601E-4</v>
      </c>
    </row>
    <row r="134" spans="1:4" x14ac:dyDescent="0.25">
      <c r="A134" s="1">
        <v>15.375</v>
      </c>
      <c r="B134" s="1">
        <v>1.7739718325651801</v>
      </c>
      <c r="D134" s="1">
        <v>2.9554370730535702E-4</v>
      </c>
    </row>
    <row r="135" spans="1:4" x14ac:dyDescent="0.25">
      <c r="A135" s="1">
        <v>15.5</v>
      </c>
      <c r="B135" s="1">
        <v>1.7693008702264099</v>
      </c>
      <c r="D135" s="1">
        <v>2.9476552497972002E-4</v>
      </c>
    </row>
    <row r="136" spans="1:4" x14ac:dyDescent="0.25">
      <c r="A136" s="1">
        <v>15.625</v>
      </c>
      <c r="B136" s="1">
        <v>1.7665959164258001</v>
      </c>
      <c r="D136" s="1">
        <v>2.9431487967653702E-4</v>
      </c>
    </row>
    <row r="137" spans="1:4" x14ac:dyDescent="0.25">
      <c r="A137" s="1">
        <v>15.75</v>
      </c>
      <c r="B137" s="1">
        <v>1.76708403860973</v>
      </c>
      <c r="D137" s="1">
        <v>2.9439620083238099E-4</v>
      </c>
    </row>
    <row r="138" spans="1:4" x14ac:dyDescent="0.25">
      <c r="A138" s="1">
        <v>15.875</v>
      </c>
      <c r="B138" s="1">
        <v>1.7651014352679</v>
      </c>
      <c r="D138" s="1">
        <v>2.94065899115631E-4</v>
      </c>
    </row>
    <row r="139" spans="1:4" x14ac:dyDescent="0.25">
      <c r="A139" s="1">
        <v>16</v>
      </c>
      <c r="B139" s="1">
        <v>1.76088194658124</v>
      </c>
      <c r="D139" s="1">
        <v>2.9336293230043398E-4</v>
      </c>
    </row>
    <row r="140" spans="1:4" x14ac:dyDescent="0.25">
      <c r="A140" s="1">
        <v>16.125</v>
      </c>
      <c r="B140" s="1">
        <v>1.7571293772730301</v>
      </c>
      <c r="D140" s="1">
        <v>2.9273775425368701E-4</v>
      </c>
    </row>
    <row r="141" spans="1:4" x14ac:dyDescent="0.25">
      <c r="A141" s="1">
        <v>16.25</v>
      </c>
      <c r="B141" s="1">
        <v>1.7535840002933201</v>
      </c>
      <c r="D141" s="1">
        <v>2.92147094448867E-4</v>
      </c>
    </row>
    <row r="142" spans="1:4" x14ac:dyDescent="0.25">
      <c r="A142" s="1">
        <v>16.375</v>
      </c>
      <c r="B142" s="1">
        <v>1.7412835739703101</v>
      </c>
      <c r="D142" s="1">
        <v>2.90097843423453E-4</v>
      </c>
    </row>
    <row r="143" spans="1:4" x14ac:dyDescent="0.25">
      <c r="A143" s="1">
        <v>16.5</v>
      </c>
      <c r="B143" s="1">
        <v>1.71758936456077</v>
      </c>
      <c r="D143" s="1">
        <v>2.8615038813582398E-4</v>
      </c>
    </row>
    <row r="144" spans="1:4" x14ac:dyDescent="0.25">
      <c r="A144" s="1">
        <v>16.625</v>
      </c>
      <c r="B144" s="1">
        <v>1.7105390147970001</v>
      </c>
      <c r="D144" s="1">
        <v>2.84975799865179E-4</v>
      </c>
    </row>
    <row r="145" spans="1:4" x14ac:dyDescent="0.25">
      <c r="A145" s="1">
        <v>16.75</v>
      </c>
      <c r="B145" s="1">
        <v>1.7090069909591401</v>
      </c>
      <c r="D145" s="1">
        <v>2.8472056469379099E-4</v>
      </c>
    </row>
    <row r="146" spans="1:4" x14ac:dyDescent="0.25">
      <c r="A146" s="1">
        <v>16.875</v>
      </c>
      <c r="B146" s="1">
        <v>1.7091819319641699</v>
      </c>
      <c r="D146" s="1">
        <v>2.8474970986523001E-4</v>
      </c>
    </row>
    <row r="147" spans="1:4" x14ac:dyDescent="0.25">
      <c r="A147" s="1">
        <v>17</v>
      </c>
      <c r="B147" s="1">
        <v>1.7052172911321299</v>
      </c>
      <c r="D147" s="1">
        <v>2.8408920070261198E-4</v>
      </c>
    </row>
    <row r="148" spans="1:4" x14ac:dyDescent="0.25">
      <c r="A148" s="1">
        <v>17.125</v>
      </c>
      <c r="B148" s="1">
        <v>1.70010340302218</v>
      </c>
      <c r="D148" s="1">
        <v>2.8323722694349398E-4</v>
      </c>
    </row>
    <row r="149" spans="1:4" x14ac:dyDescent="0.25">
      <c r="A149" s="1">
        <v>17.25</v>
      </c>
      <c r="B149" s="1">
        <v>1.70210692822543</v>
      </c>
      <c r="D149" s="1">
        <v>2.8357101424235598E-4</v>
      </c>
    </row>
    <row r="150" spans="1:4" x14ac:dyDescent="0.25">
      <c r="A150" s="1">
        <v>17.375</v>
      </c>
      <c r="B150" s="1">
        <v>1.70120833448</v>
      </c>
      <c r="D150" s="1">
        <v>2.83421308524366E-4</v>
      </c>
    </row>
    <row r="151" spans="1:4" x14ac:dyDescent="0.25">
      <c r="A151" s="1">
        <v>17.5</v>
      </c>
      <c r="B151" s="1">
        <v>1.69664105586615</v>
      </c>
      <c r="D151" s="1">
        <v>2.8266039990729999E-4</v>
      </c>
    </row>
    <row r="152" spans="1:4" x14ac:dyDescent="0.25">
      <c r="A152" s="1">
        <v>17.625</v>
      </c>
      <c r="B152" s="1">
        <v>1.6957560437794901</v>
      </c>
      <c r="D152" s="1">
        <v>2.82512956893663E-4</v>
      </c>
    </row>
    <row r="153" spans="1:4" x14ac:dyDescent="0.25">
      <c r="A153" s="1">
        <v>17.75</v>
      </c>
      <c r="B153" s="1">
        <v>1.7060571460445</v>
      </c>
      <c r="D153" s="1">
        <v>2.8422912053101301E-4</v>
      </c>
    </row>
    <row r="154" spans="1:4" x14ac:dyDescent="0.25">
      <c r="A154" s="1">
        <v>17.875</v>
      </c>
      <c r="B154" s="1">
        <v>1.7038032504557099</v>
      </c>
      <c r="D154" s="1">
        <v>2.8385362152592001E-4</v>
      </c>
    </row>
    <row r="155" spans="1:4" x14ac:dyDescent="0.25">
      <c r="A155" s="1">
        <v>18</v>
      </c>
      <c r="B155" s="1">
        <v>1.6982050395783099</v>
      </c>
      <c r="D155" s="1">
        <v>2.82920959593745E-4</v>
      </c>
    </row>
    <row r="156" spans="1:4" x14ac:dyDescent="0.25">
      <c r="A156" s="1">
        <v>18.125</v>
      </c>
      <c r="B156" s="1">
        <v>1.7040715269461899</v>
      </c>
      <c r="D156" s="1">
        <v>2.83898316389235E-4</v>
      </c>
    </row>
    <row r="157" spans="1:4" x14ac:dyDescent="0.25">
      <c r="A157" s="1">
        <v>18.25</v>
      </c>
      <c r="B157" s="1">
        <v>1.7076716519577899</v>
      </c>
      <c r="D157" s="1">
        <v>2.84498097216168E-4</v>
      </c>
    </row>
    <row r="158" spans="1:4" x14ac:dyDescent="0.25">
      <c r="A158" s="1">
        <v>18.375</v>
      </c>
      <c r="B158" s="1">
        <v>1.7147809577739499</v>
      </c>
      <c r="D158" s="1">
        <v>2.8568250756514101E-4</v>
      </c>
    </row>
    <row r="159" spans="1:4" x14ac:dyDescent="0.25">
      <c r="A159" s="1">
        <v>18.5</v>
      </c>
      <c r="B159" s="1">
        <v>1.72402291747714</v>
      </c>
      <c r="D159" s="1">
        <v>2.8722221805169298E-4</v>
      </c>
    </row>
    <row r="160" spans="1:4" x14ac:dyDescent="0.25">
      <c r="A160" s="1">
        <v>18.625</v>
      </c>
      <c r="B160" s="1">
        <v>1.73449760746806</v>
      </c>
      <c r="D160" s="1">
        <v>2.8896730140417999E-4</v>
      </c>
    </row>
    <row r="161" spans="1:4" x14ac:dyDescent="0.25">
      <c r="A161" s="1">
        <v>18.75</v>
      </c>
      <c r="B161" s="1">
        <v>1.7310603926047099</v>
      </c>
      <c r="D161" s="1">
        <v>2.8839466140794499E-4</v>
      </c>
    </row>
    <row r="162" spans="1:4" x14ac:dyDescent="0.25">
      <c r="A162" s="1">
        <v>18.875</v>
      </c>
      <c r="B162" s="1">
        <v>1.78223692253098</v>
      </c>
      <c r="D162" s="1">
        <v>2.9692067129366301E-4</v>
      </c>
    </row>
    <row r="163" spans="1:4" x14ac:dyDescent="0.25">
      <c r="A163" s="1">
        <v>19</v>
      </c>
      <c r="B163" s="1">
        <v>1.81743184011008</v>
      </c>
      <c r="D163" s="1">
        <v>3.02784144562341E-4</v>
      </c>
    </row>
    <row r="164" spans="1:4" x14ac:dyDescent="0.25">
      <c r="A164" s="1">
        <v>19.125</v>
      </c>
      <c r="B164" s="1">
        <v>1.80428771447534</v>
      </c>
      <c r="D164" s="1">
        <v>3.0059433323159201E-4</v>
      </c>
    </row>
    <row r="165" spans="1:4" x14ac:dyDescent="0.25">
      <c r="A165" s="1">
        <v>19.25</v>
      </c>
      <c r="B165" s="1">
        <v>1.79669365727175</v>
      </c>
      <c r="D165" s="1">
        <v>2.9932916330147399E-4</v>
      </c>
    </row>
    <row r="166" spans="1:4" x14ac:dyDescent="0.25">
      <c r="A166" s="1">
        <v>19.375</v>
      </c>
      <c r="B166" s="1">
        <v>1.79447297440815</v>
      </c>
      <c r="D166" s="1">
        <v>2.9895919753639898E-4</v>
      </c>
    </row>
    <row r="167" spans="1:4" x14ac:dyDescent="0.25">
      <c r="A167" s="1">
        <v>19.5</v>
      </c>
      <c r="B167" s="1">
        <v>1.7821393968702099</v>
      </c>
      <c r="D167" s="1">
        <v>2.9690442351857699E-4</v>
      </c>
    </row>
    <row r="168" spans="1:4" x14ac:dyDescent="0.25">
      <c r="A168" s="1">
        <v>19.625</v>
      </c>
      <c r="B168" s="1">
        <v>1.7575642910143801</v>
      </c>
      <c r="D168" s="1">
        <v>2.9281021088299402E-4</v>
      </c>
    </row>
    <row r="169" spans="1:4" x14ac:dyDescent="0.25">
      <c r="A169" s="1">
        <v>19.75</v>
      </c>
      <c r="B169" s="1">
        <v>1.71841501532829</v>
      </c>
      <c r="D169" s="1">
        <v>2.8628794155369301E-4</v>
      </c>
    </row>
    <row r="170" spans="1:4" x14ac:dyDescent="0.25">
      <c r="A170" s="1">
        <v>19.875</v>
      </c>
      <c r="B170" s="1">
        <v>1.70837946933594</v>
      </c>
      <c r="D170" s="1">
        <v>2.8461601959136798E-4</v>
      </c>
    </row>
    <row r="171" spans="1:4" x14ac:dyDescent="0.25">
      <c r="A171" s="1">
        <v>20</v>
      </c>
      <c r="B171" s="1">
        <v>1.70598367938179</v>
      </c>
      <c r="D171" s="1">
        <v>2.84216880985005E-4</v>
      </c>
    </row>
    <row r="172" spans="1:4" x14ac:dyDescent="0.25">
      <c r="A172" s="1">
        <v>20.125</v>
      </c>
      <c r="B172" s="1">
        <v>1.7078649530718899</v>
      </c>
      <c r="D172" s="1">
        <v>2.8453030118177501E-4</v>
      </c>
    </row>
    <row r="173" spans="1:4" x14ac:dyDescent="0.25">
      <c r="A173" s="1">
        <v>20.25</v>
      </c>
      <c r="B173" s="1">
        <v>1.70640789983459</v>
      </c>
      <c r="D173" s="1">
        <v>2.8428755611244102E-4</v>
      </c>
    </row>
    <row r="174" spans="1:4" x14ac:dyDescent="0.25">
      <c r="A174" s="1">
        <v>20.375</v>
      </c>
      <c r="B174" s="1">
        <v>1.7123388400009201</v>
      </c>
      <c r="D174" s="1">
        <v>2.8527565074415299E-4</v>
      </c>
    </row>
    <row r="175" spans="1:4" x14ac:dyDescent="0.25">
      <c r="A175" s="1">
        <v>20.5</v>
      </c>
      <c r="B175" s="1">
        <v>1.71006603557881</v>
      </c>
      <c r="D175" s="1">
        <v>2.8489700152742998E-4</v>
      </c>
    </row>
    <row r="176" spans="1:4" x14ac:dyDescent="0.25">
      <c r="A176" s="1">
        <v>20.625</v>
      </c>
      <c r="B176" s="1">
        <v>1.7108126912556301</v>
      </c>
      <c r="D176" s="1">
        <v>2.8502139436318799E-4</v>
      </c>
    </row>
    <row r="177" spans="1:4" x14ac:dyDescent="0.25">
      <c r="A177" s="1">
        <v>20.75</v>
      </c>
      <c r="B177" s="1">
        <v>1.7080287351689201</v>
      </c>
      <c r="D177" s="1">
        <v>2.8455758727914302E-4</v>
      </c>
    </row>
    <row r="178" spans="1:4" x14ac:dyDescent="0.25">
      <c r="A178" s="1">
        <v>20.875</v>
      </c>
      <c r="B178" s="1">
        <v>1.7058929713788</v>
      </c>
      <c r="D178" s="1">
        <v>2.8420176903170798E-4</v>
      </c>
    </row>
    <row r="179" spans="1:4" x14ac:dyDescent="0.25">
      <c r="A179" s="1">
        <v>21</v>
      </c>
      <c r="B179" s="1">
        <v>1.6966630796748401</v>
      </c>
      <c r="D179" s="1">
        <v>2.82664069073828E-4</v>
      </c>
    </row>
    <row r="180" spans="1:4" x14ac:dyDescent="0.25">
      <c r="A180" s="1">
        <v>21.125</v>
      </c>
      <c r="B180" s="1">
        <v>1.6735212428014501</v>
      </c>
      <c r="D180" s="1">
        <v>2.78808639050723E-4</v>
      </c>
    </row>
    <row r="181" spans="1:4" x14ac:dyDescent="0.25">
      <c r="A181" s="1">
        <v>21.25</v>
      </c>
      <c r="B181" s="1">
        <v>1.6697784998248799</v>
      </c>
      <c r="D181" s="1">
        <v>2.7818509807082698E-4</v>
      </c>
    </row>
    <row r="182" spans="1:4" x14ac:dyDescent="0.25">
      <c r="A182" s="1">
        <v>21.375</v>
      </c>
      <c r="B182" s="1">
        <v>1.6503045523619799</v>
      </c>
      <c r="D182" s="1">
        <v>2.7494073842350701E-4</v>
      </c>
    </row>
    <row r="183" spans="1:4" x14ac:dyDescent="0.25">
      <c r="A183" s="1">
        <v>21.5</v>
      </c>
      <c r="B183" s="1">
        <v>1.6291853286737099</v>
      </c>
      <c r="D183" s="1">
        <v>2.7142227575703998E-4</v>
      </c>
    </row>
    <row r="184" spans="1:4" x14ac:dyDescent="0.25">
      <c r="A184" s="1">
        <v>21.625</v>
      </c>
      <c r="B184" s="1">
        <v>1.5652774237770199</v>
      </c>
      <c r="D184" s="1">
        <v>2.6077521880125103E-4</v>
      </c>
    </row>
    <row r="185" spans="1:4" x14ac:dyDescent="0.25">
      <c r="A185" s="1">
        <v>21.75</v>
      </c>
      <c r="B185" s="1">
        <v>1.55410852489878</v>
      </c>
      <c r="D185" s="1">
        <v>2.5891448024813603E-4</v>
      </c>
    </row>
    <row r="186" spans="1:4" x14ac:dyDescent="0.25">
      <c r="A186" s="1">
        <v>21.875</v>
      </c>
      <c r="B186" s="1">
        <v>1.5435777565892701</v>
      </c>
      <c r="D186" s="1">
        <v>2.5716005424777097E-4</v>
      </c>
    </row>
    <row r="187" spans="1:4" x14ac:dyDescent="0.25">
      <c r="A187" s="1">
        <v>22</v>
      </c>
      <c r="B187" s="1">
        <v>1.54207451425703</v>
      </c>
      <c r="D187" s="1">
        <v>2.56909614075221E-4</v>
      </c>
    </row>
    <row r="188" spans="1:4" x14ac:dyDescent="0.25">
      <c r="A188" s="1">
        <v>22.125</v>
      </c>
      <c r="B188" s="1">
        <v>1.53755136579771</v>
      </c>
      <c r="D188" s="1">
        <v>2.5615605754189698E-4</v>
      </c>
    </row>
    <row r="189" spans="1:4" x14ac:dyDescent="0.25">
      <c r="A189" s="1">
        <v>22.25</v>
      </c>
      <c r="B189" s="1">
        <v>1.5258744817854799</v>
      </c>
      <c r="D189" s="1">
        <v>2.54210688665462E-4</v>
      </c>
    </row>
    <row r="190" spans="1:4" x14ac:dyDescent="0.25">
      <c r="A190" s="1">
        <v>22.375</v>
      </c>
      <c r="B190" s="1">
        <v>1.5162478074346899</v>
      </c>
      <c r="D190" s="1">
        <v>2.52606884718619E-4</v>
      </c>
    </row>
    <row r="191" spans="1:4" x14ac:dyDescent="0.25">
      <c r="A191" s="1">
        <v>22.5</v>
      </c>
      <c r="B191" s="1">
        <v>1.5075302055631901</v>
      </c>
      <c r="D191" s="1">
        <v>2.5115453224682698E-4</v>
      </c>
    </row>
    <row r="192" spans="1:4" x14ac:dyDescent="0.25">
      <c r="A192" s="1">
        <v>22.625</v>
      </c>
      <c r="B192" s="1">
        <v>1.5015872924595099</v>
      </c>
      <c r="D192" s="1">
        <v>2.5016444292375397E-4</v>
      </c>
    </row>
    <row r="193" spans="1:4" x14ac:dyDescent="0.25">
      <c r="A193" s="1">
        <v>22.75</v>
      </c>
      <c r="B193" s="1">
        <v>1.5103262868318099</v>
      </c>
      <c r="D193" s="1">
        <v>2.51620359386179E-4</v>
      </c>
    </row>
    <row r="194" spans="1:4" x14ac:dyDescent="0.25">
      <c r="A194" s="1">
        <v>22.875</v>
      </c>
      <c r="B194" s="1">
        <v>1.5077930579083201</v>
      </c>
      <c r="D194" s="1">
        <v>2.5119832344752598E-4</v>
      </c>
    </row>
    <row r="195" spans="1:4" x14ac:dyDescent="0.25">
      <c r="A195" s="1">
        <v>23</v>
      </c>
      <c r="B195" s="1">
        <v>1.5071388334784499</v>
      </c>
      <c r="D195" s="1">
        <v>2.5108932965751002E-4</v>
      </c>
    </row>
    <row r="196" spans="1:4" x14ac:dyDescent="0.25">
      <c r="A196" s="1">
        <v>23.125</v>
      </c>
      <c r="B196" s="1">
        <v>1.50403094653656</v>
      </c>
      <c r="D196" s="1">
        <v>2.5057155569299102E-4</v>
      </c>
    </row>
    <row r="197" spans="1:4" x14ac:dyDescent="0.25">
      <c r="A197" s="1">
        <v>23.25</v>
      </c>
      <c r="B197" s="1">
        <v>1.50215961395473</v>
      </c>
      <c r="D197" s="1">
        <v>2.5025979168485902E-4</v>
      </c>
    </row>
    <row r="198" spans="1:4" x14ac:dyDescent="0.25">
      <c r="A198" s="1">
        <v>23.375</v>
      </c>
      <c r="B198" s="1">
        <v>1.48151756186505</v>
      </c>
      <c r="D198" s="1">
        <v>2.4682082580671698E-4</v>
      </c>
    </row>
    <row r="199" spans="1:4" x14ac:dyDescent="0.25">
      <c r="A199" s="1">
        <v>23.5</v>
      </c>
      <c r="B199" s="1">
        <v>1.4672166921584899</v>
      </c>
      <c r="D199" s="1">
        <v>2.4443830091360499E-4</v>
      </c>
    </row>
    <row r="200" spans="1:4" x14ac:dyDescent="0.25">
      <c r="A200" s="1">
        <v>23.625</v>
      </c>
      <c r="B200" s="1">
        <v>1.46845366108372</v>
      </c>
      <c r="D200" s="1">
        <v>2.4464437993654899E-4</v>
      </c>
    </row>
    <row r="201" spans="1:4" x14ac:dyDescent="0.25">
      <c r="A201" s="1">
        <v>23.75</v>
      </c>
      <c r="B201" s="1">
        <v>1.46588424814926</v>
      </c>
      <c r="D201" s="1">
        <v>2.4421631574166801E-4</v>
      </c>
    </row>
    <row r="202" spans="1:4" x14ac:dyDescent="0.25">
      <c r="A202" s="1">
        <v>23.875</v>
      </c>
      <c r="B202" s="1">
        <v>1.4640708532844999</v>
      </c>
      <c r="D202" s="1">
        <v>2.4391420415719901E-4</v>
      </c>
    </row>
    <row r="203" spans="1:4" x14ac:dyDescent="0.25">
      <c r="A203" s="1">
        <v>24</v>
      </c>
      <c r="B203" s="1">
        <v>1.4654692580555699</v>
      </c>
      <c r="D203" s="1">
        <v>2.4414717839206003E-4</v>
      </c>
    </row>
    <row r="204" spans="1:4" x14ac:dyDescent="0.25">
      <c r="A204" s="1">
        <v>24.125</v>
      </c>
      <c r="B204" s="1">
        <v>1.4649546271540499</v>
      </c>
      <c r="D204" s="1">
        <v>2.4406144088386699E-4</v>
      </c>
    </row>
    <row r="205" spans="1:4" x14ac:dyDescent="0.25">
      <c r="A205" s="1">
        <v>24.25</v>
      </c>
      <c r="B205" s="1">
        <v>1.45744369558044</v>
      </c>
      <c r="D205" s="1">
        <v>2.4281011968370301E-4</v>
      </c>
    </row>
    <row r="206" spans="1:4" x14ac:dyDescent="0.25">
      <c r="A206" s="1">
        <v>24.375</v>
      </c>
      <c r="B206" s="1">
        <v>1.45801188982144</v>
      </c>
      <c r="D206" s="1">
        <v>2.42904780844253E-4</v>
      </c>
    </row>
    <row r="207" spans="1:4" x14ac:dyDescent="0.25">
      <c r="A207" s="1">
        <v>24.5</v>
      </c>
      <c r="B207" s="1">
        <v>1.4544036829656899</v>
      </c>
      <c r="D207" s="1">
        <v>2.4230365358208499E-4</v>
      </c>
    </row>
    <row r="208" spans="1:4" x14ac:dyDescent="0.25">
      <c r="A208" s="1">
        <v>24.625</v>
      </c>
      <c r="B208" s="1">
        <v>1.44469741576211</v>
      </c>
      <c r="D208" s="1">
        <v>2.40686589465969E-4</v>
      </c>
    </row>
    <row r="209" spans="1:4" x14ac:dyDescent="0.25">
      <c r="A209" s="1">
        <v>24.75</v>
      </c>
      <c r="B209" s="1">
        <v>1.4402861257262101</v>
      </c>
      <c r="D209" s="1">
        <v>2.3995166854598899E-4</v>
      </c>
    </row>
    <row r="210" spans="1:4" x14ac:dyDescent="0.25">
      <c r="A210" s="1">
        <v>24.875</v>
      </c>
      <c r="B210" s="1">
        <v>1.43464628953558</v>
      </c>
      <c r="D210" s="1">
        <v>2.3901207183662899E-4</v>
      </c>
    </row>
    <row r="211" spans="1:4" x14ac:dyDescent="0.25">
      <c r="A211" s="1">
        <v>25</v>
      </c>
      <c r="B211" s="1">
        <v>1.42823072975757</v>
      </c>
      <c r="D211" s="1">
        <v>2.37943239577614E-4</v>
      </c>
    </row>
    <row r="212" spans="1:4" x14ac:dyDescent="0.25">
      <c r="A212" s="1">
        <v>25.125</v>
      </c>
      <c r="B212" s="1">
        <v>1.4068541460731101</v>
      </c>
      <c r="D212" s="1">
        <v>2.34381900735783E-4</v>
      </c>
    </row>
    <row r="213" spans="1:4" x14ac:dyDescent="0.25">
      <c r="A213" s="1">
        <v>25.25</v>
      </c>
      <c r="B213" s="1">
        <v>1.39363450009316</v>
      </c>
      <c r="D213" s="1">
        <v>2.32179507715523E-4</v>
      </c>
    </row>
    <row r="214" spans="1:4" x14ac:dyDescent="0.25">
      <c r="A214" s="1">
        <v>25.375</v>
      </c>
      <c r="B214" s="1">
        <v>1.3868815028541299</v>
      </c>
      <c r="D214" s="1">
        <v>2.31054458375499E-4</v>
      </c>
    </row>
    <row r="215" spans="1:4" x14ac:dyDescent="0.25">
      <c r="A215" s="1">
        <v>25.5</v>
      </c>
      <c r="B215" s="1">
        <v>1.37523749570801</v>
      </c>
      <c r="D215" s="1">
        <v>2.29114566784955E-4</v>
      </c>
    </row>
    <row r="216" spans="1:4" x14ac:dyDescent="0.25">
      <c r="A216" s="1">
        <v>25.625</v>
      </c>
      <c r="B216" s="1">
        <v>1.3407102969862801</v>
      </c>
      <c r="D216" s="1">
        <v>2.2336233547791301E-4</v>
      </c>
    </row>
    <row r="217" spans="1:4" x14ac:dyDescent="0.25">
      <c r="A217" s="1">
        <v>25.75</v>
      </c>
      <c r="B217" s="1">
        <v>1.3370003619281401</v>
      </c>
      <c r="D217" s="1">
        <v>2.2274426029722801E-4</v>
      </c>
    </row>
    <row r="218" spans="1:4" x14ac:dyDescent="0.25">
      <c r="A218" s="1">
        <v>25.875</v>
      </c>
      <c r="B218" s="1">
        <v>1.3413603485093599</v>
      </c>
      <c r="D218" s="1">
        <v>2.2347063406166E-4</v>
      </c>
    </row>
    <row r="219" spans="1:4" x14ac:dyDescent="0.25">
      <c r="A219" s="1">
        <v>26</v>
      </c>
      <c r="B219" s="1">
        <v>1.3388590511784599</v>
      </c>
      <c r="D219" s="1">
        <v>2.2305391792633099E-4</v>
      </c>
    </row>
    <row r="220" spans="1:4" x14ac:dyDescent="0.25">
      <c r="A220" s="1">
        <v>26.125</v>
      </c>
      <c r="B220" s="1">
        <v>1.3285099411549199</v>
      </c>
      <c r="D220" s="1">
        <v>2.21329756196411E-4</v>
      </c>
    </row>
    <row r="221" spans="1:4" x14ac:dyDescent="0.25">
      <c r="A221" s="1">
        <v>26.25</v>
      </c>
      <c r="B221" s="1">
        <v>1.33426906972218</v>
      </c>
      <c r="D221" s="1">
        <v>2.2228922701571501E-4</v>
      </c>
    </row>
    <row r="222" spans="1:4" x14ac:dyDescent="0.25">
      <c r="A222" s="1">
        <v>26.375</v>
      </c>
      <c r="B222" s="1">
        <v>1.3279390629310901</v>
      </c>
      <c r="D222" s="1">
        <v>2.2123464788432101E-4</v>
      </c>
    </row>
    <row r="223" spans="1:4" x14ac:dyDescent="0.25">
      <c r="A223" s="1">
        <v>26.5</v>
      </c>
      <c r="B223" s="1">
        <v>1.3071103178941199</v>
      </c>
      <c r="D223" s="1">
        <v>2.1776457896116101E-4</v>
      </c>
    </row>
    <row r="224" spans="1:4" x14ac:dyDescent="0.25">
      <c r="A224" s="1">
        <v>26.625</v>
      </c>
      <c r="B224" s="1">
        <v>1.27178670364157</v>
      </c>
      <c r="D224" s="1">
        <v>2.1187966482668599E-4</v>
      </c>
    </row>
    <row r="225" spans="1:4" x14ac:dyDescent="0.25">
      <c r="A225" s="1">
        <v>26.75</v>
      </c>
      <c r="B225" s="1">
        <v>1.2676689875118401</v>
      </c>
      <c r="D225" s="1">
        <v>2.1119365331947199E-4</v>
      </c>
    </row>
    <row r="226" spans="1:4" x14ac:dyDescent="0.25">
      <c r="A226" s="1">
        <v>26.875</v>
      </c>
      <c r="B226" s="1">
        <v>1.2257007436323</v>
      </c>
      <c r="D226" s="1">
        <v>2.0420174388914201E-4</v>
      </c>
    </row>
    <row r="227" spans="1:4" x14ac:dyDescent="0.25">
      <c r="A227" s="1">
        <v>27</v>
      </c>
      <c r="B227" s="1">
        <v>1.2184450879148001</v>
      </c>
      <c r="D227" s="1">
        <v>2.0299295164660601E-4</v>
      </c>
    </row>
    <row r="228" spans="1:4" x14ac:dyDescent="0.25">
      <c r="A228" s="1">
        <v>27.125</v>
      </c>
      <c r="B228" s="1">
        <v>1.2209651985649399</v>
      </c>
      <c r="D228" s="1">
        <v>2.03412802080919E-4</v>
      </c>
    </row>
    <row r="229" spans="1:4" x14ac:dyDescent="0.25">
      <c r="A229" s="1">
        <v>27.25</v>
      </c>
      <c r="B229" s="1">
        <v>1.2188804829242099</v>
      </c>
      <c r="D229" s="1">
        <v>2.03065488455172E-4</v>
      </c>
    </row>
    <row r="230" spans="1:4" x14ac:dyDescent="0.25">
      <c r="A230" s="1">
        <v>27.375</v>
      </c>
      <c r="B230" s="1">
        <v>1.2025097390728801</v>
      </c>
      <c r="D230" s="1">
        <v>2.0033812252954201E-4</v>
      </c>
    </row>
    <row r="231" spans="1:4" x14ac:dyDescent="0.25">
      <c r="A231" s="1">
        <v>27.5</v>
      </c>
      <c r="B231" s="1">
        <v>1.17929177737638</v>
      </c>
      <c r="D231" s="1">
        <v>1.96470010110905E-4</v>
      </c>
    </row>
    <row r="232" spans="1:4" x14ac:dyDescent="0.25">
      <c r="A232" s="1">
        <v>27.625</v>
      </c>
      <c r="B232" s="1">
        <v>1.1766860192118</v>
      </c>
      <c r="D232" s="1">
        <v>1.9603589080068501E-4</v>
      </c>
    </row>
    <row r="233" spans="1:4" x14ac:dyDescent="0.25">
      <c r="A233" s="1">
        <v>27.75</v>
      </c>
      <c r="B233" s="1">
        <v>1.1695403138831</v>
      </c>
      <c r="D233" s="1">
        <v>1.9484541629292401E-4</v>
      </c>
    </row>
    <row r="234" spans="1:4" x14ac:dyDescent="0.25">
      <c r="A234" s="1">
        <v>27.875</v>
      </c>
      <c r="B234" s="1">
        <v>1.16662506197506</v>
      </c>
      <c r="D234" s="1">
        <v>1.9435973532504601E-4</v>
      </c>
    </row>
    <row r="235" spans="1:4" x14ac:dyDescent="0.25">
      <c r="A235" s="1">
        <v>28</v>
      </c>
      <c r="B235" s="1">
        <v>1.1674181105166199</v>
      </c>
      <c r="D235" s="1">
        <v>1.9449185721207E-4</v>
      </c>
    </row>
    <row r="236" spans="1:4" x14ac:dyDescent="0.25">
      <c r="A236" s="1">
        <v>28.125</v>
      </c>
      <c r="B236" s="1">
        <v>1.15918122862397</v>
      </c>
      <c r="D236" s="1">
        <v>1.9311959268875401E-4</v>
      </c>
    </row>
    <row r="237" spans="1:4" x14ac:dyDescent="0.25">
      <c r="A237" s="1">
        <v>28.25</v>
      </c>
      <c r="B237" s="1">
        <v>1.14004511735851</v>
      </c>
      <c r="D237" s="1">
        <v>1.89931516551928E-4</v>
      </c>
    </row>
    <row r="238" spans="1:4" x14ac:dyDescent="0.25">
      <c r="A238" s="1">
        <v>28.375</v>
      </c>
      <c r="B238" s="1">
        <v>1.1400041652654</v>
      </c>
      <c r="D238" s="1">
        <v>1.8992469393321599E-4</v>
      </c>
    </row>
    <row r="239" spans="1:4" x14ac:dyDescent="0.25">
      <c r="A239" s="1">
        <v>28.5</v>
      </c>
      <c r="B239" s="1">
        <v>1.12726474683292</v>
      </c>
      <c r="D239" s="1">
        <v>1.8780230682236701E-4</v>
      </c>
    </row>
    <row r="240" spans="1:4" x14ac:dyDescent="0.25">
      <c r="A240" s="1">
        <v>28.625</v>
      </c>
      <c r="B240" s="1">
        <v>1.11701272495516</v>
      </c>
      <c r="D240" s="1">
        <v>1.8609431997753E-4</v>
      </c>
    </row>
    <row r="241" spans="1:4" x14ac:dyDescent="0.25">
      <c r="A241" s="1">
        <v>28.75</v>
      </c>
      <c r="B241" s="1">
        <v>1.1172080227427701</v>
      </c>
      <c r="D241" s="1">
        <v>1.8612685658894599E-4</v>
      </c>
    </row>
    <row r="242" spans="1:4" x14ac:dyDescent="0.25">
      <c r="A242" s="1">
        <v>28.875</v>
      </c>
      <c r="B242" s="1">
        <v>1.1047014633744701</v>
      </c>
      <c r="D242" s="1">
        <v>1.8404326379818899E-4</v>
      </c>
    </row>
    <row r="243" spans="1:4" x14ac:dyDescent="0.25">
      <c r="A243" s="1">
        <v>29</v>
      </c>
      <c r="B243" s="1">
        <v>1.1005078440118199</v>
      </c>
      <c r="D243" s="1">
        <v>1.8334460681236999E-4</v>
      </c>
    </row>
    <row r="244" spans="1:4" x14ac:dyDescent="0.25">
      <c r="A244" s="1">
        <v>29.125</v>
      </c>
      <c r="B244" s="1">
        <v>1.0914039723731701</v>
      </c>
      <c r="D244" s="1">
        <v>1.8182790179737001E-4</v>
      </c>
    </row>
    <row r="245" spans="1:4" x14ac:dyDescent="0.25">
      <c r="A245" s="1">
        <v>29.25</v>
      </c>
      <c r="B245" s="1">
        <v>1.08926781521353</v>
      </c>
      <c r="D245" s="1">
        <v>1.8147201801457501E-4</v>
      </c>
    </row>
    <row r="246" spans="1:4" x14ac:dyDescent="0.25">
      <c r="A246" s="1">
        <v>29.375</v>
      </c>
      <c r="B246" s="1">
        <v>1.0858557398914399</v>
      </c>
      <c r="D246" s="1">
        <v>1.8090356626591499E-4</v>
      </c>
    </row>
    <row r="247" spans="1:4" x14ac:dyDescent="0.25">
      <c r="A247" s="1">
        <v>29.5</v>
      </c>
      <c r="B247" s="1">
        <v>1.0861042404622001</v>
      </c>
      <c r="D247" s="1">
        <v>1.8094496646100299E-4</v>
      </c>
    </row>
    <row r="248" spans="1:4" x14ac:dyDescent="0.25">
      <c r="A248" s="1">
        <v>29.625</v>
      </c>
      <c r="B248" s="1">
        <v>1.0860452474587301</v>
      </c>
      <c r="D248" s="1">
        <v>1.8093513822662501E-4</v>
      </c>
    </row>
    <row r="249" spans="1:4" x14ac:dyDescent="0.25">
      <c r="A249" s="1">
        <v>29.75</v>
      </c>
      <c r="B249" s="1">
        <v>1.0830220572434399</v>
      </c>
      <c r="D249" s="1">
        <v>1.8043147473675701E-4</v>
      </c>
    </row>
    <row r="250" spans="1:4" x14ac:dyDescent="0.25">
      <c r="A250" s="1">
        <v>29.875</v>
      </c>
      <c r="B250" s="1">
        <v>1.0833053204262499</v>
      </c>
      <c r="D250" s="1">
        <v>1.8047866638301401E-4</v>
      </c>
    </row>
    <row r="251" spans="1:4" x14ac:dyDescent="0.25">
      <c r="A251" s="1">
        <v>30</v>
      </c>
      <c r="B251" s="1">
        <v>1.1040445175026701</v>
      </c>
      <c r="D251" s="1">
        <v>1.8393381661594701E-4</v>
      </c>
    </row>
  </sheetData>
  <mergeCells count="1">
    <mergeCell ref="A1:A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1"/>
  <sheetViews>
    <sheetView workbookViewId="0">
      <selection activeCell="B11" sqref="B11:B251"/>
    </sheetView>
  </sheetViews>
  <sheetFormatPr defaultRowHeight="15" x14ac:dyDescent="0.25"/>
  <cols>
    <col min="1" max="1" width="30.140625" style="2" customWidth="1"/>
    <col min="2" max="2" width="38" style="2" customWidth="1"/>
    <col min="4" max="4" width="34.85546875" style="2" customWidth="1"/>
  </cols>
  <sheetData>
    <row r="1" spans="1:4" ht="44.25" customHeight="1" x14ac:dyDescent="0.25">
      <c r="A1" s="26" t="s">
        <v>2</v>
      </c>
      <c r="B1" s="4" t="s">
        <v>3</v>
      </c>
      <c r="D1" s="4" t="s">
        <v>14</v>
      </c>
    </row>
    <row r="2" spans="1:4" x14ac:dyDescent="0.25">
      <c r="A2" s="26"/>
      <c r="B2" s="9" t="s">
        <v>1</v>
      </c>
      <c r="D2" s="9" t="s">
        <v>1</v>
      </c>
    </row>
    <row r="3" spans="1:4" x14ac:dyDescent="0.25">
      <c r="A3" s="3" t="s">
        <v>4</v>
      </c>
      <c r="B3" s="8">
        <v>32</v>
      </c>
      <c r="D3" s="8">
        <v>32</v>
      </c>
    </row>
    <row r="4" spans="1:4" x14ac:dyDescent="0.25">
      <c r="A4" s="3" t="s">
        <v>5</v>
      </c>
      <c r="B4" s="8" t="s">
        <v>13</v>
      </c>
      <c r="D4" s="8" t="s">
        <v>13</v>
      </c>
    </row>
    <row r="5" spans="1:4" ht="31.5" x14ac:dyDescent="0.25">
      <c r="A5" s="4" t="s">
        <v>7</v>
      </c>
      <c r="B5" s="3">
        <v>4</v>
      </c>
      <c r="D5" s="3">
        <v>4</v>
      </c>
    </row>
    <row r="6" spans="1:4" x14ac:dyDescent="0.25">
      <c r="A6" s="4" t="s">
        <v>8</v>
      </c>
      <c r="B6" s="8">
        <v>62.8268947368421</v>
      </c>
      <c r="D6" s="8">
        <v>62.8268947368421</v>
      </c>
    </row>
    <row r="7" spans="1:4" ht="33" x14ac:dyDescent="0.25">
      <c r="A7" s="4" t="s">
        <v>9</v>
      </c>
      <c r="B7" s="3">
        <v>37.44</v>
      </c>
      <c r="D7" s="3">
        <v>37.44</v>
      </c>
    </row>
    <row r="8" spans="1:4" ht="33" x14ac:dyDescent="0.25">
      <c r="A8" s="4" t="s">
        <v>10</v>
      </c>
      <c r="B8" s="3">
        <v>33.482447368421049</v>
      </c>
      <c r="D8" s="3">
        <v>33.482447368421049</v>
      </c>
    </row>
    <row r="9" spans="1:4" x14ac:dyDescent="0.25">
      <c r="A9" s="3" t="s">
        <v>11</v>
      </c>
      <c r="B9" s="8">
        <v>85</v>
      </c>
      <c r="D9" s="8">
        <v>85</v>
      </c>
    </row>
    <row r="10" spans="1:4" s="6" customFormat="1" ht="18" x14ac:dyDescent="0.25">
      <c r="A10" s="5" t="s">
        <v>12</v>
      </c>
      <c r="B10" s="5" t="s">
        <v>34</v>
      </c>
      <c r="D10" s="5" t="s">
        <v>34</v>
      </c>
    </row>
    <row r="11" spans="1:4" x14ac:dyDescent="0.25">
      <c r="A11" s="1">
        <v>0</v>
      </c>
      <c r="B11" s="1">
        <v>0.96342190092408198</v>
      </c>
      <c r="D11" s="14">
        <v>1.6050608869395199E-4</v>
      </c>
    </row>
    <row r="12" spans="1:4" x14ac:dyDescent="0.25">
      <c r="A12" s="1">
        <v>0.125</v>
      </c>
      <c r="B12" s="1">
        <v>0.96607807850712601</v>
      </c>
      <c r="D12" s="14">
        <v>1.60948607879287E-4</v>
      </c>
    </row>
    <row r="13" spans="1:4" x14ac:dyDescent="0.25">
      <c r="A13" s="1">
        <v>0.25</v>
      </c>
      <c r="B13" s="1">
        <v>0.965510004273054</v>
      </c>
      <c r="D13" s="14">
        <v>1.6085396671189101E-4</v>
      </c>
    </row>
    <row r="14" spans="1:4" x14ac:dyDescent="0.25">
      <c r="A14" s="1">
        <v>0.375</v>
      </c>
      <c r="B14" s="1">
        <v>0.96736300925142304</v>
      </c>
      <c r="D14" s="14">
        <v>1.6116267734128699E-4</v>
      </c>
    </row>
    <row r="15" spans="1:4" x14ac:dyDescent="0.25">
      <c r="A15" s="1">
        <v>0.5</v>
      </c>
      <c r="B15" s="1">
        <v>0.972217342603101</v>
      </c>
      <c r="D15" s="14">
        <v>1.61971409277676E-4</v>
      </c>
    </row>
    <row r="16" spans="1:4" x14ac:dyDescent="0.25">
      <c r="A16" s="1">
        <v>0.625</v>
      </c>
      <c r="B16" s="1">
        <v>0.97348625367811903</v>
      </c>
      <c r="D16" s="14">
        <v>1.6218280986277401E-4</v>
      </c>
    </row>
    <row r="17" spans="1:4" x14ac:dyDescent="0.25">
      <c r="A17" s="1">
        <v>0.75</v>
      </c>
      <c r="B17" s="1">
        <v>0.97395679056163997</v>
      </c>
      <c r="D17" s="14">
        <v>1.62261201307569E-4</v>
      </c>
    </row>
    <row r="18" spans="1:4" x14ac:dyDescent="0.25">
      <c r="A18" s="1">
        <v>0.875</v>
      </c>
      <c r="B18" s="1">
        <v>0.97340133059614897</v>
      </c>
      <c r="D18" s="14">
        <v>1.62168661677318E-4</v>
      </c>
    </row>
    <row r="19" spans="1:4" x14ac:dyDescent="0.25">
      <c r="A19" s="1">
        <v>1</v>
      </c>
      <c r="B19" s="1">
        <v>0.97431123527651398</v>
      </c>
      <c r="D19" s="14">
        <v>1.6232025179706701E-4</v>
      </c>
    </row>
    <row r="20" spans="1:4" x14ac:dyDescent="0.25">
      <c r="A20" s="1">
        <v>1.125</v>
      </c>
      <c r="B20" s="1">
        <v>0.97379151515372897</v>
      </c>
      <c r="D20" s="14">
        <v>1.6223366642461099E-4</v>
      </c>
    </row>
    <row r="21" spans="1:4" x14ac:dyDescent="0.25">
      <c r="A21" s="1">
        <v>1.25</v>
      </c>
      <c r="B21" s="1">
        <v>0.98172305083775202</v>
      </c>
      <c r="D21" s="14">
        <v>1.63555060269569E-4</v>
      </c>
    </row>
    <row r="22" spans="1:4" x14ac:dyDescent="0.25">
      <c r="A22" s="1">
        <v>1.375</v>
      </c>
      <c r="B22" s="1">
        <v>0.98115477012375596</v>
      </c>
      <c r="D22" s="14">
        <v>1.63460384702618E-4</v>
      </c>
    </row>
    <row r="23" spans="1:4" x14ac:dyDescent="0.25">
      <c r="A23" s="1">
        <v>1.5</v>
      </c>
      <c r="B23" s="1">
        <v>0.98135107684306599</v>
      </c>
      <c r="D23" s="14">
        <v>1.63493089402055E-4</v>
      </c>
    </row>
    <row r="24" spans="1:4" x14ac:dyDescent="0.25">
      <c r="A24" s="1">
        <v>1.625</v>
      </c>
      <c r="B24" s="1">
        <v>0.98160638983847104</v>
      </c>
      <c r="D24" s="14">
        <v>1.6353562454708901E-4</v>
      </c>
    </row>
    <row r="25" spans="1:4" x14ac:dyDescent="0.25">
      <c r="A25" s="1">
        <v>1.75</v>
      </c>
      <c r="B25" s="1">
        <v>0.98100630866837202</v>
      </c>
      <c r="D25" s="14">
        <v>1.6343565102415E-4</v>
      </c>
    </row>
    <row r="26" spans="1:4" x14ac:dyDescent="0.25">
      <c r="A26" s="1">
        <v>1.875</v>
      </c>
      <c r="B26" s="1">
        <v>0.98146519524025899</v>
      </c>
      <c r="D26" s="14">
        <v>1.6351210152702701E-4</v>
      </c>
    </row>
    <row r="27" spans="1:4" x14ac:dyDescent="0.25">
      <c r="A27" s="1">
        <v>2</v>
      </c>
      <c r="B27" s="1">
        <v>0.98076749527190998</v>
      </c>
      <c r="D27" s="14">
        <v>1.6339586471229999E-4</v>
      </c>
    </row>
    <row r="28" spans="1:4" x14ac:dyDescent="0.25">
      <c r="A28" s="1">
        <v>2.125</v>
      </c>
      <c r="B28" s="1">
        <v>0.98027356570479296</v>
      </c>
      <c r="D28" s="14">
        <v>1.63313576046418E-4</v>
      </c>
    </row>
    <row r="29" spans="1:4" x14ac:dyDescent="0.25">
      <c r="A29" s="1">
        <v>2.25</v>
      </c>
      <c r="B29" s="1">
        <v>0.97977667573995697</v>
      </c>
      <c r="D29" s="14">
        <v>1.6323079417827601E-4</v>
      </c>
    </row>
    <row r="30" spans="1:4" x14ac:dyDescent="0.25">
      <c r="A30" s="1">
        <v>2.375</v>
      </c>
      <c r="B30" s="1">
        <v>0.98039747682775302</v>
      </c>
      <c r="D30" s="14">
        <v>1.6333421963950299E-4</v>
      </c>
    </row>
    <row r="31" spans="1:4" x14ac:dyDescent="0.25">
      <c r="A31" s="1">
        <v>2.5</v>
      </c>
      <c r="B31" s="1">
        <v>0.98037672878802196</v>
      </c>
      <c r="D31" s="14">
        <v>1.6333076301608399E-4</v>
      </c>
    </row>
    <row r="32" spans="1:4" x14ac:dyDescent="0.25">
      <c r="A32" s="1">
        <v>2.625</v>
      </c>
      <c r="B32" s="1">
        <v>0.98574073059860401</v>
      </c>
      <c r="D32" s="14">
        <v>1.6422440571772599E-4</v>
      </c>
    </row>
    <row r="33" spans="1:4" x14ac:dyDescent="0.25">
      <c r="A33" s="1">
        <v>2.75</v>
      </c>
      <c r="B33" s="1">
        <v>0.98691952296778995</v>
      </c>
      <c r="D33" s="14">
        <v>1.6442079252643299E-4</v>
      </c>
    </row>
    <row r="34" spans="1:4" x14ac:dyDescent="0.25">
      <c r="A34" s="1">
        <v>2.875</v>
      </c>
      <c r="B34" s="1">
        <v>0.98749846509015604</v>
      </c>
      <c r="D34" s="14">
        <v>1.6451724428401899E-4</v>
      </c>
    </row>
    <row r="35" spans="1:4" x14ac:dyDescent="0.25">
      <c r="A35" s="1">
        <v>3</v>
      </c>
      <c r="B35" s="1">
        <v>0.99121423591634295</v>
      </c>
      <c r="D35" s="14">
        <v>1.6513629170366201E-4</v>
      </c>
    </row>
    <row r="36" spans="1:4" x14ac:dyDescent="0.25">
      <c r="A36" s="1">
        <v>3.125</v>
      </c>
      <c r="B36" s="1">
        <v>0.99197255915233395</v>
      </c>
      <c r="D36" s="14">
        <v>1.6526262835477799E-4</v>
      </c>
    </row>
    <row r="37" spans="1:4" x14ac:dyDescent="0.25">
      <c r="A37" s="1">
        <v>3.25</v>
      </c>
      <c r="B37" s="1">
        <v>0.99249779749228895</v>
      </c>
      <c r="D37" s="14">
        <v>1.6535013306221401E-4</v>
      </c>
    </row>
    <row r="38" spans="1:4" x14ac:dyDescent="0.25">
      <c r="A38" s="1">
        <v>3.375</v>
      </c>
      <c r="B38" s="1">
        <v>0.99200621318347004</v>
      </c>
      <c r="D38" s="14">
        <v>1.6526823511636501E-4</v>
      </c>
    </row>
    <row r="39" spans="1:4" x14ac:dyDescent="0.25">
      <c r="A39" s="1">
        <v>3.5</v>
      </c>
      <c r="B39" s="1">
        <v>0.992782116329885</v>
      </c>
      <c r="D39" s="14">
        <v>1.65397500580557E-4</v>
      </c>
    </row>
    <row r="40" spans="1:4" x14ac:dyDescent="0.25">
      <c r="A40" s="1">
        <v>3.625</v>
      </c>
      <c r="B40" s="1">
        <v>0.99222634131533705</v>
      </c>
      <c r="D40" s="14">
        <v>1.65304908463133E-4</v>
      </c>
    </row>
    <row r="41" spans="1:4" x14ac:dyDescent="0.25">
      <c r="A41" s="1">
        <v>3.75</v>
      </c>
      <c r="B41" s="1">
        <v>0.99171388166651797</v>
      </c>
      <c r="D41" s="14">
        <v>1.6521953268563901E-4</v>
      </c>
    </row>
    <row r="42" spans="1:4" x14ac:dyDescent="0.25">
      <c r="A42" s="1">
        <v>3.875</v>
      </c>
      <c r="B42" s="1">
        <v>0.98603656512495996</v>
      </c>
      <c r="D42" s="14">
        <v>1.64273691749816E-4</v>
      </c>
    </row>
    <row r="43" spans="1:4" x14ac:dyDescent="0.25">
      <c r="A43" s="1">
        <v>4</v>
      </c>
      <c r="B43" s="1">
        <v>0.97662647697998495</v>
      </c>
      <c r="D43" s="14">
        <v>1.6270597106486401E-4</v>
      </c>
    </row>
    <row r="44" spans="1:4" x14ac:dyDescent="0.25">
      <c r="A44" s="1">
        <v>4.125</v>
      </c>
      <c r="B44" s="1">
        <v>0.97266393946243401</v>
      </c>
      <c r="D44" s="14">
        <v>1.6204581231444001E-4</v>
      </c>
    </row>
    <row r="45" spans="1:4" x14ac:dyDescent="0.25">
      <c r="A45" s="1">
        <v>4.25</v>
      </c>
      <c r="B45" s="1">
        <v>0.93445250806252</v>
      </c>
      <c r="D45" s="14">
        <v>1.55679787843217E-4</v>
      </c>
    </row>
    <row r="46" spans="1:4" x14ac:dyDescent="0.25">
      <c r="A46" s="1">
        <v>4.375</v>
      </c>
      <c r="B46" s="1">
        <v>0.920138364339252</v>
      </c>
      <c r="D46" s="14">
        <v>1.5329505149892E-4</v>
      </c>
    </row>
    <row r="47" spans="1:4" x14ac:dyDescent="0.25">
      <c r="A47" s="1">
        <v>4.5</v>
      </c>
      <c r="B47" s="1">
        <v>0.89955418813339105</v>
      </c>
      <c r="D47" s="14">
        <v>1.4986572774302399E-4</v>
      </c>
    </row>
    <row r="48" spans="1:4" x14ac:dyDescent="0.25">
      <c r="A48" s="1">
        <v>4.625</v>
      </c>
      <c r="B48" s="1">
        <v>0.88570337133783095</v>
      </c>
      <c r="D48" s="14">
        <v>1.4755818166488401E-4</v>
      </c>
    </row>
    <row r="49" spans="1:4" x14ac:dyDescent="0.25">
      <c r="A49" s="1">
        <v>4.75</v>
      </c>
      <c r="B49" s="1">
        <v>0.88315420150719304</v>
      </c>
      <c r="D49" s="14">
        <v>1.4713348997109899E-4</v>
      </c>
    </row>
    <row r="50" spans="1:4" x14ac:dyDescent="0.25">
      <c r="A50" s="1">
        <v>4.875</v>
      </c>
      <c r="B50" s="1">
        <v>0.88205042859429295</v>
      </c>
      <c r="D50" s="14">
        <v>1.4694960140381E-4</v>
      </c>
    </row>
    <row r="51" spans="1:4" x14ac:dyDescent="0.25">
      <c r="A51" s="1">
        <v>5</v>
      </c>
      <c r="B51" s="1">
        <v>0.87067843036781201</v>
      </c>
      <c r="D51" s="14">
        <v>1.45055026499277E-4</v>
      </c>
    </row>
    <row r="52" spans="1:4" x14ac:dyDescent="0.25">
      <c r="A52" s="1">
        <v>5.125</v>
      </c>
      <c r="B52" s="1">
        <v>0.87069925266552695</v>
      </c>
      <c r="D52" s="14">
        <v>1.4505849549407599E-4</v>
      </c>
    </row>
    <row r="53" spans="1:4" x14ac:dyDescent="0.25">
      <c r="A53" s="1">
        <v>5.25</v>
      </c>
      <c r="B53" s="1">
        <v>0.86865978353546403</v>
      </c>
      <c r="D53" s="14">
        <v>1.4471871993700699E-4</v>
      </c>
    </row>
    <row r="54" spans="1:4" x14ac:dyDescent="0.25">
      <c r="A54" s="1">
        <v>5.375</v>
      </c>
      <c r="B54" s="1">
        <v>0.86673847178382502</v>
      </c>
      <c r="D54" s="14">
        <v>1.4439862939918401E-4</v>
      </c>
    </row>
    <row r="55" spans="1:4" x14ac:dyDescent="0.25">
      <c r="A55" s="1">
        <v>5.5</v>
      </c>
      <c r="B55" s="1">
        <v>0.86773637375175305</v>
      </c>
      <c r="D55" s="14">
        <v>1.4456487986704101E-4</v>
      </c>
    </row>
    <row r="56" spans="1:4" x14ac:dyDescent="0.25">
      <c r="A56" s="1">
        <v>5.625</v>
      </c>
      <c r="B56" s="1">
        <v>0.86836370765031801</v>
      </c>
      <c r="D56" s="14">
        <v>1.4466939369454199E-4</v>
      </c>
    </row>
    <row r="57" spans="1:4" x14ac:dyDescent="0.25">
      <c r="A57" s="1">
        <v>5.75</v>
      </c>
      <c r="B57" s="1">
        <v>0.86774611767683796</v>
      </c>
      <c r="D57" s="14">
        <v>1.4456650320496001E-4</v>
      </c>
    </row>
    <row r="58" spans="1:4" x14ac:dyDescent="0.25">
      <c r="A58" s="1">
        <v>5.875</v>
      </c>
      <c r="B58" s="1">
        <v>0.87195984557622996</v>
      </c>
      <c r="D58" s="14">
        <v>1.45268510272999E-4</v>
      </c>
    </row>
    <row r="59" spans="1:4" x14ac:dyDescent="0.25">
      <c r="A59" s="1">
        <v>6</v>
      </c>
      <c r="B59" s="1">
        <v>0.87467256292881101</v>
      </c>
      <c r="D59" s="14">
        <v>1.4572044898393901E-4</v>
      </c>
    </row>
    <row r="60" spans="1:4" x14ac:dyDescent="0.25">
      <c r="A60" s="1">
        <v>6.125</v>
      </c>
      <c r="B60" s="1">
        <v>0.88805267350626305</v>
      </c>
      <c r="D60" s="14">
        <v>1.4794957540614301E-4</v>
      </c>
    </row>
    <row r="61" spans="1:4" x14ac:dyDescent="0.25">
      <c r="A61" s="1">
        <v>6.25</v>
      </c>
      <c r="B61" s="1">
        <v>0.90078832615184901</v>
      </c>
      <c r="D61" s="14">
        <v>1.5007133513689899E-4</v>
      </c>
    </row>
    <row r="62" spans="1:4" x14ac:dyDescent="0.25">
      <c r="A62" s="1">
        <v>6.375</v>
      </c>
      <c r="B62" s="1">
        <v>0.90069808671506302</v>
      </c>
      <c r="D62" s="14">
        <v>1.5005630124673101E-4</v>
      </c>
    </row>
    <row r="63" spans="1:4" x14ac:dyDescent="0.25">
      <c r="A63" s="1">
        <v>6.5</v>
      </c>
      <c r="B63" s="1">
        <v>0.90128341490701003</v>
      </c>
      <c r="D63" s="14">
        <v>1.5015381692350899E-4</v>
      </c>
    </row>
    <row r="64" spans="1:4" x14ac:dyDescent="0.25">
      <c r="A64" s="1">
        <v>6.625</v>
      </c>
      <c r="B64" s="1">
        <v>0.90536657960323697</v>
      </c>
      <c r="D64" s="14">
        <v>1.5083407216190099E-4</v>
      </c>
    </row>
    <row r="65" spans="1:4" x14ac:dyDescent="0.25">
      <c r="A65" s="1">
        <v>6.75</v>
      </c>
      <c r="B65" s="1">
        <v>0.90787612091435399</v>
      </c>
      <c r="D65" s="14">
        <v>1.5125216174433301E-4</v>
      </c>
    </row>
    <row r="66" spans="1:4" x14ac:dyDescent="0.25">
      <c r="A66" s="1">
        <v>6.875</v>
      </c>
      <c r="B66" s="1">
        <v>0.91147134038926603</v>
      </c>
      <c r="D66" s="14">
        <v>1.51851125308853E-4</v>
      </c>
    </row>
    <row r="67" spans="1:4" x14ac:dyDescent="0.25">
      <c r="A67" s="1">
        <v>7</v>
      </c>
      <c r="B67" s="1">
        <v>0.91180866204369204</v>
      </c>
      <c r="D67" s="14">
        <v>1.5190732309648E-4</v>
      </c>
    </row>
    <row r="68" spans="1:4" x14ac:dyDescent="0.25">
      <c r="A68" s="1">
        <v>7.125</v>
      </c>
      <c r="B68" s="1">
        <v>0.91199847818789903</v>
      </c>
      <c r="D68" s="14">
        <v>1.5193894646610599E-4</v>
      </c>
    </row>
    <row r="69" spans="1:4" x14ac:dyDescent="0.25">
      <c r="A69" s="1">
        <v>7.25</v>
      </c>
      <c r="B69" s="1">
        <v>0.91228173283309</v>
      </c>
      <c r="D69" s="14">
        <v>1.5198613668999399E-4</v>
      </c>
    </row>
    <row r="70" spans="1:4" x14ac:dyDescent="0.25">
      <c r="A70" s="1">
        <v>7.375</v>
      </c>
      <c r="B70" s="1">
        <v>0.91658186626801297</v>
      </c>
      <c r="D70" s="14">
        <v>1.5270253892025199E-4</v>
      </c>
    </row>
    <row r="71" spans="1:4" x14ac:dyDescent="0.25">
      <c r="A71" s="1">
        <v>7.5</v>
      </c>
      <c r="B71" s="1">
        <v>0.921668031761819</v>
      </c>
      <c r="D71" s="14">
        <v>1.5354989409152001E-4</v>
      </c>
    </row>
    <row r="72" spans="1:4" x14ac:dyDescent="0.25">
      <c r="A72" s="1">
        <v>7.625</v>
      </c>
      <c r="B72" s="1">
        <v>0.92114247439250196</v>
      </c>
      <c r="D72" s="14">
        <v>1.5346233623379199E-4</v>
      </c>
    </row>
    <row r="73" spans="1:4" x14ac:dyDescent="0.25">
      <c r="A73" s="1">
        <v>7.75</v>
      </c>
      <c r="B73" s="1">
        <v>0.92430864062983098</v>
      </c>
      <c r="D73" s="14">
        <v>1.5398981952893101E-4</v>
      </c>
    </row>
    <row r="74" spans="1:4" x14ac:dyDescent="0.25">
      <c r="A74" s="1">
        <v>7.875</v>
      </c>
      <c r="B74" s="1">
        <v>0.92408108848067905</v>
      </c>
      <c r="D74" s="14">
        <v>1.5395190934088199E-4</v>
      </c>
    </row>
    <row r="75" spans="1:4" x14ac:dyDescent="0.25">
      <c r="A75" s="1">
        <v>8</v>
      </c>
      <c r="B75" s="1">
        <v>0.92694062924813003</v>
      </c>
      <c r="D75" s="14">
        <v>1.5442830883274E-4</v>
      </c>
    </row>
    <row r="76" spans="1:4" x14ac:dyDescent="0.25">
      <c r="A76" s="1">
        <v>8.125</v>
      </c>
      <c r="B76" s="1">
        <v>0.92778981451125198</v>
      </c>
      <c r="D76" s="14">
        <v>1.5456978309757601E-4</v>
      </c>
    </row>
    <row r="77" spans="1:4" x14ac:dyDescent="0.25">
      <c r="A77" s="1">
        <v>8.25</v>
      </c>
      <c r="B77" s="1">
        <v>0.92861904214956803</v>
      </c>
      <c r="D77" s="14">
        <v>1.5470793242212001E-4</v>
      </c>
    </row>
    <row r="78" spans="1:4" x14ac:dyDescent="0.25">
      <c r="A78" s="1">
        <v>8.375</v>
      </c>
      <c r="B78" s="1">
        <v>0.93230575017666895</v>
      </c>
      <c r="D78" s="14">
        <v>1.55322137979434E-4</v>
      </c>
    </row>
    <row r="79" spans="1:4" x14ac:dyDescent="0.25">
      <c r="A79" s="1">
        <v>8.5</v>
      </c>
      <c r="B79" s="1">
        <v>0.93882458206911801</v>
      </c>
      <c r="D79" s="14">
        <v>1.5640817537271599E-4</v>
      </c>
    </row>
    <row r="80" spans="1:4" x14ac:dyDescent="0.25">
      <c r="A80" s="1">
        <v>8.625</v>
      </c>
      <c r="B80" s="1">
        <v>0.94720780058568299</v>
      </c>
      <c r="D80" s="14">
        <v>1.5780481957757499E-4</v>
      </c>
    </row>
    <row r="81" spans="1:4" x14ac:dyDescent="0.25">
      <c r="A81" s="1">
        <v>8.75</v>
      </c>
      <c r="B81" s="1">
        <v>0.94921348750516799</v>
      </c>
      <c r="D81" s="14">
        <v>1.58138967018362E-4</v>
      </c>
    </row>
    <row r="82" spans="1:4" x14ac:dyDescent="0.25">
      <c r="A82" s="1">
        <v>8.875</v>
      </c>
      <c r="B82" s="1">
        <v>0.94907630637858598</v>
      </c>
      <c r="D82" s="14">
        <v>1.58116112642673E-4</v>
      </c>
    </row>
    <row r="83" spans="1:4" x14ac:dyDescent="0.25">
      <c r="A83" s="1">
        <v>9</v>
      </c>
      <c r="B83" s="1">
        <v>0.95251406104144198</v>
      </c>
      <c r="D83" s="14">
        <v>1.5868884256950501E-4</v>
      </c>
    </row>
    <row r="84" spans="1:4" x14ac:dyDescent="0.25">
      <c r="A84" s="1">
        <v>9.125</v>
      </c>
      <c r="B84" s="1">
        <v>0.95494250011654103</v>
      </c>
      <c r="D84" s="14">
        <v>1.5909342051941699E-4</v>
      </c>
    </row>
    <row r="85" spans="1:4" x14ac:dyDescent="0.25">
      <c r="A85" s="1">
        <v>9.25</v>
      </c>
      <c r="B85" s="1">
        <v>0.95717008654011804</v>
      </c>
      <c r="D85" s="14">
        <v>1.5946453641758399E-4</v>
      </c>
    </row>
    <row r="86" spans="1:4" x14ac:dyDescent="0.25">
      <c r="A86" s="1">
        <v>9.375</v>
      </c>
      <c r="B86" s="1">
        <v>0.96009680202579595</v>
      </c>
      <c r="D86" s="14">
        <v>1.59952127217498E-4</v>
      </c>
    </row>
    <row r="87" spans="1:4" x14ac:dyDescent="0.25">
      <c r="A87" s="1">
        <v>9.5</v>
      </c>
      <c r="B87" s="1">
        <v>0.96307235512931499</v>
      </c>
      <c r="D87" s="14">
        <v>1.6044785436454399E-4</v>
      </c>
    </row>
    <row r="88" spans="1:4" x14ac:dyDescent="0.25">
      <c r="A88" s="1">
        <v>9.625</v>
      </c>
      <c r="B88" s="1">
        <v>0.97287161920479404</v>
      </c>
      <c r="D88" s="14">
        <v>1.62080411759519E-4</v>
      </c>
    </row>
    <row r="89" spans="1:4" x14ac:dyDescent="0.25">
      <c r="A89" s="1">
        <v>9.75</v>
      </c>
      <c r="B89" s="1">
        <v>0.97236554646123696</v>
      </c>
      <c r="D89" s="14">
        <v>1.6199610004044199E-4</v>
      </c>
    </row>
    <row r="90" spans="1:4" x14ac:dyDescent="0.25">
      <c r="A90" s="1">
        <v>9.875</v>
      </c>
      <c r="B90" s="1">
        <v>0.97770085791130401</v>
      </c>
      <c r="D90" s="14">
        <v>1.6288496292802301E-4</v>
      </c>
    </row>
    <row r="91" spans="1:4" x14ac:dyDescent="0.25">
      <c r="A91" s="1">
        <v>10</v>
      </c>
      <c r="B91" s="1">
        <v>0.97706207745007201</v>
      </c>
      <c r="D91" s="14">
        <v>1.6277854210318201E-4</v>
      </c>
    </row>
    <row r="92" spans="1:4" x14ac:dyDescent="0.25">
      <c r="A92" s="1">
        <v>10.125</v>
      </c>
      <c r="B92" s="1">
        <v>0.975217227804826</v>
      </c>
      <c r="D92" s="14">
        <v>1.62471190152284E-4</v>
      </c>
    </row>
    <row r="93" spans="1:4" x14ac:dyDescent="0.25">
      <c r="A93" s="1">
        <v>10.25</v>
      </c>
      <c r="B93" s="1">
        <v>0.969890955204745</v>
      </c>
      <c r="D93" s="14">
        <v>1.6158383313711101E-4</v>
      </c>
    </row>
    <row r="94" spans="1:4" x14ac:dyDescent="0.25">
      <c r="A94" s="1">
        <v>10.375</v>
      </c>
      <c r="B94" s="1">
        <v>0.94081351740228902</v>
      </c>
      <c r="D94" s="14">
        <v>1.56739531999222E-4</v>
      </c>
    </row>
    <row r="95" spans="1:4" x14ac:dyDescent="0.25">
      <c r="A95" s="1">
        <v>10.5</v>
      </c>
      <c r="B95" s="1">
        <v>0.92350671974426501</v>
      </c>
      <c r="D95" s="14">
        <v>1.53856219509396E-4</v>
      </c>
    </row>
    <row r="96" spans="1:4" x14ac:dyDescent="0.25">
      <c r="A96" s="1">
        <v>10.625</v>
      </c>
      <c r="B96" s="1">
        <v>0.90128172181890998</v>
      </c>
      <c r="D96" s="14">
        <v>1.50153534855033E-4</v>
      </c>
    </row>
    <row r="97" spans="1:4" x14ac:dyDescent="0.25">
      <c r="A97" s="1">
        <v>10.75</v>
      </c>
      <c r="B97" s="1">
        <v>0.89867837403252104</v>
      </c>
      <c r="D97" s="14">
        <v>1.49719817113821E-4</v>
      </c>
    </row>
    <row r="98" spans="1:4" x14ac:dyDescent="0.25">
      <c r="A98" s="1">
        <v>10.875</v>
      </c>
      <c r="B98" s="1">
        <v>0.88261024148203004</v>
      </c>
      <c r="D98" s="14">
        <v>1.47042866230908E-4</v>
      </c>
    </row>
    <row r="99" spans="1:4" x14ac:dyDescent="0.25">
      <c r="A99" s="1">
        <v>11</v>
      </c>
      <c r="B99" s="1">
        <v>0.87575537215783805</v>
      </c>
      <c r="D99" s="14">
        <v>1.4590084500149699E-4</v>
      </c>
    </row>
    <row r="100" spans="1:4" x14ac:dyDescent="0.25">
      <c r="A100" s="1">
        <v>11.125</v>
      </c>
      <c r="B100" s="1">
        <v>0.87012932799459197</v>
      </c>
      <c r="D100" s="14">
        <v>1.4496354604389899E-4</v>
      </c>
    </row>
    <row r="101" spans="1:4" x14ac:dyDescent="0.25">
      <c r="A101" s="1">
        <v>11.25</v>
      </c>
      <c r="B101" s="1">
        <v>0.86845699669656495</v>
      </c>
      <c r="D101" s="14">
        <v>1.44684935649648E-4</v>
      </c>
    </row>
    <row r="102" spans="1:4" x14ac:dyDescent="0.25">
      <c r="A102" s="1">
        <v>11.375</v>
      </c>
      <c r="B102" s="1">
        <v>0.86592871080790501</v>
      </c>
      <c r="D102" s="14">
        <v>1.4426372322059699E-4</v>
      </c>
    </row>
    <row r="103" spans="1:4" x14ac:dyDescent="0.25">
      <c r="A103" s="1">
        <v>11.5</v>
      </c>
      <c r="B103" s="1">
        <v>0.86393067547189295</v>
      </c>
      <c r="D103" s="14">
        <v>1.4393085053361799E-4</v>
      </c>
    </row>
    <row r="104" spans="1:4" x14ac:dyDescent="0.25">
      <c r="A104" s="1">
        <v>11.625</v>
      </c>
      <c r="B104" s="1">
        <v>0.86251733396797703</v>
      </c>
      <c r="D104" s="14">
        <v>1.4369538783906501E-4</v>
      </c>
    </row>
    <row r="105" spans="1:4" x14ac:dyDescent="0.25">
      <c r="A105" s="1">
        <v>11.75</v>
      </c>
      <c r="B105" s="1">
        <v>0.85107034074567001</v>
      </c>
      <c r="D105" s="14">
        <v>1.4178831876822699E-4</v>
      </c>
    </row>
    <row r="106" spans="1:4" x14ac:dyDescent="0.25">
      <c r="A106" s="1">
        <v>11.875</v>
      </c>
      <c r="B106" s="1">
        <v>0.850287300471809</v>
      </c>
      <c r="D106" s="14">
        <v>1.41657864258602E-4</v>
      </c>
    </row>
    <row r="107" spans="1:4" x14ac:dyDescent="0.25">
      <c r="A107" s="1">
        <v>12</v>
      </c>
      <c r="B107" s="1">
        <v>0.84979611953340795</v>
      </c>
      <c r="D107" s="14">
        <v>1.4157603351426401E-4</v>
      </c>
    </row>
    <row r="108" spans="1:4" x14ac:dyDescent="0.25">
      <c r="A108" s="1">
        <v>12.125</v>
      </c>
      <c r="B108" s="1">
        <v>0.84847873569061305</v>
      </c>
      <c r="D108" s="14">
        <v>1.4135655736605401E-4</v>
      </c>
    </row>
    <row r="109" spans="1:4" x14ac:dyDescent="0.25">
      <c r="A109" s="1">
        <v>12.25</v>
      </c>
      <c r="B109" s="1">
        <v>0.84768632158764901</v>
      </c>
      <c r="D109" s="14">
        <v>1.412245411765E-4</v>
      </c>
    </row>
    <row r="110" spans="1:4" x14ac:dyDescent="0.25">
      <c r="A110" s="1">
        <v>12.375</v>
      </c>
      <c r="B110" s="1">
        <v>0.85151560688294203</v>
      </c>
      <c r="D110" s="14">
        <v>1.41862500106696E-4</v>
      </c>
    </row>
    <row r="111" spans="1:4" x14ac:dyDescent="0.25">
      <c r="A111" s="1">
        <v>12.5</v>
      </c>
      <c r="B111" s="1">
        <v>0.85268692032807603</v>
      </c>
      <c r="D111" s="14">
        <v>1.42057640926655E-4</v>
      </c>
    </row>
    <row r="112" spans="1:4" x14ac:dyDescent="0.25">
      <c r="A112" s="1">
        <v>12.625</v>
      </c>
      <c r="B112" s="1">
        <v>0.85722654881924798</v>
      </c>
      <c r="D112" s="14">
        <v>1.42813943033285E-4</v>
      </c>
    </row>
    <row r="113" spans="1:4" x14ac:dyDescent="0.25">
      <c r="A113" s="1">
        <v>12.75</v>
      </c>
      <c r="B113" s="1">
        <v>0.86030150224272695</v>
      </c>
      <c r="D113" s="14">
        <v>1.4332623027363701E-4</v>
      </c>
    </row>
    <row r="114" spans="1:4" x14ac:dyDescent="0.25">
      <c r="A114" s="1">
        <v>12.875</v>
      </c>
      <c r="B114" s="1">
        <v>0.86694670135192398</v>
      </c>
      <c r="D114" s="14">
        <v>1.4443332044522899E-4</v>
      </c>
    </row>
    <row r="115" spans="1:4" x14ac:dyDescent="0.25">
      <c r="A115" s="1">
        <v>13</v>
      </c>
      <c r="B115" s="1">
        <v>0.87123883395012802</v>
      </c>
      <c r="D115" s="14">
        <v>1.45148389736089E-4</v>
      </c>
    </row>
    <row r="116" spans="1:4" x14ac:dyDescent="0.25">
      <c r="A116" s="1">
        <v>13.125</v>
      </c>
      <c r="B116" s="1">
        <v>0.87109588476491995</v>
      </c>
      <c r="D116" s="14">
        <v>1.4512457440183399E-4</v>
      </c>
    </row>
    <row r="117" spans="1:4" x14ac:dyDescent="0.25">
      <c r="A117" s="1">
        <v>13.25</v>
      </c>
      <c r="B117" s="1">
        <v>0.87580822710159401</v>
      </c>
      <c r="D117" s="14">
        <v>1.4590965063512401E-4</v>
      </c>
    </row>
    <row r="118" spans="1:4" x14ac:dyDescent="0.25">
      <c r="A118" s="1">
        <v>13.375</v>
      </c>
      <c r="B118" s="1">
        <v>0.87822651925072703</v>
      </c>
      <c r="D118" s="14">
        <v>1.4631253810716999E-4</v>
      </c>
    </row>
    <row r="119" spans="1:4" x14ac:dyDescent="0.25">
      <c r="A119" s="1">
        <v>13.5</v>
      </c>
      <c r="B119" s="1">
        <v>0.89049807520206004</v>
      </c>
      <c r="D119" s="14">
        <v>1.4835697932866299E-4</v>
      </c>
    </row>
    <row r="120" spans="1:4" x14ac:dyDescent="0.25">
      <c r="A120" s="1">
        <v>13.625</v>
      </c>
      <c r="B120" s="1">
        <v>0.89285197753415502</v>
      </c>
      <c r="D120" s="14">
        <v>1.4874913945719001E-4</v>
      </c>
    </row>
    <row r="121" spans="1:4" x14ac:dyDescent="0.25">
      <c r="A121" s="1">
        <v>13.75</v>
      </c>
      <c r="B121" s="1">
        <v>0.89216770475888796</v>
      </c>
      <c r="D121" s="14">
        <v>1.4863513961282999E-4</v>
      </c>
    </row>
    <row r="122" spans="1:4" x14ac:dyDescent="0.25">
      <c r="A122" s="1">
        <v>13.875</v>
      </c>
      <c r="B122" s="1">
        <v>0.89416671606041498</v>
      </c>
      <c r="D122" s="14">
        <v>1.4896817489566501E-4</v>
      </c>
    </row>
    <row r="123" spans="1:4" x14ac:dyDescent="0.25">
      <c r="A123" s="1">
        <v>14</v>
      </c>
      <c r="B123" s="1">
        <v>0.89363454468586001</v>
      </c>
      <c r="D123" s="14">
        <v>1.48879515144664E-4</v>
      </c>
    </row>
    <row r="124" spans="1:4" x14ac:dyDescent="0.25">
      <c r="A124" s="1">
        <v>14.125</v>
      </c>
      <c r="B124" s="1">
        <v>0.89344082756854404</v>
      </c>
      <c r="D124" s="14">
        <v>1.4884724187291901E-4</v>
      </c>
    </row>
    <row r="125" spans="1:4" x14ac:dyDescent="0.25">
      <c r="A125" s="1">
        <v>14.25</v>
      </c>
      <c r="B125" s="1">
        <v>0.89294629396490499</v>
      </c>
      <c r="D125" s="14">
        <v>1.4876485257455299E-4</v>
      </c>
    </row>
    <row r="126" spans="1:4" x14ac:dyDescent="0.25">
      <c r="A126" s="1">
        <v>14.375</v>
      </c>
      <c r="B126" s="1">
        <v>0.89222134779735995</v>
      </c>
      <c r="D126" s="14">
        <v>1.4864407654303999E-4</v>
      </c>
    </row>
    <row r="127" spans="1:4" x14ac:dyDescent="0.25">
      <c r="A127" s="1">
        <v>14.5</v>
      </c>
      <c r="B127" s="1">
        <v>0.89224314956201001</v>
      </c>
      <c r="D127" s="14">
        <v>1.4864770871703101E-4</v>
      </c>
    </row>
    <row r="128" spans="1:4" x14ac:dyDescent="0.25">
      <c r="A128" s="1">
        <v>14.625</v>
      </c>
      <c r="B128" s="1">
        <v>0.89138325916793404</v>
      </c>
      <c r="D128" s="14">
        <v>1.4850445097737701E-4</v>
      </c>
    </row>
    <row r="129" spans="1:4" x14ac:dyDescent="0.25">
      <c r="A129" s="1">
        <v>14.75</v>
      </c>
      <c r="B129" s="1">
        <v>0.89065448569735906</v>
      </c>
      <c r="D129" s="14">
        <v>1.4838303731718E-4</v>
      </c>
    </row>
    <row r="130" spans="1:4" x14ac:dyDescent="0.25">
      <c r="A130" s="1">
        <v>14.875</v>
      </c>
      <c r="B130" s="1">
        <v>0.891616713441435</v>
      </c>
      <c r="D130" s="14">
        <v>1.48543344459343E-4</v>
      </c>
    </row>
    <row r="131" spans="1:4" x14ac:dyDescent="0.25">
      <c r="A131" s="1">
        <v>15</v>
      </c>
      <c r="B131" s="1">
        <v>0.89112595193536004</v>
      </c>
      <c r="D131" s="14">
        <v>1.4846158359243101E-4</v>
      </c>
    </row>
    <row r="132" spans="1:4" x14ac:dyDescent="0.25">
      <c r="A132" s="1">
        <v>15.125</v>
      </c>
      <c r="B132" s="1">
        <v>0.89034256025997005</v>
      </c>
      <c r="D132" s="14">
        <v>1.4833107053931099E-4</v>
      </c>
    </row>
    <row r="133" spans="1:4" x14ac:dyDescent="0.25">
      <c r="A133" s="1">
        <v>15.25</v>
      </c>
      <c r="B133" s="1">
        <v>0.889802287728365</v>
      </c>
      <c r="D133" s="14">
        <v>1.48241061135545E-4</v>
      </c>
    </row>
    <row r="134" spans="1:4" x14ac:dyDescent="0.25">
      <c r="A134" s="1">
        <v>15.375</v>
      </c>
      <c r="B134" s="1">
        <v>0.88975687928444003</v>
      </c>
      <c r="D134" s="14">
        <v>1.48233496088788E-4</v>
      </c>
    </row>
    <row r="135" spans="1:4" x14ac:dyDescent="0.25">
      <c r="A135" s="1">
        <v>15.5</v>
      </c>
      <c r="B135" s="1">
        <v>0.88874591274036496</v>
      </c>
      <c r="D135" s="14">
        <v>1.48065069062544E-4</v>
      </c>
    </row>
    <row r="136" spans="1:4" x14ac:dyDescent="0.25">
      <c r="A136" s="1">
        <v>15.625</v>
      </c>
      <c r="B136" s="1">
        <v>0.85850260205891604</v>
      </c>
      <c r="D136" s="14">
        <v>1.4302653350301199E-4</v>
      </c>
    </row>
    <row r="137" spans="1:4" x14ac:dyDescent="0.25">
      <c r="A137" s="1">
        <v>15.75</v>
      </c>
      <c r="B137" s="1">
        <v>0.78889003030487903</v>
      </c>
      <c r="D137" s="14">
        <v>1.31429079048791E-4</v>
      </c>
    </row>
    <row r="138" spans="1:4" x14ac:dyDescent="0.25">
      <c r="A138" s="1">
        <v>15.875</v>
      </c>
      <c r="B138" s="1">
        <v>0.78059168417807201</v>
      </c>
      <c r="D138" s="14">
        <v>1.3004657458406499E-4</v>
      </c>
    </row>
    <row r="139" spans="1:4" x14ac:dyDescent="0.25">
      <c r="A139" s="1">
        <v>16</v>
      </c>
      <c r="B139" s="1">
        <v>0.77569312874677099</v>
      </c>
      <c r="D139" s="14">
        <v>1.2923047524921E-4</v>
      </c>
    </row>
    <row r="140" spans="1:4" x14ac:dyDescent="0.25">
      <c r="A140" s="1">
        <v>16.125</v>
      </c>
      <c r="B140" s="1">
        <v>0.76798981467734895</v>
      </c>
      <c r="D140" s="14">
        <v>1.27947103125245E-4</v>
      </c>
    </row>
    <row r="141" spans="1:4" x14ac:dyDescent="0.25">
      <c r="A141" s="1">
        <v>16.25</v>
      </c>
      <c r="B141" s="1">
        <v>0.75823549886546704</v>
      </c>
      <c r="D141" s="14">
        <v>1.2632203411098601E-4</v>
      </c>
    </row>
    <row r="142" spans="1:4" x14ac:dyDescent="0.25">
      <c r="A142" s="1">
        <v>16.375</v>
      </c>
      <c r="B142" s="1">
        <v>0.74836015276113099</v>
      </c>
      <c r="D142" s="14">
        <v>1.2467680145000301E-4</v>
      </c>
    </row>
    <row r="143" spans="1:4" x14ac:dyDescent="0.25">
      <c r="A143" s="1">
        <v>16.5</v>
      </c>
      <c r="B143" s="1">
        <v>0.74349630910041997</v>
      </c>
      <c r="D143" s="14">
        <v>1.2386648509612899E-4</v>
      </c>
    </row>
    <row r="144" spans="1:4" x14ac:dyDescent="0.25">
      <c r="A144" s="1">
        <v>16.625</v>
      </c>
      <c r="B144" s="1">
        <v>0.74147595534903199</v>
      </c>
      <c r="D144" s="14">
        <v>1.23529894161148E-4</v>
      </c>
    </row>
    <row r="145" spans="1:4" x14ac:dyDescent="0.25">
      <c r="A145" s="1">
        <v>16.75</v>
      </c>
      <c r="B145" s="1">
        <v>0.74132310534123502</v>
      </c>
      <c r="D145" s="14">
        <v>1.23504429349849E-4</v>
      </c>
    </row>
    <row r="146" spans="1:4" x14ac:dyDescent="0.25">
      <c r="A146" s="1">
        <v>16.875</v>
      </c>
      <c r="B146" s="1">
        <v>0.73770479071490003</v>
      </c>
      <c r="D146" s="14">
        <v>1.2290161813310199E-4</v>
      </c>
    </row>
    <row r="147" spans="1:4" x14ac:dyDescent="0.25">
      <c r="A147" s="1">
        <v>17</v>
      </c>
      <c r="B147" s="1">
        <v>0.73661841439277997</v>
      </c>
      <c r="D147" s="14">
        <v>1.2272062783783699E-4</v>
      </c>
    </row>
    <row r="148" spans="1:4" x14ac:dyDescent="0.25">
      <c r="A148" s="1">
        <v>17.125</v>
      </c>
      <c r="B148" s="1">
        <v>0.735722807212984</v>
      </c>
      <c r="D148" s="14">
        <v>1.2257141968168199E-4</v>
      </c>
    </row>
    <row r="149" spans="1:4" x14ac:dyDescent="0.25">
      <c r="A149" s="1">
        <v>17.25</v>
      </c>
      <c r="B149" s="1">
        <v>0.73694928516220404</v>
      </c>
      <c r="D149" s="14">
        <v>1.22775750908022E-4</v>
      </c>
    </row>
    <row r="150" spans="1:4" x14ac:dyDescent="0.25">
      <c r="A150" s="1">
        <v>17.375</v>
      </c>
      <c r="B150" s="1">
        <v>0.73630687128306904</v>
      </c>
      <c r="D150" s="14">
        <v>1.22668724755759E-4</v>
      </c>
    </row>
    <row r="151" spans="1:4" x14ac:dyDescent="0.25">
      <c r="A151" s="1">
        <v>17.5</v>
      </c>
      <c r="B151" s="1">
        <v>0.73550109194389901</v>
      </c>
      <c r="D151" s="14">
        <v>1.22534481917853E-4</v>
      </c>
    </row>
    <row r="152" spans="1:4" x14ac:dyDescent="0.25">
      <c r="A152" s="1">
        <v>17.625</v>
      </c>
      <c r="B152" s="1">
        <v>0.73552216564898498</v>
      </c>
      <c r="D152" s="14">
        <v>1.2253799279712E-4</v>
      </c>
    </row>
    <row r="153" spans="1:4" x14ac:dyDescent="0.25">
      <c r="A153" s="1">
        <v>17.75</v>
      </c>
      <c r="B153" s="1">
        <v>0.735600221603261</v>
      </c>
      <c r="D153" s="14">
        <v>1.2255099691910301E-4</v>
      </c>
    </row>
    <row r="154" spans="1:4" x14ac:dyDescent="0.25">
      <c r="A154" s="1">
        <v>17.875</v>
      </c>
      <c r="B154" s="1">
        <v>0.736052134655653</v>
      </c>
      <c r="D154" s="14">
        <v>1.2262628563363201E-4</v>
      </c>
    </row>
    <row r="155" spans="1:4" x14ac:dyDescent="0.25">
      <c r="A155" s="1">
        <v>18</v>
      </c>
      <c r="B155" s="1">
        <v>0.740211614641754</v>
      </c>
      <c r="D155" s="14">
        <v>1.23319254999316E-4</v>
      </c>
    </row>
    <row r="156" spans="1:4" x14ac:dyDescent="0.25">
      <c r="A156" s="1">
        <v>18.125</v>
      </c>
      <c r="B156" s="1">
        <v>0.74935024794961402</v>
      </c>
      <c r="D156" s="14">
        <v>1.24841751308406E-4</v>
      </c>
    </row>
    <row r="157" spans="1:4" x14ac:dyDescent="0.25">
      <c r="A157" s="1">
        <v>18.25</v>
      </c>
      <c r="B157" s="1">
        <v>0.74909621491608003</v>
      </c>
      <c r="D157" s="14">
        <v>1.2479942940501901E-4</v>
      </c>
    </row>
    <row r="158" spans="1:4" x14ac:dyDescent="0.25">
      <c r="A158" s="1">
        <v>18.375</v>
      </c>
      <c r="B158" s="1">
        <v>0.76607498257931494</v>
      </c>
      <c r="D158" s="14">
        <v>1.2762809209771299E-4</v>
      </c>
    </row>
    <row r="159" spans="1:4" x14ac:dyDescent="0.25">
      <c r="A159" s="1">
        <v>18.5</v>
      </c>
      <c r="B159" s="1">
        <v>0.77131622766454699</v>
      </c>
      <c r="D159" s="14">
        <v>1.2850128352891201E-4</v>
      </c>
    </row>
    <row r="160" spans="1:4" x14ac:dyDescent="0.25">
      <c r="A160" s="1">
        <v>18.625</v>
      </c>
      <c r="B160" s="1">
        <v>0.77308433595429604</v>
      </c>
      <c r="D160" s="14">
        <v>1.28795850369984E-4</v>
      </c>
    </row>
    <row r="161" spans="1:4" x14ac:dyDescent="0.25">
      <c r="A161" s="1">
        <v>18.75</v>
      </c>
      <c r="B161" s="1">
        <v>0.77384573843721904</v>
      </c>
      <c r="D161" s="14">
        <v>1.28922700023639E-4</v>
      </c>
    </row>
    <row r="162" spans="1:4" x14ac:dyDescent="0.25">
      <c r="A162" s="1">
        <v>18.875</v>
      </c>
      <c r="B162" s="1">
        <v>0.77628848820295104</v>
      </c>
      <c r="D162" s="14">
        <v>1.2932966213460899E-4</v>
      </c>
    </row>
    <row r="163" spans="1:4" x14ac:dyDescent="0.25">
      <c r="A163" s="1">
        <v>19</v>
      </c>
      <c r="B163" s="1">
        <v>0.77591402348382599</v>
      </c>
      <c r="D163" s="14">
        <v>1.2926727631240299E-4</v>
      </c>
    </row>
    <row r="164" spans="1:4" x14ac:dyDescent="0.25">
      <c r="A164" s="1">
        <v>19.125</v>
      </c>
      <c r="B164" s="1">
        <v>0.78281283265218904</v>
      </c>
      <c r="D164" s="14">
        <v>1.3041661791985201E-4</v>
      </c>
    </row>
    <row r="165" spans="1:4" x14ac:dyDescent="0.25">
      <c r="A165" s="1">
        <v>19.25</v>
      </c>
      <c r="B165" s="1">
        <v>0.78506925314853404</v>
      </c>
      <c r="D165" s="14">
        <v>1.30792537574543E-4</v>
      </c>
    </row>
    <row r="166" spans="1:4" x14ac:dyDescent="0.25">
      <c r="A166" s="1">
        <v>19.375</v>
      </c>
      <c r="B166" s="1">
        <v>0.78823567990042398</v>
      </c>
      <c r="D166" s="14">
        <v>1.31320064271408E-4</v>
      </c>
    </row>
    <row r="167" spans="1:4" x14ac:dyDescent="0.25">
      <c r="A167" s="1">
        <v>19.5</v>
      </c>
      <c r="B167" s="1">
        <v>0.79186792846381804</v>
      </c>
      <c r="D167" s="14">
        <v>1.3192519688206899E-4</v>
      </c>
    </row>
    <row r="168" spans="1:4" x14ac:dyDescent="0.25">
      <c r="A168" s="1">
        <v>19.625</v>
      </c>
      <c r="B168" s="1">
        <v>0.79163185224544197</v>
      </c>
      <c r="D168" s="14">
        <v>1.31885866584087E-4</v>
      </c>
    </row>
    <row r="169" spans="1:4" x14ac:dyDescent="0.25">
      <c r="A169" s="1">
        <v>19.75</v>
      </c>
      <c r="B169" s="1">
        <v>0.79101174628596904</v>
      </c>
      <c r="D169" s="14">
        <v>1.3178255693123899E-4</v>
      </c>
    </row>
    <row r="170" spans="1:4" x14ac:dyDescent="0.25">
      <c r="A170" s="1">
        <v>19.875</v>
      </c>
      <c r="B170" s="1">
        <v>0.790439537897625</v>
      </c>
      <c r="D170" s="14">
        <v>1.3168722701374099E-4</v>
      </c>
    </row>
    <row r="171" spans="1:4" x14ac:dyDescent="0.25">
      <c r="A171" s="1">
        <v>20</v>
      </c>
      <c r="B171" s="1">
        <v>0.789818644609112</v>
      </c>
      <c r="D171" s="14">
        <v>1.3158378619187501E-4</v>
      </c>
    </row>
    <row r="172" spans="1:4" x14ac:dyDescent="0.25">
      <c r="A172" s="1">
        <v>20.125</v>
      </c>
      <c r="B172" s="1">
        <v>0.79190767862085698</v>
      </c>
      <c r="D172" s="14">
        <v>1.3193181925823201E-4</v>
      </c>
    </row>
    <row r="173" spans="1:4" x14ac:dyDescent="0.25">
      <c r="A173" s="1">
        <v>20.25</v>
      </c>
      <c r="B173" s="1">
        <v>0.79555923851333799</v>
      </c>
      <c r="D173" s="14">
        <v>1.3254016913631899E-4</v>
      </c>
    </row>
    <row r="174" spans="1:4" x14ac:dyDescent="0.25">
      <c r="A174" s="1">
        <v>20.375</v>
      </c>
      <c r="B174" s="1">
        <v>0.79371857060204098</v>
      </c>
      <c r="D174" s="14">
        <v>1.32233513862296E-4</v>
      </c>
    </row>
    <row r="175" spans="1:4" x14ac:dyDescent="0.25">
      <c r="A175" s="1">
        <v>20.5</v>
      </c>
      <c r="B175" s="1">
        <v>0.78000972491117004</v>
      </c>
      <c r="D175" s="14">
        <v>1.2994962017019799E-4</v>
      </c>
    </row>
    <row r="176" spans="1:4" x14ac:dyDescent="0.25">
      <c r="A176" s="1">
        <v>20.625</v>
      </c>
      <c r="B176" s="1">
        <v>0.754787553531717</v>
      </c>
      <c r="D176" s="14">
        <v>1.2574760641838301E-4</v>
      </c>
    </row>
    <row r="177" spans="1:4" x14ac:dyDescent="0.25">
      <c r="A177" s="1">
        <v>20.75</v>
      </c>
      <c r="B177" s="1">
        <v>0.74078491178096195</v>
      </c>
      <c r="D177" s="14">
        <v>1.2341476630270699E-4</v>
      </c>
    </row>
    <row r="178" spans="1:4" x14ac:dyDescent="0.25">
      <c r="A178" s="1">
        <v>20.875</v>
      </c>
      <c r="B178" s="1">
        <v>0.731033931757059</v>
      </c>
      <c r="D178" s="14">
        <v>1.2179025303072501E-4</v>
      </c>
    </row>
    <row r="179" spans="1:4" x14ac:dyDescent="0.25">
      <c r="A179" s="1">
        <v>21</v>
      </c>
      <c r="B179" s="1">
        <v>0.71536028319960199</v>
      </c>
      <c r="D179" s="14">
        <v>1.19179023181053E-4</v>
      </c>
    </row>
    <row r="180" spans="1:4" x14ac:dyDescent="0.25">
      <c r="A180" s="1">
        <v>21.125</v>
      </c>
      <c r="B180" s="1">
        <v>0.69282791455589898</v>
      </c>
      <c r="D180" s="14">
        <v>1.1542513056501101E-4</v>
      </c>
    </row>
    <row r="181" spans="1:4" x14ac:dyDescent="0.25">
      <c r="A181" s="1">
        <v>21.25</v>
      </c>
      <c r="B181" s="1">
        <v>0.68289583841019796</v>
      </c>
      <c r="D181" s="14">
        <v>1.13770446679138E-4</v>
      </c>
    </row>
    <row r="182" spans="1:4" x14ac:dyDescent="0.25">
      <c r="A182" s="1">
        <v>21.375</v>
      </c>
      <c r="B182" s="1">
        <v>0.67432066237786403</v>
      </c>
      <c r="D182" s="14">
        <v>1.12341822352151E-4</v>
      </c>
    </row>
    <row r="183" spans="1:4" x14ac:dyDescent="0.25">
      <c r="A183" s="1">
        <v>21.5</v>
      </c>
      <c r="B183" s="1">
        <v>0.67304164735102401</v>
      </c>
      <c r="D183" s="14">
        <v>1.12128738448679E-4</v>
      </c>
    </row>
    <row r="184" spans="1:4" x14ac:dyDescent="0.25">
      <c r="A184" s="1">
        <v>21.625</v>
      </c>
      <c r="B184" s="1">
        <v>0.66865838007028</v>
      </c>
      <c r="D184" s="14">
        <v>1.11398486119708E-4</v>
      </c>
    </row>
    <row r="185" spans="1:4" x14ac:dyDescent="0.25">
      <c r="A185" s="1">
        <v>21.75</v>
      </c>
      <c r="B185" s="1">
        <v>0.66620639207838295</v>
      </c>
      <c r="D185" s="14">
        <v>1.10989984920258E-4</v>
      </c>
    </row>
    <row r="186" spans="1:4" x14ac:dyDescent="0.25">
      <c r="A186" s="1">
        <v>21.875</v>
      </c>
      <c r="B186" s="1">
        <v>0.67286004237783104</v>
      </c>
      <c r="D186" s="14">
        <v>1.12098483060146E-4</v>
      </c>
    </row>
    <row r="187" spans="1:4" x14ac:dyDescent="0.25">
      <c r="A187" s="1">
        <v>22</v>
      </c>
      <c r="B187" s="1">
        <v>0.67239099111541201</v>
      </c>
      <c r="D187" s="14">
        <v>1.12020339119827E-4</v>
      </c>
    </row>
    <row r="188" spans="1:4" x14ac:dyDescent="0.25">
      <c r="A188" s="1">
        <v>22.125</v>
      </c>
      <c r="B188" s="1">
        <v>0.67308823033690401</v>
      </c>
      <c r="D188" s="14">
        <v>1.12136499174128E-4</v>
      </c>
    </row>
    <row r="189" spans="1:4" x14ac:dyDescent="0.25">
      <c r="A189" s="1">
        <v>22.25</v>
      </c>
      <c r="B189" s="1">
        <v>0.68254319900001903</v>
      </c>
      <c r="D189" s="14">
        <v>1.13711696953403E-4</v>
      </c>
    </row>
    <row r="190" spans="1:4" x14ac:dyDescent="0.25">
      <c r="A190" s="1">
        <v>22.375</v>
      </c>
      <c r="B190" s="1">
        <v>0.69304390170387897</v>
      </c>
      <c r="D190" s="14">
        <v>1.15461114023866E-4</v>
      </c>
    </row>
    <row r="191" spans="1:4" x14ac:dyDescent="0.25">
      <c r="A191" s="1">
        <v>22.5</v>
      </c>
      <c r="B191" s="1">
        <v>0.69373315522746104</v>
      </c>
      <c r="D191" s="14">
        <v>1.1557594366089499E-4</v>
      </c>
    </row>
    <row r="192" spans="1:4" x14ac:dyDescent="0.25">
      <c r="A192" s="1">
        <v>22.625</v>
      </c>
      <c r="B192" s="1">
        <v>0.69615636967124495</v>
      </c>
      <c r="D192" s="14">
        <v>1.1597965118723E-4</v>
      </c>
    </row>
    <row r="193" spans="1:4" x14ac:dyDescent="0.25">
      <c r="A193" s="1">
        <v>22.75</v>
      </c>
      <c r="B193" s="1">
        <v>0.69734262696099703</v>
      </c>
      <c r="D193" s="14">
        <v>1.16177281651702E-4</v>
      </c>
    </row>
    <row r="194" spans="1:4" x14ac:dyDescent="0.25">
      <c r="A194" s="1">
        <v>22.875</v>
      </c>
      <c r="B194" s="1">
        <v>0.69672316827596104</v>
      </c>
      <c r="D194" s="14">
        <v>1.1607407983477499E-4</v>
      </c>
    </row>
    <row r="195" spans="1:4" x14ac:dyDescent="0.25">
      <c r="A195" s="1">
        <v>23</v>
      </c>
      <c r="B195" s="1">
        <v>0.69953214419083098</v>
      </c>
      <c r="D195" s="14">
        <v>1.16542055222193E-4</v>
      </c>
    </row>
    <row r="196" spans="1:4" x14ac:dyDescent="0.25">
      <c r="A196" s="1">
        <v>23.125</v>
      </c>
      <c r="B196" s="1">
        <v>0.70294989878896397</v>
      </c>
      <c r="D196" s="14">
        <v>1.17111453138242E-4</v>
      </c>
    </row>
    <row r="197" spans="1:4" x14ac:dyDescent="0.25">
      <c r="A197" s="1">
        <v>23.25</v>
      </c>
      <c r="B197" s="1">
        <v>0.70977463925741202</v>
      </c>
      <c r="D197" s="14">
        <v>1.18248454900286E-4</v>
      </c>
    </row>
    <row r="198" spans="1:4" x14ac:dyDescent="0.25">
      <c r="A198" s="1">
        <v>23.375</v>
      </c>
      <c r="B198" s="1">
        <v>0.71733996756976603</v>
      </c>
      <c r="D198" s="14">
        <v>1.19508838597124E-4</v>
      </c>
    </row>
    <row r="199" spans="1:4" x14ac:dyDescent="0.25">
      <c r="A199" s="1">
        <v>23.5</v>
      </c>
      <c r="B199" s="1">
        <v>0.72542778422065501</v>
      </c>
      <c r="D199" s="14">
        <v>1.2085626885116201E-4</v>
      </c>
    </row>
    <row r="200" spans="1:4" x14ac:dyDescent="0.25">
      <c r="A200" s="1">
        <v>23.625</v>
      </c>
      <c r="B200" s="1">
        <v>0.72853007406729897</v>
      </c>
      <c r="D200" s="14">
        <v>1.2137311033961299E-4</v>
      </c>
    </row>
    <row r="201" spans="1:4" x14ac:dyDescent="0.25">
      <c r="A201" s="1">
        <v>23.75</v>
      </c>
      <c r="B201" s="1">
        <v>0.73476039550280303</v>
      </c>
      <c r="D201" s="14">
        <v>1.2241108189076799E-4</v>
      </c>
    </row>
    <row r="202" spans="1:4" x14ac:dyDescent="0.25">
      <c r="A202" s="1">
        <v>23.875</v>
      </c>
      <c r="B202" s="1">
        <v>0.73925197754763505</v>
      </c>
      <c r="D202" s="14">
        <v>1.2315937945943701E-4</v>
      </c>
    </row>
    <row r="203" spans="1:4" x14ac:dyDescent="0.25">
      <c r="A203" s="1">
        <v>24</v>
      </c>
      <c r="B203" s="1">
        <v>0.74202574072834404</v>
      </c>
      <c r="D203" s="14">
        <v>1.23621488405342E-4</v>
      </c>
    </row>
    <row r="204" spans="1:4" x14ac:dyDescent="0.25">
      <c r="A204" s="1">
        <v>24.125</v>
      </c>
      <c r="B204" s="1">
        <v>0.760140173396333</v>
      </c>
      <c r="D204" s="14">
        <v>1.2663935288782801E-4</v>
      </c>
    </row>
    <row r="205" spans="1:4" x14ac:dyDescent="0.25">
      <c r="A205" s="1">
        <v>24.25</v>
      </c>
      <c r="B205" s="1">
        <v>0.76025323268681799</v>
      </c>
      <c r="D205" s="14">
        <v>1.26658188565623E-4</v>
      </c>
    </row>
    <row r="206" spans="1:4" x14ac:dyDescent="0.25">
      <c r="A206" s="1">
        <v>24.375</v>
      </c>
      <c r="B206" s="1">
        <v>0.76085964308883802</v>
      </c>
      <c r="D206" s="14">
        <v>1.2675921653859901E-4</v>
      </c>
    </row>
    <row r="207" spans="1:4" x14ac:dyDescent="0.25">
      <c r="A207" s="1">
        <v>24.5</v>
      </c>
      <c r="B207" s="1">
        <v>0.76112426093506402</v>
      </c>
      <c r="D207" s="14">
        <v>1.26803301871781E-4</v>
      </c>
    </row>
    <row r="208" spans="1:4" x14ac:dyDescent="0.25">
      <c r="A208" s="1">
        <v>24.625</v>
      </c>
      <c r="B208" s="1">
        <v>0.76129885926123397</v>
      </c>
      <c r="D208" s="14">
        <v>1.2683238995292001E-4</v>
      </c>
    </row>
    <row r="209" spans="1:4" x14ac:dyDescent="0.25">
      <c r="A209" s="1">
        <v>24.75</v>
      </c>
      <c r="B209" s="1">
        <v>0.76083807074360499</v>
      </c>
      <c r="D209" s="14">
        <v>1.2675562258588301E-4</v>
      </c>
    </row>
    <row r="210" spans="1:4" x14ac:dyDescent="0.25">
      <c r="A210" s="1">
        <v>24.875</v>
      </c>
      <c r="B210" s="1">
        <v>0.75720201242591001</v>
      </c>
      <c r="D210" s="14">
        <v>1.2614985527015601E-4</v>
      </c>
    </row>
    <row r="211" spans="1:4" x14ac:dyDescent="0.25">
      <c r="A211" s="1">
        <v>25</v>
      </c>
      <c r="B211" s="1">
        <v>0.73233450114605902</v>
      </c>
      <c r="D211" s="14">
        <v>1.2200692789093399E-4</v>
      </c>
    </row>
    <row r="212" spans="1:4" x14ac:dyDescent="0.25">
      <c r="A212" s="1">
        <v>25.125</v>
      </c>
      <c r="B212" s="1">
        <v>0.70578227395338899</v>
      </c>
      <c r="D212" s="14">
        <v>1.17583326840635E-4</v>
      </c>
    </row>
    <row r="213" spans="1:4" x14ac:dyDescent="0.25">
      <c r="A213" s="1">
        <v>25.25</v>
      </c>
      <c r="B213" s="1">
        <v>0.68785889991291604</v>
      </c>
      <c r="D213" s="14">
        <v>1.14597292725492E-4</v>
      </c>
    </row>
    <row r="214" spans="1:4" x14ac:dyDescent="0.25">
      <c r="A214" s="1">
        <v>25.375</v>
      </c>
      <c r="B214" s="1">
        <v>0.68206075931341703</v>
      </c>
      <c r="D214" s="14">
        <v>1.13631322501615E-4</v>
      </c>
    </row>
    <row r="215" spans="1:4" x14ac:dyDescent="0.25">
      <c r="A215" s="1">
        <v>25.5</v>
      </c>
      <c r="B215" s="1">
        <v>0.67391056441524999</v>
      </c>
      <c r="D215" s="14">
        <v>1.1227350003158E-4</v>
      </c>
    </row>
    <row r="216" spans="1:4" x14ac:dyDescent="0.25">
      <c r="A216" s="1">
        <v>25.625</v>
      </c>
      <c r="B216" s="1">
        <v>0.66343108384688598</v>
      </c>
      <c r="D216" s="14">
        <v>1.1052761856889001E-4</v>
      </c>
    </row>
    <row r="217" spans="1:4" x14ac:dyDescent="0.25">
      <c r="A217" s="1">
        <v>25.75</v>
      </c>
      <c r="B217" s="1">
        <v>0.65586840918451195</v>
      </c>
      <c r="D217" s="14">
        <v>1.09267676970139E-4</v>
      </c>
    </row>
    <row r="218" spans="1:4" x14ac:dyDescent="0.25">
      <c r="A218" s="1">
        <v>25.875</v>
      </c>
      <c r="B218" s="1">
        <v>0.64558224999974301</v>
      </c>
      <c r="D218" s="14">
        <v>1.07554002849956E-4</v>
      </c>
    </row>
    <row r="219" spans="1:4" x14ac:dyDescent="0.25">
      <c r="A219" s="1">
        <v>26</v>
      </c>
      <c r="B219" s="1">
        <v>0.62387014937197105</v>
      </c>
      <c r="D219" s="14">
        <v>1.0393676688537E-4</v>
      </c>
    </row>
    <row r="220" spans="1:4" x14ac:dyDescent="0.25">
      <c r="A220" s="1">
        <v>26.125</v>
      </c>
      <c r="B220" s="1">
        <v>0.61692504950265303</v>
      </c>
      <c r="D220" s="14">
        <v>1.02779713247142E-4</v>
      </c>
    </row>
    <row r="221" spans="1:4" x14ac:dyDescent="0.25">
      <c r="A221" s="1">
        <v>26.25</v>
      </c>
      <c r="B221" s="1">
        <v>0.61227145747512202</v>
      </c>
      <c r="D221" s="14">
        <v>1.0200442481535499E-4</v>
      </c>
    </row>
    <row r="222" spans="1:4" x14ac:dyDescent="0.25">
      <c r="A222" s="1">
        <v>26.375</v>
      </c>
      <c r="B222" s="1">
        <v>0.60615491792201304</v>
      </c>
      <c r="D222" s="14">
        <v>1.00985409325808E-4</v>
      </c>
    </row>
    <row r="223" spans="1:4" x14ac:dyDescent="0.25">
      <c r="A223" s="1">
        <v>26.5</v>
      </c>
      <c r="B223" s="1">
        <v>0.60644854546048899</v>
      </c>
      <c r="D223" s="14">
        <v>1.01034327673718E-4</v>
      </c>
    </row>
    <row r="224" spans="1:4" x14ac:dyDescent="0.25">
      <c r="A224" s="1">
        <v>26.625</v>
      </c>
      <c r="B224" s="1">
        <v>0.60773135949393098</v>
      </c>
      <c r="D224" s="14">
        <v>1.01248044491689E-4</v>
      </c>
    </row>
    <row r="225" spans="1:4" x14ac:dyDescent="0.25">
      <c r="A225" s="1">
        <v>26.75</v>
      </c>
      <c r="B225" s="1">
        <v>0.61237532268493</v>
      </c>
      <c r="D225" s="14">
        <v>1.0202172875930899E-4</v>
      </c>
    </row>
    <row r="226" spans="1:4" x14ac:dyDescent="0.25">
      <c r="A226" s="1">
        <v>26.875</v>
      </c>
      <c r="B226" s="1">
        <v>0.63313853683911103</v>
      </c>
      <c r="D226" s="14">
        <v>1.05480880237395E-4</v>
      </c>
    </row>
    <row r="227" spans="1:4" x14ac:dyDescent="0.25">
      <c r="A227" s="1">
        <v>27</v>
      </c>
      <c r="B227" s="1">
        <v>0.63423467698599301</v>
      </c>
      <c r="D227" s="14">
        <v>1.05663497185866E-4</v>
      </c>
    </row>
    <row r="228" spans="1:4" x14ac:dyDescent="0.25">
      <c r="A228" s="1">
        <v>27.125</v>
      </c>
      <c r="B228" s="1">
        <v>0.639107711135245</v>
      </c>
      <c r="D228" s="14">
        <v>1.0647534467513101E-4</v>
      </c>
    </row>
    <row r="229" spans="1:4" x14ac:dyDescent="0.25">
      <c r="A229" s="1">
        <v>27.25</v>
      </c>
      <c r="B229" s="1">
        <v>0.65896819058685097</v>
      </c>
      <c r="D229" s="14">
        <v>1.0978410055176799E-4</v>
      </c>
    </row>
    <row r="230" spans="1:4" x14ac:dyDescent="0.25">
      <c r="A230" s="1">
        <v>27.375</v>
      </c>
      <c r="B230" s="1">
        <v>0.66657331526469799</v>
      </c>
      <c r="D230" s="14">
        <v>1.11051114323097E-4</v>
      </c>
    </row>
    <row r="231" spans="1:4" x14ac:dyDescent="0.25">
      <c r="A231" s="1">
        <v>27.5</v>
      </c>
      <c r="B231" s="1">
        <v>0.67012856311209701</v>
      </c>
      <c r="D231" s="14">
        <v>1.1164341861447401E-4</v>
      </c>
    </row>
    <row r="232" spans="1:4" x14ac:dyDescent="0.25">
      <c r="A232" s="1">
        <v>27.625</v>
      </c>
      <c r="B232" s="1">
        <v>0.66988921241641097</v>
      </c>
      <c r="D232" s="14">
        <v>1.1160354278857299E-4</v>
      </c>
    </row>
    <row r="233" spans="1:4" x14ac:dyDescent="0.25">
      <c r="A233" s="1">
        <v>27.75</v>
      </c>
      <c r="B233" s="1">
        <v>0.67053844750460001</v>
      </c>
      <c r="D233" s="14">
        <v>1.11711705354265E-4</v>
      </c>
    </row>
    <row r="234" spans="1:4" x14ac:dyDescent="0.25">
      <c r="A234" s="1">
        <v>27.875</v>
      </c>
      <c r="B234" s="1">
        <v>0.67449675938649201</v>
      </c>
      <c r="D234" s="14">
        <v>1.1237116011378901E-4</v>
      </c>
    </row>
    <row r="235" spans="1:4" x14ac:dyDescent="0.25">
      <c r="A235" s="1">
        <v>28</v>
      </c>
      <c r="B235" s="1">
        <v>0.67399159648769302</v>
      </c>
      <c r="D235" s="14">
        <v>1.1228699997484899E-4</v>
      </c>
    </row>
    <row r="236" spans="1:4" x14ac:dyDescent="0.25">
      <c r="A236" s="1">
        <v>28.125</v>
      </c>
      <c r="B236" s="1">
        <v>0.67879807394377401</v>
      </c>
      <c r="D236" s="14">
        <v>1.1308775911903199E-4</v>
      </c>
    </row>
    <row r="237" spans="1:4" x14ac:dyDescent="0.25">
      <c r="A237" s="1">
        <v>28.25</v>
      </c>
      <c r="B237" s="1">
        <v>0.680122256348478</v>
      </c>
      <c r="D237" s="14">
        <v>1.1330836790765599E-4</v>
      </c>
    </row>
    <row r="238" spans="1:4" x14ac:dyDescent="0.25">
      <c r="A238" s="1">
        <v>28.375</v>
      </c>
      <c r="B238" s="1">
        <v>0.67945237953417104</v>
      </c>
      <c r="D238" s="14">
        <v>1.1319676643039301E-4</v>
      </c>
    </row>
    <row r="239" spans="1:4" x14ac:dyDescent="0.25">
      <c r="A239" s="1">
        <v>28.5</v>
      </c>
      <c r="B239" s="1">
        <v>0.67774818533878101</v>
      </c>
      <c r="D239" s="14">
        <v>1.1291284767744001E-4</v>
      </c>
    </row>
    <row r="240" spans="1:4" x14ac:dyDescent="0.25">
      <c r="A240" s="1">
        <v>28.625</v>
      </c>
      <c r="B240" s="1">
        <v>0.65559840455764296</v>
      </c>
      <c r="D240" s="14">
        <v>1.09222694199302E-4</v>
      </c>
    </row>
    <row r="241" spans="1:4" x14ac:dyDescent="0.25">
      <c r="A241" s="1">
        <v>28.75</v>
      </c>
      <c r="B241" s="1">
        <v>0.63218370193746698</v>
      </c>
      <c r="D241" s="14">
        <v>1.05321804742781E-4</v>
      </c>
    </row>
    <row r="242" spans="1:4" x14ac:dyDescent="0.25">
      <c r="A242" s="1">
        <v>28.875</v>
      </c>
      <c r="B242" s="1">
        <v>0.63014145052509896</v>
      </c>
      <c r="D242" s="14">
        <v>1.04981565657481E-4</v>
      </c>
    </row>
    <row r="243" spans="1:4" x14ac:dyDescent="0.25">
      <c r="A243" s="1">
        <v>29</v>
      </c>
      <c r="B243" s="1">
        <v>0.61548918003846997</v>
      </c>
      <c r="D243" s="14">
        <v>1.02540497394409E-4</v>
      </c>
    </row>
    <row r="244" spans="1:4" x14ac:dyDescent="0.25">
      <c r="A244" s="1">
        <v>29.125</v>
      </c>
      <c r="B244" s="1">
        <v>0.61449266481891296</v>
      </c>
      <c r="D244" s="14">
        <v>1.0237447795883099E-4</v>
      </c>
    </row>
    <row r="245" spans="1:4" x14ac:dyDescent="0.25">
      <c r="A245" s="1">
        <v>29.25</v>
      </c>
      <c r="B245" s="1">
        <v>0.598597430735061</v>
      </c>
      <c r="D245" s="14">
        <v>9.9726331960460897E-5</v>
      </c>
    </row>
    <row r="246" spans="1:4" x14ac:dyDescent="0.25">
      <c r="A246" s="1">
        <v>29.375</v>
      </c>
      <c r="B246" s="1">
        <v>0.58908586169794797</v>
      </c>
      <c r="D246" s="14">
        <v>9.8141704558877706E-5</v>
      </c>
    </row>
    <row r="247" spans="1:4" x14ac:dyDescent="0.25">
      <c r="A247" s="1">
        <v>29.5</v>
      </c>
      <c r="B247" s="1">
        <v>0.58835542643927197</v>
      </c>
      <c r="D247" s="14">
        <v>9.8020014044782305E-5</v>
      </c>
    </row>
    <row r="248" spans="1:4" x14ac:dyDescent="0.25">
      <c r="A248" s="1">
        <v>29.625</v>
      </c>
      <c r="B248" s="1">
        <v>0.580896533982728</v>
      </c>
      <c r="D248" s="14">
        <v>9.6777362561522605E-5</v>
      </c>
    </row>
    <row r="249" spans="1:4" x14ac:dyDescent="0.25">
      <c r="A249" s="1">
        <v>29.75</v>
      </c>
      <c r="B249" s="1">
        <v>0.57903067159830302</v>
      </c>
      <c r="D249" s="14">
        <v>9.6466509888277495E-5</v>
      </c>
    </row>
    <row r="250" spans="1:4" x14ac:dyDescent="0.25">
      <c r="A250" s="1">
        <v>29.875</v>
      </c>
      <c r="B250" s="1">
        <v>0.57870766280863195</v>
      </c>
      <c r="D250" s="14">
        <v>9.6412696623918298E-5</v>
      </c>
    </row>
    <row r="251" spans="1:4" x14ac:dyDescent="0.25">
      <c r="A251" s="1">
        <v>30</v>
      </c>
      <c r="B251" s="1">
        <v>0.57856663584313095</v>
      </c>
      <c r="D251" s="14">
        <v>9.6389201531465698E-5</v>
      </c>
    </row>
  </sheetData>
  <mergeCells count="1">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File Description</vt:lpstr>
      <vt:lpstr>Sample number</vt:lpstr>
      <vt:lpstr>MEAN, MAX, MIN</vt:lpstr>
      <vt:lpstr>STDEV,SE</vt:lpstr>
      <vt:lpstr>ID-19</vt:lpstr>
      <vt:lpstr>ID-46</vt:lpstr>
      <vt:lpstr>ID-56</vt:lpstr>
      <vt:lpstr>ID-60</vt:lpstr>
      <vt:lpstr>ID-61</vt:lpstr>
      <vt:lpstr>ID-63</vt:lpstr>
      <vt:lpstr>ID-64</vt:lpstr>
      <vt:lpstr>ID-68</vt:lpstr>
      <vt:lpstr>ID-69</vt:lpstr>
      <vt:lpstr>ID-76</vt:lpstr>
      <vt:lpstr>ID-78</vt:lpstr>
      <vt:lpstr>ID-79</vt:lpstr>
      <vt:lpstr>ID-80</vt:lpstr>
      <vt:lpstr>ID-81</vt:lpstr>
    </vt:vector>
  </TitlesOfParts>
  <Company>student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Tigger</dc:creator>
  <cp:lastModifiedBy>Tigger</cp:lastModifiedBy>
  <dcterms:created xsi:type="dcterms:W3CDTF">2019-04-21T11:43:09Z</dcterms:created>
  <dcterms:modified xsi:type="dcterms:W3CDTF">2020-05-18T15:16:18Z</dcterms:modified>
</cp:coreProperties>
</file>