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6. oral related\Data to be uploaded in Nature\Oral data\Data_CA\"/>
    </mc:Choice>
  </mc:AlternateContent>
  <bookViews>
    <workbookView xWindow="0" yWindow="0" windowWidth="20490" windowHeight="7755"/>
  </bookViews>
  <sheets>
    <sheet name="File Description" sheetId="33" r:id="rId1"/>
    <sheet name="Sample number" sheetId="35" r:id="rId2"/>
    <sheet name="MEAN,MAX,MIN" sheetId="36" r:id="rId3"/>
    <sheet name="STDEV,SE" sheetId="37" r:id="rId4"/>
    <sheet name="ID-04" sheetId="23" r:id="rId5"/>
    <sheet name="ID-22" sheetId="24" r:id="rId6"/>
    <sheet name="ID-23" sheetId="25" r:id="rId7"/>
    <sheet name="ID-25" sheetId="26" r:id="rId8"/>
    <sheet name="ID-41" sheetId="27" r:id="rId9"/>
    <sheet name="ID-51" sheetId="28" r:id="rId10"/>
    <sheet name="ID-52" sheetId="34" r:id="rId11"/>
    <sheet name="ID-64" sheetId="29" r:id="rId12"/>
    <sheet name="ID-66" sheetId="30" r:id="rId13"/>
    <sheet name="ID-74" sheetId="31" r:id="rId14"/>
    <sheet name="ID-77" sheetId="32" r:id="rId1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37" l="1"/>
  <c r="F4" i="37"/>
  <c r="C4" i="37"/>
  <c r="B4" i="37"/>
  <c r="J4" i="36"/>
  <c r="G4" i="36"/>
  <c r="F4" i="36"/>
  <c r="C4" i="36"/>
  <c r="B4" i="36"/>
  <c r="F4" i="35"/>
  <c r="E4" i="35"/>
  <c r="D4" i="35"/>
  <c r="C4" i="35"/>
  <c r="B4" i="35"/>
  <c r="A4" i="35"/>
  <c r="C252" i="34" l="1"/>
  <c r="C254" i="34"/>
  <c r="C253" i="34"/>
  <c r="B252" i="28"/>
  <c r="B254" i="28"/>
  <c r="B253" i="28"/>
  <c r="B253" i="24"/>
  <c r="B252" i="24"/>
  <c r="B254" i="24"/>
  <c r="B254" i="23"/>
  <c r="B253" i="23"/>
  <c r="B252" i="23"/>
  <c r="G244" i="37"/>
  <c r="F244" i="37"/>
  <c r="G243" i="37"/>
  <c r="F243" i="37"/>
  <c r="G242" i="37"/>
  <c r="F242" i="37"/>
  <c r="G241" i="37"/>
  <c r="F241" i="37"/>
  <c r="G240" i="37"/>
  <c r="F240" i="37"/>
  <c r="G239" i="37"/>
  <c r="F239" i="37"/>
  <c r="G238" i="37"/>
  <c r="F238" i="37"/>
  <c r="G237" i="37"/>
  <c r="F237" i="37"/>
  <c r="G236" i="37"/>
  <c r="F236" i="37"/>
  <c r="G235" i="37"/>
  <c r="F235" i="37"/>
  <c r="G234" i="37"/>
  <c r="F234" i="37"/>
  <c r="G233" i="37"/>
  <c r="F233" i="37"/>
  <c r="G232" i="37"/>
  <c r="F232" i="37"/>
  <c r="G231" i="37"/>
  <c r="F231" i="37"/>
  <c r="G230" i="37"/>
  <c r="F230" i="37"/>
  <c r="G229" i="37"/>
  <c r="F229" i="37"/>
  <c r="G228" i="37"/>
  <c r="F228" i="37"/>
  <c r="G227" i="37"/>
  <c r="F227" i="37"/>
  <c r="G226" i="37"/>
  <c r="F226" i="37"/>
  <c r="G225" i="37"/>
  <c r="F225" i="37"/>
  <c r="G224" i="37"/>
  <c r="F224" i="37"/>
  <c r="G223" i="37"/>
  <c r="F223" i="37"/>
  <c r="G222" i="37"/>
  <c r="F222" i="37"/>
  <c r="G221" i="37"/>
  <c r="F221" i="37"/>
  <c r="G220" i="37"/>
  <c r="F220" i="37"/>
  <c r="G219" i="37"/>
  <c r="F219" i="37"/>
  <c r="G218" i="37"/>
  <c r="F218" i="37"/>
  <c r="G217" i="37"/>
  <c r="F217" i="37"/>
  <c r="G216" i="37"/>
  <c r="F216" i="37"/>
  <c r="G215" i="37"/>
  <c r="F215" i="37"/>
  <c r="G214" i="37"/>
  <c r="F214" i="37"/>
  <c r="G213" i="37"/>
  <c r="F213" i="37"/>
  <c r="G212" i="37"/>
  <c r="F212" i="37"/>
  <c r="G211" i="37"/>
  <c r="F211" i="37"/>
  <c r="G210" i="37"/>
  <c r="F210" i="37"/>
  <c r="G209" i="37"/>
  <c r="F209" i="37"/>
  <c r="G208" i="37"/>
  <c r="F208" i="37"/>
  <c r="G207" i="37"/>
  <c r="F207" i="37"/>
  <c r="G206" i="37"/>
  <c r="F206" i="37"/>
  <c r="G205" i="37"/>
  <c r="F205" i="37"/>
  <c r="G204" i="37"/>
  <c r="F204" i="37"/>
  <c r="G203" i="37"/>
  <c r="F203" i="37"/>
  <c r="G202" i="37"/>
  <c r="F202" i="37"/>
  <c r="G201" i="37"/>
  <c r="F201" i="37"/>
  <c r="G200" i="37"/>
  <c r="F200" i="37"/>
  <c r="G199" i="37"/>
  <c r="F199" i="37"/>
  <c r="G198" i="37"/>
  <c r="F198" i="37"/>
  <c r="G197" i="37"/>
  <c r="F197" i="37"/>
  <c r="G196" i="37"/>
  <c r="F196" i="37"/>
  <c r="G195" i="37"/>
  <c r="F195" i="37"/>
  <c r="G194" i="37"/>
  <c r="F194" i="37"/>
  <c r="G193" i="37"/>
  <c r="F193" i="37"/>
  <c r="G192" i="37"/>
  <c r="F192" i="37"/>
  <c r="G191" i="37"/>
  <c r="F191" i="37"/>
  <c r="G190" i="37"/>
  <c r="F190" i="37"/>
  <c r="G189" i="37"/>
  <c r="F189" i="37"/>
  <c r="G188" i="37"/>
  <c r="F188" i="37"/>
  <c r="G187" i="37"/>
  <c r="F187" i="37"/>
  <c r="G186" i="37"/>
  <c r="F186" i="37"/>
  <c r="G185" i="37"/>
  <c r="F185" i="37"/>
  <c r="G184" i="37"/>
  <c r="F184" i="37"/>
  <c r="G183" i="37"/>
  <c r="F183" i="37"/>
  <c r="G182" i="37"/>
  <c r="F182" i="37"/>
  <c r="G181" i="37"/>
  <c r="F181" i="37"/>
  <c r="G180" i="37"/>
  <c r="F180" i="37"/>
  <c r="G179" i="37"/>
  <c r="F179" i="37"/>
  <c r="G178" i="37"/>
  <c r="F178" i="37"/>
  <c r="G177" i="37"/>
  <c r="F177" i="37"/>
  <c r="G176" i="37"/>
  <c r="F176" i="37"/>
  <c r="G175" i="37"/>
  <c r="F175" i="37"/>
  <c r="G174" i="37"/>
  <c r="F174" i="37"/>
  <c r="G173" i="37"/>
  <c r="F173" i="37"/>
  <c r="G172" i="37"/>
  <c r="F172" i="37"/>
  <c r="G171" i="37"/>
  <c r="F171" i="37"/>
  <c r="G170" i="37"/>
  <c r="F170" i="37"/>
  <c r="G169" i="37"/>
  <c r="F169" i="37"/>
  <c r="G168" i="37"/>
  <c r="F168" i="37"/>
  <c r="G167" i="37"/>
  <c r="F167" i="37"/>
  <c r="G166" i="37"/>
  <c r="F166" i="37"/>
  <c r="G165" i="37"/>
  <c r="F165" i="37"/>
  <c r="G164" i="37"/>
  <c r="F164" i="37"/>
  <c r="G163" i="37"/>
  <c r="F163" i="37"/>
  <c r="G162" i="37"/>
  <c r="F162" i="37"/>
  <c r="G161" i="37"/>
  <c r="F161" i="37"/>
  <c r="G160" i="37"/>
  <c r="F160" i="37"/>
  <c r="G159" i="37"/>
  <c r="F159" i="37"/>
  <c r="G158" i="37"/>
  <c r="F158" i="37"/>
  <c r="G157" i="37"/>
  <c r="F157" i="37"/>
  <c r="G156" i="37"/>
  <c r="F156" i="37"/>
  <c r="G155" i="37"/>
  <c r="F155" i="37"/>
  <c r="G154" i="37"/>
  <c r="F154" i="37"/>
  <c r="G153" i="37"/>
  <c r="F153" i="37"/>
  <c r="G152" i="37"/>
  <c r="F152" i="37"/>
  <c r="G151" i="37"/>
  <c r="F151" i="37"/>
  <c r="G150" i="37"/>
  <c r="F150" i="37"/>
  <c r="G149" i="37"/>
  <c r="F149" i="37"/>
  <c r="G148" i="37"/>
  <c r="F148" i="37"/>
  <c r="G147" i="37"/>
  <c r="F147" i="37"/>
  <c r="G146" i="37"/>
  <c r="F146" i="37"/>
  <c r="G145" i="37"/>
  <c r="F145" i="37"/>
  <c r="G144" i="37"/>
  <c r="F144" i="37"/>
  <c r="G143" i="37"/>
  <c r="F143" i="37"/>
  <c r="G142" i="37"/>
  <c r="F142" i="37"/>
  <c r="G141" i="37"/>
  <c r="F141" i="37"/>
  <c r="G140" i="37"/>
  <c r="F140" i="37"/>
  <c r="G139" i="37"/>
  <c r="F139" i="37"/>
  <c r="G138" i="37"/>
  <c r="F138" i="37"/>
  <c r="G137" i="37"/>
  <c r="F137" i="37"/>
  <c r="G136" i="37"/>
  <c r="F136" i="37"/>
  <c r="G135" i="37"/>
  <c r="F135" i="37"/>
  <c r="G134" i="37"/>
  <c r="F134" i="37"/>
  <c r="G133" i="37"/>
  <c r="F133" i="37"/>
  <c r="G132" i="37"/>
  <c r="F132" i="37"/>
  <c r="G131" i="37"/>
  <c r="F131" i="37"/>
  <c r="G130" i="37"/>
  <c r="F130" i="37"/>
  <c r="G129" i="37"/>
  <c r="F129" i="37"/>
  <c r="G128" i="37"/>
  <c r="F128" i="37"/>
  <c r="G127" i="37"/>
  <c r="F127" i="37"/>
  <c r="G126" i="37"/>
  <c r="F126" i="37"/>
  <c r="G125" i="37"/>
  <c r="F125" i="37"/>
  <c r="G124" i="37"/>
  <c r="F124" i="37"/>
  <c r="G123" i="37"/>
  <c r="F123" i="37"/>
  <c r="G122" i="37"/>
  <c r="F122" i="37"/>
  <c r="G121" i="37"/>
  <c r="F121" i="37"/>
  <c r="G120" i="37"/>
  <c r="F120" i="37"/>
  <c r="G119" i="37"/>
  <c r="F119" i="37"/>
  <c r="G118" i="37"/>
  <c r="F118" i="37"/>
  <c r="G117" i="37"/>
  <c r="F117" i="37"/>
  <c r="G116" i="37"/>
  <c r="F116" i="37"/>
  <c r="G115" i="37"/>
  <c r="F115" i="37"/>
  <c r="G114" i="37"/>
  <c r="F114" i="37"/>
  <c r="G113" i="37"/>
  <c r="F113" i="37"/>
  <c r="G112" i="37"/>
  <c r="F112" i="37"/>
  <c r="G111" i="37"/>
  <c r="F111" i="37"/>
  <c r="G110" i="37"/>
  <c r="F110" i="37"/>
  <c r="G109" i="37"/>
  <c r="F109" i="37"/>
  <c r="G108" i="37"/>
  <c r="F108" i="37"/>
  <c r="G107" i="37"/>
  <c r="F107" i="37"/>
  <c r="G106" i="37"/>
  <c r="F106" i="37"/>
  <c r="G105" i="37"/>
  <c r="F105" i="37"/>
  <c r="G104" i="37"/>
  <c r="F104" i="37"/>
  <c r="G103" i="37"/>
  <c r="F103" i="37"/>
  <c r="G102" i="37"/>
  <c r="F102" i="37"/>
  <c r="G101" i="37"/>
  <c r="F101" i="37"/>
  <c r="G100" i="37"/>
  <c r="F100" i="37"/>
  <c r="G99" i="37"/>
  <c r="F99" i="37"/>
  <c r="G98" i="37"/>
  <c r="F98" i="37"/>
  <c r="G97" i="37"/>
  <c r="F97" i="37"/>
  <c r="G96" i="37"/>
  <c r="F96" i="37"/>
  <c r="G95" i="37"/>
  <c r="F95" i="37"/>
  <c r="G94" i="37"/>
  <c r="F94" i="37"/>
  <c r="G93" i="37"/>
  <c r="F93" i="37"/>
  <c r="G92" i="37"/>
  <c r="F92" i="37"/>
  <c r="G91" i="37"/>
  <c r="F91" i="37"/>
  <c r="G90" i="37"/>
  <c r="F90" i="37"/>
  <c r="G89" i="37"/>
  <c r="F89" i="37"/>
  <c r="G88" i="37"/>
  <c r="F88" i="37"/>
  <c r="G87" i="37"/>
  <c r="F87" i="37"/>
  <c r="G86" i="37"/>
  <c r="F86" i="37"/>
  <c r="G85" i="37"/>
  <c r="F85" i="37"/>
  <c r="G84" i="37"/>
  <c r="F84" i="37"/>
  <c r="G83" i="37"/>
  <c r="F83" i="37"/>
  <c r="G82" i="37"/>
  <c r="F82" i="37"/>
  <c r="G81" i="37"/>
  <c r="F81" i="37"/>
  <c r="G80" i="37"/>
  <c r="F80" i="37"/>
  <c r="G79" i="37"/>
  <c r="F79" i="37"/>
  <c r="G78" i="37"/>
  <c r="F78" i="37"/>
  <c r="G77" i="37"/>
  <c r="F77" i="37"/>
  <c r="G76" i="37"/>
  <c r="F76" i="37"/>
  <c r="G75" i="37"/>
  <c r="F75" i="37"/>
  <c r="G74" i="37"/>
  <c r="F74" i="37"/>
  <c r="G73" i="37"/>
  <c r="F73" i="37"/>
  <c r="G72" i="37"/>
  <c r="F72" i="37"/>
  <c r="G71" i="37"/>
  <c r="F71" i="37"/>
  <c r="G70" i="37"/>
  <c r="F70" i="37"/>
  <c r="G69" i="37"/>
  <c r="F69" i="37"/>
  <c r="G68" i="37"/>
  <c r="F68" i="37"/>
  <c r="G67" i="37"/>
  <c r="F67" i="37"/>
  <c r="G66" i="37"/>
  <c r="F66" i="37"/>
  <c r="G65" i="37"/>
  <c r="F65" i="37"/>
  <c r="G64" i="37"/>
  <c r="F64" i="37"/>
  <c r="G63" i="37"/>
  <c r="F63" i="37"/>
  <c r="G62" i="37"/>
  <c r="F62" i="37"/>
  <c r="G61" i="37"/>
  <c r="F61" i="37"/>
  <c r="G60" i="37"/>
  <c r="F60" i="37"/>
  <c r="G59" i="37"/>
  <c r="F59" i="37"/>
  <c r="G58" i="37"/>
  <c r="F58" i="37"/>
  <c r="G57" i="37"/>
  <c r="F57" i="37"/>
  <c r="G56" i="37"/>
  <c r="F56" i="37"/>
  <c r="G55" i="37"/>
  <c r="F55" i="37"/>
  <c r="G54" i="37"/>
  <c r="F54" i="37"/>
  <c r="G53" i="37"/>
  <c r="F53" i="37"/>
  <c r="G52" i="37"/>
  <c r="F52" i="37"/>
  <c r="G51" i="37"/>
  <c r="F51" i="37"/>
  <c r="G50" i="37"/>
  <c r="F50" i="37"/>
  <c r="G49" i="37"/>
  <c r="F49" i="37"/>
  <c r="G48" i="37"/>
  <c r="F48" i="37"/>
  <c r="G47" i="37"/>
  <c r="F47" i="37"/>
  <c r="G46" i="37"/>
  <c r="F46" i="37"/>
  <c r="G45" i="37"/>
  <c r="F45" i="37"/>
  <c r="G44" i="37"/>
  <c r="F44" i="37"/>
  <c r="G43" i="37"/>
  <c r="F43" i="37"/>
  <c r="G42" i="37"/>
  <c r="F42" i="37"/>
  <c r="G41" i="37"/>
  <c r="F41" i="37"/>
  <c r="G40" i="37"/>
  <c r="F40" i="37"/>
  <c r="G39" i="37"/>
  <c r="F39" i="37"/>
  <c r="G38" i="37"/>
  <c r="F38" i="37"/>
  <c r="G37" i="37"/>
  <c r="F37" i="37"/>
  <c r="G36" i="37"/>
  <c r="F36" i="37"/>
  <c r="G35" i="37"/>
  <c r="F35" i="37"/>
  <c r="G34" i="37"/>
  <c r="F34" i="37"/>
  <c r="G33" i="37"/>
  <c r="F33" i="37"/>
  <c r="G32" i="37"/>
  <c r="F32" i="37"/>
  <c r="G31" i="37"/>
  <c r="F31" i="37"/>
  <c r="G30" i="37"/>
  <c r="F30" i="37"/>
  <c r="G29" i="37"/>
  <c r="F29" i="37"/>
  <c r="G28" i="37"/>
  <c r="F28" i="37"/>
  <c r="G27" i="37"/>
  <c r="F27" i="37"/>
  <c r="G26" i="37"/>
  <c r="F26" i="37"/>
  <c r="G25" i="37"/>
  <c r="F25" i="37"/>
  <c r="G24" i="37"/>
  <c r="F24" i="37"/>
  <c r="G23" i="37"/>
  <c r="F23" i="37"/>
  <c r="G22" i="37"/>
  <c r="F22" i="37"/>
  <c r="G21" i="37"/>
  <c r="F21" i="37"/>
  <c r="G20" i="37"/>
  <c r="F20" i="37"/>
  <c r="G19" i="37"/>
  <c r="F19" i="37"/>
  <c r="G18" i="37"/>
  <c r="F18" i="37"/>
  <c r="G17" i="37"/>
  <c r="F17" i="37"/>
  <c r="G16" i="37"/>
  <c r="F16" i="37"/>
  <c r="G15" i="37"/>
  <c r="F15" i="37"/>
  <c r="G14" i="37"/>
  <c r="F14" i="37"/>
  <c r="G13" i="37"/>
  <c r="F13" i="37"/>
  <c r="G12" i="37"/>
  <c r="F12" i="37"/>
  <c r="G11" i="37"/>
  <c r="F11" i="37"/>
  <c r="G10" i="37"/>
  <c r="F10" i="37"/>
  <c r="G9" i="37"/>
  <c r="F9" i="37"/>
  <c r="G8" i="37"/>
  <c r="F8" i="37"/>
  <c r="G7" i="37"/>
  <c r="F7" i="37"/>
  <c r="G6" i="37"/>
  <c r="F6" i="37"/>
  <c r="G5" i="37"/>
  <c r="F5" i="37"/>
  <c r="C244" i="37"/>
  <c r="B244" i="37"/>
  <c r="C243" i="37"/>
  <c r="B243" i="37"/>
  <c r="C242" i="37"/>
  <c r="B242" i="37"/>
  <c r="C241" i="37"/>
  <c r="B241" i="37"/>
  <c r="C240" i="37"/>
  <c r="B240" i="37"/>
  <c r="C239" i="37"/>
  <c r="B239" i="37"/>
  <c r="C238" i="37"/>
  <c r="B238" i="37"/>
  <c r="C237" i="37"/>
  <c r="B237" i="37"/>
  <c r="C236" i="37"/>
  <c r="B236" i="37"/>
  <c r="C235" i="37"/>
  <c r="B235" i="37"/>
  <c r="C234" i="37"/>
  <c r="B234" i="37"/>
  <c r="C233" i="37"/>
  <c r="B233" i="37"/>
  <c r="C232" i="37"/>
  <c r="B232" i="37"/>
  <c r="C231" i="37"/>
  <c r="B231" i="37"/>
  <c r="C230" i="37"/>
  <c r="B230" i="37"/>
  <c r="C229" i="37"/>
  <c r="B229" i="37"/>
  <c r="C228" i="37"/>
  <c r="B228" i="37"/>
  <c r="C227" i="37"/>
  <c r="B227" i="37"/>
  <c r="C226" i="37"/>
  <c r="B226" i="37"/>
  <c r="C225" i="37"/>
  <c r="B225" i="37"/>
  <c r="C224" i="37"/>
  <c r="B224" i="37"/>
  <c r="C223" i="37"/>
  <c r="B223" i="37"/>
  <c r="C222" i="37"/>
  <c r="B222" i="37"/>
  <c r="C221" i="37"/>
  <c r="B221" i="37"/>
  <c r="C220" i="37"/>
  <c r="B220" i="37"/>
  <c r="C219" i="37"/>
  <c r="B219" i="37"/>
  <c r="C218" i="37"/>
  <c r="B218" i="37"/>
  <c r="C217" i="37"/>
  <c r="B217" i="37"/>
  <c r="C216" i="37"/>
  <c r="B216" i="37"/>
  <c r="C215" i="37"/>
  <c r="B215" i="37"/>
  <c r="C214" i="37"/>
  <c r="B214" i="37"/>
  <c r="C213" i="37"/>
  <c r="B213" i="37"/>
  <c r="C212" i="37"/>
  <c r="B212" i="37"/>
  <c r="C211" i="37"/>
  <c r="B211" i="37"/>
  <c r="C210" i="37"/>
  <c r="B210" i="37"/>
  <c r="C209" i="37"/>
  <c r="B209" i="37"/>
  <c r="C208" i="37"/>
  <c r="B208" i="37"/>
  <c r="C207" i="37"/>
  <c r="B207" i="37"/>
  <c r="C206" i="37"/>
  <c r="B206" i="37"/>
  <c r="C205" i="37"/>
  <c r="B205" i="37"/>
  <c r="C204" i="37"/>
  <c r="B204" i="37"/>
  <c r="C203" i="37"/>
  <c r="B203" i="37"/>
  <c r="C202" i="37"/>
  <c r="B202" i="37"/>
  <c r="C201" i="37"/>
  <c r="B201" i="37"/>
  <c r="C200" i="37"/>
  <c r="B200" i="37"/>
  <c r="C199" i="37"/>
  <c r="B199" i="37"/>
  <c r="C198" i="37"/>
  <c r="B198" i="37"/>
  <c r="C197" i="37"/>
  <c r="B197" i="37"/>
  <c r="C196" i="37"/>
  <c r="B196" i="37"/>
  <c r="C195" i="37"/>
  <c r="B195" i="37"/>
  <c r="C194" i="37"/>
  <c r="B194" i="37"/>
  <c r="C193" i="37"/>
  <c r="B193" i="37"/>
  <c r="C192" i="37"/>
  <c r="B192" i="37"/>
  <c r="C191" i="37"/>
  <c r="B191" i="37"/>
  <c r="C190" i="37"/>
  <c r="B190" i="37"/>
  <c r="C189" i="37"/>
  <c r="B189" i="37"/>
  <c r="C188" i="37"/>
  <c r="B188" i="37"/>
  <c r="C187" i="37"/>
  <c r="B187" i="37"/>
  <c r="C186" i="37"/>
  <c r="B186" i="37"/>
  <c r="C185" i="37"/>
  <c r="B185" i="37"/>
  <c r="C184" i="37"/>
  <c r="B184" i="37"/>
  <c r="C183" i="37"/>
  <c r="B183" i="37"/>
  <c r="C182" i="37"/>
  <c r="B182" i="37"/>
  <c r="C181" i="37"/>
  <c r="B181" i="37"/>
  <c r="C180" i="37"/>
  <c r="B180" i="37"/>
  <c r="C179" i="37"/>
  <c r="B179" i="37"/>
  <c r="C178" i="37"/>
  <c r="B178" i="37"/>
  <c r="C177" i="37"/>
  <c r="B177" i="37"/>
  <c r="C176" i="37"/>
  <c r="B176" i="37"/>
  <c r="C175" i="37"/>
  <c r="B175" i="37"/>
  <c r="C174" i="37"/>
  <c r="B174" i="37"/>
  <c r="C173" i="37"/>
  <c r="B173" i="37"/>
  <c r="C172" i="37"/>
  <c r="B172" i="37"/>
  <c r="C171" i="37"/>
  <c r="B171" i="37"/>
  <c r="C170" i="37"/>
  <c r="B170" i="37"/>
  <c r="C169" i="37"/>
  <c r="B169" i="37"/>
  <c r="C168" i="37"/>
  <c r="B168" i="37"/>
  <c r="C167" i="37"/>
  <c r="B167" i="37"/>
  <c r="C166" i="37"/>
  <c r="B166" i="37"/>
  <c r="C165" i="37"/>
  <c r="B165" i="37"/>
  <c r="C164" i="37"/>
  <c r="B164" i="37"/>
  <c r="C163" i="37"/>
  <c r="B163" i="37"/>
  <c r="C162" i="37"/>
  <c r="B162" i="37"/>
  <c r="C161" i="37"/>
  <c r="B161" i="37"/>
  <c r="C160" i="37"/>
  <c r="B160" i="37"/>
  <c r="C159" i="37"/>
  <c r="B159" i="37"/>
  <c r="C158" i="37"/>
  <c r="B158" i="37"/>
  <c r="C157" i="37"/>
  <c r="B157" i="37"/>
  <c r="C156" i="37"/>
  <c r="B156" i="37"/>
  <c r="C155" i="37"/>
  <c r="B155" i="37"/>
  <c r="C154" i="37"/>
  <c r="B154" i="37"/>
  <c r="C153" i="37"/>
  <c r="B153" i="37"/>
  <c r="C152" i="37"/>
  <c r="B152" i="37"/>
  <c r="C151" i="37"/>
  <c r="B151" i="37"/>
  <c r="C150" i="37"/>
  <c r="B150" i="37"/>
  <c r="C149" i="37"/>
  <c r="B149" i="37"/>
  <c r="C148" i="37"/>
  <c r="B148" i="37"/>
  <c r="C147" i="37"/>
  <c r="B147" i="37"/>
  <c r="C146" i="37"/>
  <c r="B146" i="37"/>
  <c r="C145" i="37"/>
  <c r="B145" i="37"/>
  <c r="C144" i="37"/>
  <c r="B144" i="37"/>
  <c r="C143" i="37"/>
  <c r="B143" i="37"/>
  <c r="C142" i="37"/>
  <c r="B142" i="37"/>
  <c r="C141" i="37"/>
  <c r="B141" i="37"/>
  <c r="C140" i="37"/>
  <c r="B140" i="37"/>
  <c r="C139" i="37"/>
  <c r="B139" i="37"/>
  <c r="C138" i="37"/>
  <c r="B138" i="37"/>
  <c r="C137" i="37"/>
  <c r="B137" i="37"/>
  <c r="C136" i="37"/>
  <c r="B136" i="37"/>
  <c r="C135" i="37"/>
  <c r="B135" i="37"/>
  <c r="C134" i="37"/>
  <c r="B134" i="37"/>
  <c r="C133" i="37"/>
  <c r="B133" i="37"/>
  <c r="C132" i="37"/>
  <c r="B132" i="37"/>
  <c r="C131" i="37"/>
  <c r="B131" i="37"/>
  <c r="C130" i="37"/>
  <c r="B130" i="37"/>
  <c r="C129" i="37"/>
  <c r="B129" i="37"/>
  <c r="C128" i="37"/>
  <c r="B128" i="37"/>
  <c r="C127" i="37"/>
  <c r="B127" i="37"/>
  <c r="C126" i="37"/>
  <c r="B126" i="37"/>
  <c r="C125" i="37"/>
  <c r="B125" i="37"/>
  <c r="C124" i="37"/>
  <c r="B124" i="37"/>
  <c r="C123" i="37"/>
  <c r="B123" i="37"/>
  <c r="C122" i="37"/>
  <c r="B122" i="37"/>
  <c r="C121" i="37"/>
  <c r="B121" i="37"/>
  <c r="C120" i="37"/>
  <c r="B120" i="37"/>
  <c r="C119" i="37"/>
  <c r="B119" i="37"/>
  <c r="C118" i="37"/>
  <c r="B118" i="37"/>
  <c r="C117" i="37"/>
  <c r="B117" i="37"/>
  <c r="C116" i="37"/>
  <c r="B116" i="37"/>
  <c r="C115" i="37"/>
  <c r="B115" i="37"/>
  <c r="C114" i="37"/>
  <c r="B114" i="37"/>
  <c r="C113" i="37"/>
  <c r="B113" i="37"/>
  <c r="C112" i="37"/>
  <c r="B112" i="37"/>
  <c r="C111" i="37"/>
  <c r="B111" i="37"/>
  <c r="C110" i="37"/>
  <c r="B110" i="37"/>
  <c r="C109" i="37"/>
  <c r="B109" i="37"/>
  <c r="C108" i="37"/>
  <c r="B108" i="37"/>
  <c r="C107" i="37"/>
  <c r="B107" i="37"/>
  <c r="C106" i="37"/>
  <c r="B106" i="37"/>
  <c r="C105" i="37"/>
  <c r="B105" i="37"/>
  <c r="C104" i="37"/>
  <c r="B104" i="37"/>
  <c r="C103" i="37"/>
  <c r="B103" i="37"/>
  <c r="C102" i="37"/>
  <c r="B102" i="37"/>
  <c r="C101" i="37"/>
  <c r="B101" i="37"/>
  <c r="C100" i="37"/>
  <c r="B100" i="37"/>
  <c r="C99" i="37"/>
  <c r="B99" i="37"/>
  <c r="C98" i="37"/>
  <c r="B98" i="37"/>
  <c r="C97" i="37"/>
  <c r="B97" i="37"/>
  <c r="C96" i="37"/>
  <c r="B96" i="37"/>
  <c r="C95" i="37"/>
  <c r="B95" i="37"/>
  <c r="C94" i="37"/>
  <c r="B94" i="37"/>
  <c r="C93" i="37"/>
  <c r="B93" i="37"/>
  <c r="C92" i="37"/>
  <c r="B92" i="37"/>
  <c r="C91" i="37"/>
  <c r="B91" i="37"/>
  <c r="C90" i="37"/>
  <c r="B90" i="37"/>
  <c r="C89" i="37"/>
  <c r="B89" i="37"/>
  <c r="C88" i="37"/>
  <c r="B88" i="37"/>
  <c r="C87" i="37"/>
  <c r="B87" i="37"/>
  <c r="C86" i="37"/>
  <c r="B86" i="37"/>
  <c r="C85" i="37"/>
  <c r="B85" i="37"/>
  <c r="C84" i="37"/>
  <c r="B84" i="37"/>
  <c r="C83" i="37"/>
  <c r="B83" i="37"/>
  <c r="C82" i="37"/>
  <c r="B82" i="37"/>
  <c r="C81" i="37"/>
  <c r="B81" i="37"/>
  <c r="C80" i="37"/>
  <c r="B80" i="37"/>
  <c r="C79" i="37"/>
  <c r="B79" i="37"/>
  <c r="C78" i="37"/>
  <c r="B78" i="37"/>
  <c r="C77" i="37"/>
  <c r="B77" i="37"/>
  <c r="C76" i="37"/>
  <c r="B76" i="37"/>
  <c r="C75" i="37"/>
  <c r="B75" i="37"/>
  <c r="C74" i="37"/>
  <c r="B74" i="37"/>
  <c r="C73" i="37"/>
  <c r="B73" i="37"/>
  <c r="C72" i="37"/>
  <c r="B72" i="37"/>
  <c r="C71" i="37"/>
  <c r="B71" i="37"/>
  <c r="C70" i="37"/>
  <c r="B70" i="37"/>
  <c r="C69" i="37"/>
  <c r="B69" i="37"/>
  <c r="C68" i="37"/>
  <c r="B68" i="37"/>
  <c r="C67" i="37"/>
  <c r="B67" i="37"/>
  <c r="C66" i="37"/>
  <c r="B66" i="37"/>
  <c r="C65" i="37"/>
  <c r="B65" i="37"/>
  <c r="C64" i="37"/>
  <c r="B64" i="37"/>
  <c r="C63" i="37"/>
  <c r="B63" i="37"/>
  <c r="C62" i="37"/>
  <c r="B62" i="37"/>
  <c r="C61" i="37"/>
  <c r="B61" i="37"/>
  <c r="C60" i="37"/>
  <c r="B60" i="37"/>
  <c r="C59" i="37"/>
  <c r="B59" i="37"/>
  <c r="C58" i="37"/>
  <c r="B58" i="37"/>
  <c r="C57" i="37"/>
  <c r="B57" i="37"/>
  <c r="C56" i="37"/>
  <c r="B56" i="37"/>
  <c r="C55" i="37"/>
  <c r="B55" i="37"/>
  <c r="C54" i="37"/>
  <c r="B54" i="37"/>
  <c r="C53" i="37"/>
  <c r="B53" i="37"/>
  <c r="C52" i="37"/>
  <c r="B52" i="37"/>
  <c r="C51" i="37"/>
  <c r="B51" i="37"/>
  <c r="C50" i="37"/>
  <c r="B50" i="37"/>
  <c r="C49" i="37"/>
  <c r="B49" i="37"/>
  <c r="C48" i="37"/>
  <c r="B48" i="37"/>
  <c r="C47" i="37"/>
  <c r="B47" i="37"/>
  <c r="C46" i="37"/>
  <c r="B46" i="37"/>
  <c r="C45" i="37"/>
  <c r="B45" i="37"/>
  <c r="C44" i="37"/>
  <c r="B44" i="37"/>
  <c r="C43" i="37"/>
  <c r="B43" i="37"/>
  <c r="C42" i="37"/>
  <c r="B42" i="37"/>
  <c r="C41" i="37"/>
  <c r="B41" i="37"/>
  <c r="C40" i="37"/>
  <c r="B40" i="37"/>
  <c r="C39" i="37"/>
  <c r="B39" i="37"/>
  <c r="C38" i="37"/>
  <c r="B38" i="37"/>
  <c r="C37" i="37"/>
  <c r="B37" i="37"/>
  <c r="C36" i="37"/>
  <c r="B36" i="37"/>
  <c r="C35" i="37"/>
  <c r="B35" i="37"/>
  <c r="C34" i="37"/>
  <c r="B34" i="37"/>
  <c r="C33" i="37"/>
  <c r="B33" i="37"/>
  <c r="C32" i="37"/>
  <c r="B32" i="37"/>
  <c r="C31" i="37"/>
  <c r="B31" i="37"/>
  <c r="C30" i="37"/>
  <c r="B30" i="37"/>
  <c r="C29" i="37"/>
  <c r="B29" i="37"/>
  <c r="C28" i="37"/>
  <c r="B28" i="37"/>
  <c r="C27" i="37"/>
  <c r="B27" i="37"/>
  <c r="C26" i="37"/>
  <c r="B26" i="37"/>
  <c r="C25" i="37"/>
  <c r="B25" i="37"/>
  <c r="C24" i="37"/>
  <c r="B24" i="37"/>
  <c r="C23" i="37"/>
  <c r="B23" i="37"/>
  <c r="C22" i="37"/>
  <c r="B22" i="37"/>
  <c r="C21" i="37"/>
  <c r="B21" i="37"/>
  <c r="C20" i="37"/>
  <c r="B20" i="37"/>
  <c r="C19" i="37"/>
  <c r="B19" i="37"/>
  <c r="C18" i="37"/>
  <c r="B18" i="37"/>
  <c r="C17" i="37"/>
  <c r="B17" i="37"/>
  <c r="C16" i="37"/>
  <c r="B16" i="37"/>
  <c r="C15" i="37"/>
  <c r="B15" i="37"/>
  <c r="C14" i="37"/>
  <c r="B14" i="37"/>
  <c r="C13" i="37"/>
  <c r="B13" i="37"/>
  <c r="C12" i="37"/>
  <c r="B12" i="37"/>
  <c r="C11" i="37"/>
  <c r="B11" i="37"/>
  <c r="C10" i="37"/>
  <c r="B10" i="37"/>
  <c r="C9" i="37"/>
  <c r="B9" i="37"/>
  <c r="C8" i="37"/>
  <c r="B8" i="37"/>
  <c r="C7" i="37"/>
  <c r="B7" i="37"/>
  <c r="C6" i="37"/>
  <c r="B6" i="37"/>
  <c r="C5" i="37"/>
  <c r="B5" i="37"/>
  <c r="B245" i="37" s="1"/>
  <c r="G245" i="37"/>
  <c r="K244" i="36"/>
  <c r="J244" i="36"/>
  <c r="K243" i="36"/>
  <c r="J243" i="36"/>
  <c r="K242" i="36"/>
  <c r="J242" i="36"/>
  <c r="K241" i="36"/>
  <c r="J241" i="36"/>
  <c r="K240" i="36"/>
  <c r="J240" i="36"/>
  <c r="K239" i="36"/>
  <c r="J239" i="36"/>
  <c r="K238" i="36"/>
  <c r="J238" i="36"/>
  <c r="K237" i="36"/>
  <c r="J237" i="36"/>
  <c r="K236" i="36"/>
  <c r="J236" i="36"/>
  <c r="K235" i="36"/>
  <c r="J235" i="36"/>
  <c r="K234" i="36"/>
  <c r="J234" i="36"/>
  <c r="K233" i="36"/>
  <c r="J233" i="36"/>
  <c r="K232" i="36"/>
  <c r="J232" i="36"/>
  <c r="K231" i="36"/>
  <c r="J231" i="36"/>
  <c r="K230" i="36"/>
  <c r="J230" i="36"/>
  <c r="K229" i="36"/>
  <c r="J229" i="36"/>
  <c r="K228" i="36"/>
  <c r="J228" i="36"/>
  <c r="K227" i="36"/>
  <c r="J227" i="36"/>
  <c r="K226" i="36"/>
  <c r="J226" i="36"/>
  <c r="K225" i="36"/>
  <c r="J225" i="36"/>
  <c r="K224" i="36"/>
  <c r="J224" i="36"/>
  <c r="K223" i="36"/>
  <c r="J223" i="36"/>
  <c r="K222" i="36"/>
  <c r="J222" i="36"/>
  <c r="K221" i="36"/>
  <c r="J221" i="36"/>
  <c r="K220" i="36"/>
  <c r="J220" i="36"/>
  <c r="K219" i="36"/>
  <c r="J219" i="36"/>
  <c r="K218" i="36"/>
  <c r="J218" i="36"/>
  <c r="K217" i="36"/>
  <c r="J217" i="36"/>
  <c r="K216" i="36"/>
  <c r="J216" i="36"/>
  <c r="K215" i="36"/>
  <c r="J215" i="36"/>
  <c r="K214" i="36"/>
  <c r="J214" i="36"/>
  <c r="K213" i="36"/>
  <c r="J213" i="36"/>
  <c r="K212" i="36"/>
  <c r="J212" i="36"/>
  <c r="K211" i="36"/>
  <c r="J211" i="36"/>
  <c r="K210" i="36"/>
  <c r="J210" i="36"/>
  <c r="K209" i="36"/>
  <c r="J209" i="36"/>
  <c r="K208" i="36"/>
  <c r="J208" i="36"/>
  <c r="K207" i="36"/>
  <c r="J207" i="36"/>
  <c r="K206" i="36"/>
  <c r="J206" i="36"/>
  <c r="K205" i="36"/>
  <c r="J205" i="36"/>
  <c r="K204" i="36"/>
  <c r="J204" i="36"/>
  <c r="K203" i="36"/>
  <c r="J203" i="36"/>
  <c r="K202" i="36"/>
  <c r="J202" i="36"/>
  <c r="K201" i="36"/>
  <c r="J201" i="36"/>
  <c r="K200" i="36"/>
  <c r="J200" i="36"/>
  <c r="K199" i="36"/>
  <c r="J199" i="36"/>
  <c r="K198" i="36"/>
  <c r="J198" i="36"/>
  <c r="K197" i="36"/>
  <c r="J197" i="36"/>
  <c r="K196" i="36"/>
  <c r="J196" i="36"/>
  <c r="K195" i="36"/>
  <c r="J195" i="36"/>
  <c r="K194" i="36"/>
  <c r="J194" i="36"/>
  <c r="K193" i="36"/>
  <c r="J193" i="36"/>
  <c r="K192" i="36"/>
  <c r="J192" i="36"/>
  <c r="K191" i="36"/>
  <c r="J191" i="36"/>
  <c r="K190" i="36"/>
  <c r="J190" i="36"/>
  <c r="K189" i="36"/>
  <c r="J189" i="36"/>
  <c r="K188" i="36"/>
  <c r="J188" i="36"/>
  <c r="K187" i="36"/>
  <c r="J187" i="36"/>
  <c r="K186" i="36"/>
  <c r="J186" i="36"/>
  <c r="K185" i="36"/>
  <c r="J185" i="36"/>
  <c r="K184" i="36"/>
  <c r="J184" i="36"/>
  <c r="K183" i="36"/>
  <c r="J183" i="36"/>
  <c r="K182" i="36"/>
  <c r="J182" i="36"/>
  <c r="K181" i="36"/>
  <c r="J181" i="36"/>
  <c r="K180" i="36"/>
  <c r="J180" i="36"/>
  <c r="K179" i="36"/>
  <c r="J179" i="36"/>
  <c r="K178" i="36"/>
  <c r="J178" i="36"/>
  <c r="K177" i="36"/>
  <c r="J177" i="36"/>
  <c r="K176" i="36"/>
  <c r="J176" i="36"/>
  <c r="K175" i="36"/>
  <c r="J175" i="36"/>
  <c r="K174" i="36"/>
  <c r="J174" i="36"/>
  <c r="K173" i="36"/>
  <c r="J173" i="36"/>
  <c r="K172" i="36"/>
  <c r="J172" i="36"/>
  <c r="K171" i="36"/>
  <c r="J171" i="36"/>
  <c r="K170" i="36"/>
  <c r="J170" i="36"/>
  <c r="K169" i="36"/>
  <c r="J169" i="36"/>
  <c r="K168" i="36"/>
  <c r="J168" i="36"/>
  <c r="K167" i="36"/>
  <c r="J167" i="36"/>
  <c r="K166" i="36"/>
  <c r="J166" i="36"/>
  <c r="K165" i="36"/>
  <c r="J165" i="36"/>
  <c r="K164" i="36"/>
  <c r="J164" i="36"/>
  <c r="K163" i="36"/>
  <c r="J163" i="36"/>
  <c r="K162" i="36"/>
  <c r="J162" i="36"/>
  <c r="K161" i="36"/>
  <c r="J161" i="36"/>
  <c r="K160" i="36"/>
  <c r="J160" i="36"/>
  <c r="K159" i="36"/>
  <c r="J159" i="36"/>
  <c r="K158" i="36"/>
  <c r="J158" i="36"/>
  <c r="K157" i="36"/>
  <c r="J157" i="36"/>
  <c r="K156" i="36"/>
  <c r="J156" i="36"/>
  <c r="K155" i="36"/>
  <c r="J155" i="36"/>
  <c r="K154" i="36"/>
  <c r="J154" i="36"/>
  <c r="K153" i="36"/>
  <c r="J153" i="36"/>
  <c r="K152" i="36"/>
  <c r="J152" i="36"/>
  <c r="K151" i="36"/>
  <c r="J151" i="36"/>
  <c r="K150" i="36"/>
  <c r="J150" i="36"/>
  <c r="K149" i="36"/>
  <c r="J149" i="36"/>
  <c r="K148" i="36"/>
  <c r="J148" i="36"/>
  <c r="K147" i="36"/>
  <c r="J147" i="36"/>
  <c r="K146" i="36"/>
  <c r="J146" i="36"/>
  <c r="K145" i="36"/>
  <c r="J145" i="36"/>
  <c r="K144" i="36"/>
  <c r="J144" i="36"/>
  <c r="K143" i="36"/>
  <c r="J143" i="36"/>
  <c r="K142" i="36"/>
  <c r="J142" i="36"/>
  <c r="K141" i="36"/>
  <c r="J141" i="36"/>
  <c r="K140" i="36"/>
  <c r="J140" i="36"/>
  <c r="K139" i="36"/>
  <c r="J139" i="36"/>
  <c r="K138" i="36"/>
  <c r="J138" i="36"/>
  <c r="K137" i="36"/>
  <c r="J137" i="36"/>
  <c r="K136" i="36"/>
  <c r="J136" i="36"/>
  <c r="K135" i="36"/>
  <c r="J135" i="36"/>
  <c r="K134" i="36"/>
  <c r="J134" i="36"/>
  <c r="K133" i="36"/>
  <c r="J133" i="36"/>
  <c r="K132" i="36"/>
  <c r="J132" i="36"/>
  <c r="K131" i="36"/>
  <c r="J131" i="36"/>
  <c r="K130" i="36"/>
  <c r="J130" i="36"/>
  <c r="K129" i="36"/>
  <c r="J129" i="36"/>
  <c r="K128" i="36"/>
  <c r="J128" i="36"/>
  <c r="K127" i="36"/>
  <c r="J127" i="36"/>
  <c r="K126" i="36"/>
  <c r="J126" i="36"/>
  <c r="K125" i="36"/>
  <c r="J125" i="36"/>
  <c r="K124" i="36"/>
  <c r="J124" i="36"/>
  <c r="K123" i="36"/>
  <c r="J123" i="36"/>
  <c r="K122" i="36"/>
  <c r="J122" i="36"/>
  <c r="K121" i="36"/>
  <c r="J121" i="36"/>
  <c r="K120" i="36"/>
  <c r="J120" i="36"/>
  <c r="K119" i="36"/>
  <c r="J119" i="36"/>
  <c r="K118" i="36"/>
  <c r="J118" i="36"/>
  <c r="K117" i="36"/>
  <c r="J117" i="36"/>
  <c r="K116" i="36"/>
  <c r="J116" i="36"/>
  <c r="K115" i="36"/>
  <c r="J115" i="36"/>
  <c r="K114" i="36"/>
  <c r="J114" i="36"/>
  <c r="K113" i="36"/>
  <c r="J113" i="36"/>
  <c r="K112" i="36"/>
  <c r="J112" i="36"/>
  <c r="K111" i="36"/>
  <c r="J111" i="36"/>
  <c r="K110" i="36"/>
  <c r="J110" i="36"/>
  <c r="K109" i="36"/>
  <c r="J109" i="36"/>
  <c r="K108" i="36"/>
  <c r="J108" i="36"/>
  <c r="K107" i="36"/>
  <c r="J107" i="36"/>
  <c r="K106" i="36"/>
  <c r="J106" i="36"/>
  <c r="K105" i="36"/>
  <c r="J105" i="36"/>
  <c r="K104" i="36"/>
  <c r="J104" i="36"/>
  <c r="K103" i="36"/>
  <c r="J103" i="36"/>
  <c r="K102" i="36"/>
  <c r="J102" i="36"/>
  <c r="K101" i="36"/>
  <c r="J101" i="36"/>
  <c r="K100" i="36"/>
  <c r="J100" i="36"/>
  <c r="K99" i="36"/>
  <c r="J99" i="36"/>
  <c r="K98" i="36"/>
  <c r="J98" i="36"/>
  <c r="K97" i="36"/>
  <c r="J97" i="36"/>
  <c r="K96" i="36"/>
  <c r="J96" i="36"/>
  <c r="K95" i="36"/>
  <c r="J95" i="36"/>
  <c r="K94" i="36"/>
  <c r="J94" i="36"/>
  <c r="K93" i="36"/>
  <c r="J93" i="36"/>
  <c r="K92" i="36"/>
  <c r="J92" i="36"/>
  <c r="K91" i="36"/>
  <c r="J91" i="36"/>
  <c r="K90" i="36"/>
  <c r="J90" i="36"/>
  <c r="K89" i="36"/>
  <c r="J89" i="36"/>
  <c r="K88" i="36"/>
  <c r="J88" i="36"/>
  <c r="K87" i="36"/>
  <c r="J87" i="36"/>
  <c r="K86" i="36"/>
  <c r="J86" i="36"/>
  <c r="K85" i="36"/>
  <c r="J85" i="36"/>
  <c r="K84" i="36"/>
  <c r="J84" i="36"/>
  <c r="K83" i="36"/>
  <c r="J83" i="36"/>
  <c r="K82" i="36"/>
  <c r="J82" i="36"/>
  <c r="K81" i="36"/>
  <c r="J81" i="36"/>
  <c r="K80" i="36"/>
  <c r="J80" i="36"/>
  <c r="K79" i="36"/>
  <c r="J79" i="36"/>
  <c r="K78" i="36"/>
  <c r="J78" i="36"/>
  <c r="K77" i="36"/>
  <c r="J77" i="36"/>
  <c r="K76" i="36"/>
  <c r="J76" i="36"/>
  <c r="K75" i="36"/>
  <c r="J75" i="36"/>
  <c r="K74" i="36"/>
  <c r="J74" i="36"/>
  <c r="K73" i="36"/>
  <c r="J73" i="36"/>
  <c r="K72" i="36"/>
  <c r="J72" i="36"/>
  <c r="K71" i="36"/>
  <c r="J71" i="36"/>
  <c r="K70" i="36"/>
  <c r="J70" i="36"/>
  <c r="K69" i="36"/>
  <c r="J69" i="36"/>
  <c r="K68" i="36"/>
  <c r="J68" i="36"/>
  <c r="K67" i="36"/>
  <c r="J67" i="36"/>
  <c r="K66" i="36"/>
  <c r="J66" i="36"/>
  <c r="K65" i="36"/>
  <c r="J65" i="36"/>
  <c r="K64" i="36"/>
  <c r="J64" i="36"/>
  <c r="K63" i="36"/>
  <c r="J63" i="36"/>
  <c r="K62" i="36"/>
  <c r="J62" i="36"/>
  <c r="K61" i="36"/>
  <c r="J61" i="36"/>
  <c r="K60" i="36"/>
  <c r="J60" i="36"/>
  <c r="K59" i="36"/>
  <c r="J59" i="36"/>
  <c r="K58" i="36"/>
  <c r="J58" i="36"/>
  <c r="K57" i="36"/>
  <c r="J57" i="36"/>
  <c r="K56" i="36"/>
  <c r="J56" i="36"/>
  <c r="K55" i="36"/>
  <c r="J55" i="36"/>
  <c r="K54" i="36"/>
  <c r="J54" i="36"/>
  <c r="K53" i="36"/>
  <c r="J53" i="36"/>
  <c r="K52" i="36"/>
  <c r="J52" i="36"/>
  <c r="K51" i="36"/>
  <c r="J51" i="36"/>
  <c r="K50" i="36"/>
  <c r="J50" i="36"/>
  <c r="K49" i="36"/>
  <c r="J49" i="36"/>
  <c r="K48" i="36"/>
  <c r="J48" i="36"/>
  <c r="K47" i="36"/>
  <c r="J47" i="36"/>
  <c r="K46" i="36"/>
  <c r="J46" i="36"/>
  <c r="K45" i="36"/>
  <c r="J45" i="36"/>
  <c r="K44" i="36"/>
  <c r="J44" i="36"/>
  <c r="K43" i="36"/>
  <c r="J43" i="36"/>
  <c r="K42" i="36"/>
  <c r="J42" i="36"/>
  <c r="K41" i="36"/>
  <c r="J41" i="36"/>
  <c r="K40" i="36"/>
  <c r="J40" i="36"/>
  <c r="K39" i="36"/>
  <c r="J39" i="36"/>
  <c r="K38" i="36"/>
  <c r="J38" i="36"/>
  <c r="K37" i="36"/>
  <c r="J37" i="36"/>
  <c r="K36" i="36"/>
  <c r="J36" i="36"/>
  <c r="K35" i="36"/>
  <c r="J35" i="36"/>
  <c r="K34" i="36"/>
  <c r="J34" i="36"/>
  <c r="K33" i="36"/>
  <c r="J33" i="36"/>
  <c r="K32" i="36"/>
  <c r="J32" i="36"/>
  <c r="K31" i="36"/>
  <c r="J31" i="36"/>
  <c r="K30" i="36"/>
  <c r="J30" i="36"/>
  <c r="K29" i="36"/>
  <c r="J29" i="36"/>
  <c r="K28" i="36"/>
  <c r="J28" i="36"/>
  <c r="K27" i="36"/>
  <c r="J27" i="36"/>
  <c r="K26" i="36"/>
  <c r="J26" i="36"/>
  <c r="K25" i="36"/>
  <c r="J25" i="36"/>
  <c r="K24" i="36"/>
  <c r="J24" i="36"/>
  <c r="K23" i="36"/>
  <c r="J23" i="36"/>
  <c r="K22" i="36"/>
  <c r="J22" i="36"/>
  <c r="K21" i="36"/>
  <c r="J21" i="36"/>
  <c r="K20" i="36"/>
  <c r="J20" i="36"/>
  <c r="K19" i="36"/>
  <c r="J19" i="36"/>
  <c r="K18" i="36"/>
  <c r="J18" i="36"/>
  <c r="K17" i="36"/>
  <c r="J17" i="36"/>
  <c r="K16" i="36"/>
  <c r="J16" i="36"/>
  <c r="K15" i="36"/>
  <c r="J15" i="36"/>
  <c r="K14" i="36"/>
  <c r="J14" i="36"/>
  <c r="K13" i="36"/>
  <c r="J13" i="36"/>
  <c r="K12" i="36"/>
  <c r="J12" i="36"/>
  <c r="K11" i="36"/>
  <c r="J11" i="36"/>
  <c r="K10" i="36"/>
  <c r="J10" i="36"/>
  <c r="K9" i="36"/>
  <c r="J9" i="36"/>
  <c r="K8" i="36"/>
  <c r="J8" i="36"/>
  <c r="K7" i="36"/>
  <c r="J7" i="36"/>
  <c r="K6" i="36"/>
  <c r="J6" i="36"/>
  <c r="K5" i="36"/>
  <c r="J5" i="36"/>
  <c r="G244" i="36"/>
  <c r="F244" i="36"/>
  <c r="G243" i="36"/>
  <c r="F243" i="36"/>
  <c r="G242" i="36"/>
  <c r="F242" i="36"/>
  <c r="G241" i="36"/>
  <c r="F241" i="36"/>
  <c r="G240" i="36"/>
  <c r="F240" i="36"/>
  <c r="G239" i="36"/>
  <c r="F239" i="36"/>
  <c r="G238" i="36"/>
  <c r="F238" i="36"/>
  <c r="G237" i="36"/>
  <c r="F237" i="36"/>
  <c r="G236" i="36"/>
  <c r="F236" i="36"/>
  <c r="G235" i="36"/>
  <c r="F235" i="36"/>
  <c r="G234" i="36"/>
  <c r="F234" i="36"/>
  <c r="G233" i="36"/>
  <c r="F233" i="36"/>
  <c r="G232" i="36"/>
  <c r="F232" i="36"/>
  <c r="G231" i="36"/>
  <c r="F231" i="36"/>
  <c r="G230" i="36"/>
  <c r="F230" i="36"/>
  <c r="G229" i="36"/>
  <c r="F229" i="36"/>
  <c r="G228" i="36"/>
  <c r="F228" i="36"/>
  <c r="G227" i="36"/>
  <c r="F227" i="36"/>
  <c r="G226" i="36"/>
  <c r="F226" i="36"/>
  <c r="G225" i="36"/>
  <c r="F225" i="36"/>
  <c r="G224" i="36"/>
  <c r="F224" i="36"/>
  <c r="G223" i="36"/>
  <c r="F223" i="36"/>
  <c r="G222" i="36"/>
  <c r="F222" i="36"/>
  <c r="G221" i="36"/>
  <c r="F221" i="36"/>
  <c r="G220" i="36"/>
  <c r="F220" i="36"/>
  <c r="G219" i="36"/>
  <c r="F219" i="36"/>
  <c r="G218" i="36"/>
  <c r="F218" i="36"/>
  <c r="G217" i="36"/>
  <c r="F217" i="36"/>
  <c r="G216" i="36"/>
  <c r="F216" i="36"/>
  <c r="G215" i="36"/>
  <c r="F215" i="36"/>
  <c r="G214" i="36"/>
  <c r="F214" i="36"/>
  <c r="G213" i="36"/>
  <c r="F213" i="36"/>
  <c r="G212" i="36"/>
  <c r="F212" i="36"/>
  <c r="G211" i="36"/>
  <c r="F211" i="36"/>
  <c r="G210" i="36"/>
  <c r="F210" i="36"/>
  <c r="G209" i="36"/>
  <c r="F209" i="36"/>
  <c r="G208" i="36"/>
  <c r="F208" i="36"/>
  <c r="G207" i="36"/>
  <c r="F207" i="36"/>
  <c r="G206" i="36"/>
  <c r="F206" i="36"/>
  <c r="G205" i="36"/>
  <c r="F205" i="36"/>
  <c r="G204" i="36"/>
  <c r="F204" i="36"/>
  <c r="G203" i="36"/>
  <c r="F203" i="36"/>
  <c r="G202" i="36"/>
  <c r="F202" i="36"/>
  <c r="G201" i="36"/>
  <c r="F201" i="36"/>
  <c r="G200" i="36"/>
  <c r="F200" i="36"/>
  <c r="G199" i="36"/>
  <c r="F199" i="36"/>
  <c r="G198" i="36"/>
  <c r="F198" i="36"/>
  <c r="G197" i="36"/>
  <c r="F197" i="36"/>
  <c r="G196" i="36"/>
  <c r="F196" i="36"/>
  <c r="G195" i="36"/>
  <c r="F195" i="36"/>
  <c r="G194" i="36"/>
  <c r="F194" i="36"/>
  <c r="G193" i="36"/>
  <c r="F193" i="36"/>
  <c r="G192" i="36"/>
  <c r="F192" i="36"/>
  <c r="G191" i="36"/>
  <c r="F191" i="36"/>
  <c r="G190" i="36"/>
  <c r="F190" i="36"/>
  <c r="G189" i="36"/>
  <c r="F189" i="36"/>
  <c r="G188" i="36"/>
  <c r="F188" i="36"/>
  <c r="G187" i="36"/>
  <c r="F187" i="36"/>
  <c r="G186" i="36"/>
  <c r="F186" i="36"/>
  <c r="G185" i="36"/>
  <c r="F185" i="36"/>
  <c r="G184" i="36"/>
  <c r="F184" i="36"/>
  <c r="G183" i="36"/>
  <c r="F183" i="36"/>
  <c r="G182" i="36"/>
  <c r="F182" i="36"/>
  <c r="G181" i="36"/>
  <c r="F181" i="36"/>
  <c r="G180" i="36"/>
  <c r="F180" i="36"/>
  <c r="G179" i="36"/>
  <c r="F179" i="36"/>
  <c r="G178" i="36"/>
  <c r="F178" i="36"/>
  <c r="G177" i="36"/>
  <c r="F177" i="36"/>
  <c r="G176" i="36"/>
  <c r="F176" i="36"/>
  <c r="G175" i="36"/>
  <c r="F175" i="36"/>
  <c r="G174" i="36"/>
  <c r="F174" i="36"/>
  <c r="G173" i="36"/>
  <c r="F173" i="36"/>
  <c r="G172" i="36"/>
  <c r="F172" i="36"/>
  <c r="G171" i="36"/>
  <c r="F171" i="36"/>
  <c r="G170" i="36"/>
  <c r="F170" i="36"/>
  <c r="G169" i="36"/>
  <c r="F169" i="36"/>
  <c r="G168" i="36"/>
  <c r="F168" i="36"/>
  <c r="G167" i="36"/>
  <c r="F167" i="36"/>
  <c r="G166" i="36"/>
  <c r="F166" i="36"/>
  <c r="G165" i="36"/>
  <c r="F165" i="36"/>
  <c r="G164" i="36"/>
  <c r="F164" i="36"/>
  <c r="G163" i="36"/>
  <c r="F163" i="36"/>
  <c r="G162" i="36"/>
  <c r="F162" i="36"/>
  <c r="G161" i="36"/>
  <c r="F161" i="36"/>
  <c r="G160" i="36"/>
  <c r="F160" i="36"/>
  <c r="G159" i="36"/>
  <c r="F159" i="36"/>
  <c r="G158" i="36"/>
  <c r="F158" i="36"/>
  <c r="G157" i="36"/>
  <c r="F157" i="36"/>
  <c r="G156" i="36"/>
  <c r="F156" i="36"/>
  <c r="G155" i="36"/>
  <c r="F155" i="36"/>
  <c r="G154" i="36"/>
  <c r="F154" i="36"/>
  <c r="G153" i="36"/>
  <c r="F153" i="36"/>
  <c r="G152" i="36"/>
  <c r="F152" i="36"/>
  <c r="G151" i="36"/>
  <c r="F151" i="36"/>
  <c r="G150" i="36"/>
  <c r="F150" i="36"/>
  <c r="G149" i="36"/>
  <c r="F149" i="36"/>
  <c r="G148" i="36"/>
  <c r="F148" i="36"/>
  <c r="G147" i="36"/>
  <c r="F147" i="36"/>
  <c r="G146" i="36"/>
  <c r="F146" i="36"/>
  <c r="G145" i="36"/>
  <c r="F145" i="36"/>
  <c r="G144" i="36"/>
  <c r="F144" i="36"/>
  <c r="G143" i="36"/>
  <c r="F143" i="36"/>
  <c r="G142" i="36"/>
  <c r="F142" i="36"/>
  <c r="G141" i="36"/>
  <c r="F141" i="36"/>
  <c r="G140" i="36"/>
  <c r="F140" i="36"/>
  <c r="G139" i="36"/>
  <c r="F139" i="36"/>
  <c r="G138" i="36"/>
  <c r="F138" i="36"/>
  <c r="G137" i="36"/>
  <c r="F137" i="36"/>
  <c r="G136" i="36"/>
  <c r="F136" i="36"/>
  <c r="G135" i="36"/>
  <c r="F135" i="36"/>
  <c r="G134" i="36"/>
  <c r="F134" i="36"/>
  <c r="G133" i="36"/>
  <c r="F133" i="36"/>
  <c r="G132" i="36"/>
  <c r="F132" i="36"/>
  <c r="G131" i="36"/>
  <c r="F131" i="36"/>
  <c r="G130" i="36"/>
  <c r="F130" i="36"/>
  <c r="G129" i="36"/>
  <c r="F129" i="36"/>
  <c r="G128" i="36"/>
  <c r="F128" i="36"/>
  <c r="G127" i="36"/>
  <c r="F127" i="36"/>
  <c r="G126" i="36"/>
  <c r="F126" i="36"/>
  <c r="G125" i="36"/>
  <c r="F125" i="36"/>
  <c r="G124" i="36"/>
  <c r="F124" i="36"/>
  <c r="G123" i="36"/>
  <c r="F123" i="36"/>
  <c r="G122" i="36"/>
  <c r="F122" i="36"/>
  <c r="G121" i="36"/>
  <c r="F121" i="36"/>
  <c r="G120" i="36"/>
  <c r="F120" i="36"/>
  <c r="G119" i="36"/>
  <c r="F119" i="36"/>
  <c r="G118" i="36"/>
  <c r="F118" i="36"/>
  <c r="G117" i="36"/>
  <c r="F117" i="36"/>
  <c r="G116" i="36"/>
  <c r="F116" i="36"/>
  <c r="G115" i="36"/>
  <c r="F115" i="36"/>
  <c r="G114" i="36"/>
  <c r="F114" i="36"/>
  <c r="G113" i="36"/>
  <c r="F113" i="36"/>
  <c r="G112" i="36"/>
  <c r="F112" i="36"/>
  <c r="G111" i="36"/>
  <c r="F111" i="36"/>
  <c r="G110" i="36"/>
  <c r="F110" i="36"/>
  <c r="G109" i="36"/>
  <c r="F109" i="36"/>
  <c r="G108" i="36"/>
  <c r="F108" i="36"/>
  <c r="G107" i="36"/>
  <c r="F107" i="36"/>
  <c r="G106" i="36"/>
  <c r="F106" i="36"/>
  <c r="G105" i="36"/>
  <c r="F105" i="36"/>
  <c r="G104" i="36"/>
  <c r="F104" i="36"/>
  <c r="G103" i="36"/>
  <c r="F103" i="36"/>
  <c r="G102" i="36"/>
  <c r="F102" i="36"/>
  <c r="G101" i="36"/>
  <c r="F101" i="36"/>
  <c r="G100" i="36"/>
  <c r="F100" i="36"/>
  <c r="G99" i="36"/>
  <c r="F99" i="36"/>
  <c r="G98" i="36"/>
  <c r="F98" i="36"/>
  <c r="G97" i="36"/>
  <c r="F97" i="36"/>
  <c r="G96" i="36"/>
  <c r="F96" i="36"/>
  <c r="G95" i="36"/>
  <c r="F95" i="36"/>
  <c r="G94" i="36"/>
  <c r="F94" i="36"/>
  <c r="G93" i="36"/>
  <c r="F93" i="36"/>
  <c r="G92" i="36"/>
  <c r="F92" i="36"/>
  <c r="G91" i="36"/>
  <c r="F91" i="36"/>
  <c r="G90" i="36"/>
  <c r="F90" i="36"/>
  <c r="G89" i="36"/>
  <c r="F89" i="36"/>
  <c r="G88" i="36"/>
  <c r="F88" i="36"/>
  <c r="G87" i="36"/>
  <c r="F87" i="36"/>
  <c r="G86" i="36"/>
  <c r="F86" i="36"/>
  <c r="G85" i="36"/>
  <c r="F85" i="36"/>
  <c r="G84" i="36"/>
  <c r="F84" i="36"/>
  <c r="G83" i="36"/>
  <c r="F83" i="36"/>
  <c r="G82" i="36"/>
  <c r="F82" i="36"/>
  <c r="G81" i="36"/>
  <c r="F81" i="36"/>
  <c r="G80" i="36"/>
  <c r="F80" i="36"/>
  <c r="G79" i="36"/>
  <c r="F79" i="36"/>
  <c r="G78" i="36"/>
  <c r="F78" i="36"/>
  <c r="G77" i="36"/>
  <c r="F77" i="36"/>
  <c r="G76" i="36"/>
  <c r="F76" i="36"/>
  <c r="G75" i="36"/>
  <c r="F75" i="36"/>
  <c r="G74" i="36"/>
  <c r="F74" i="36"/>
  <c r="G73" i="36"/>
  <c r="F73" i="36"/>
  <c r="G72" i="36"/>
  <c r="F72" i="36"/>
  <c r="G71" i="36"/>
  <c r="F71" i="36"/>
  <c r="G70" i="36"/>
  <c r="F70" i="36"/>
  <c r="G69" i="36"/>
  <c r="F69" i="36"/>
  <c r="G68" i="36"/>
  <c r="F68" i="36"/>
  <c r="G67" i="36"/>
  <c r="F67" i="36"/>
  <c r="G66" i="36"/>
  <c r="F66" i="36"/>
  <c r="G65" i="36"/>
  <c r="F65" i="36"/>
  <c r="G64" i="36"/>
  <c r="F64" i="36"/>
  <c r="G63" i="36"/>
  <c r="F63" i="36"/>
  <c r="G62" i="36"/>
  <c r="F62" i="36"/>
  <c r="G61" i="36"/>
  <c r="F61" i="36"/>
  <c r="G60" i="36"/>
  <c r="F60" i="36"/>
  <c r="G59" i="36"/>
  <c r="F59" i="36"/>
  <c r="G58" i="36"/>
  <c r="F58" i="36"/>
  <c r="G57" i="36"/>
  <c r="F57" i="36"/>
  <c r="G56" i="36"/>
  <c r="F56" i="36"/>
  <c r="G55" i="36"/>
  <c r="F55" i="36"/>
  <c r="G54" i="36"/>
  <c r="F54" i="36"/>
  <c r="G53" i="36"/>
  <c r="F53" i="36"/>
  <c r="G52" i="36"/>
  <c r="F52" i="36"/>
  <c r="G51" i="36"/>
  <c r="F51" i="36"/>
  <c r="G50" i="36"/>
  <c r="F50" i="36"/>
  <c r="G49" i="36"/>
  <c r="F49" i="36"/>
  <c r="G48" i="36"/>
  <c r="F48" i="36"/>
  <c r="G47" i="36"/>
  <c r="F47" i="36"/>
  <c r="G46" i="36"/>
  <c r="F46" i="36"/>
  <c r="G45" i="36"/>
  <c r="F45" i="36"/>
  <c r="G44" i="36"/>
  <c r="F44" i="36"/>
  <c r="G43" i="36"/>
  <c r="F43" i="36"/>
  <c r="G42" i="36"/>
  <c r="F42" i="36"/>
  <c r="G41" i="36"/>
  <c r="F41" i="36"/>
  <c r="G40" i="36"/>
  <c r="F40" i="36"/>
  <c r="G39" i="36"/>
  <c r="F39" i="36"/>
  <c r="G38" i="36"/>
  <c r="F38" i="36"/>
  <c r="G37" i="36"/>
  <c r="F37" i="36"/>
  <c r="G36" i="36"/>
  <c r="F36" i="36"/>
  <c r="G35" i="36"/>
  <c r="F35" i="36"/>
  <c r="G34" i="36"/>
  <c r="F34" i="36"/>
  <c r="G33" i="36"/>
  <c r="F33" i="36"/>
  <c r="G32" i="36"/>
  <c r="F32" i="36"/>
  <c r="G31" i="36"/>
  <c r="F31" i="36"/>
  <c r="G30" i="36"/>
  <c r="F30" i="36"/>
  <c r="G29" i="36"/>
  <c r="F29" i="36"/>
  <c r="G28" i="36"/>
  <c r="F28" i="36"/>
  <c r="G27" i="36"/>
  <c r="F27" i="36"/>
  <c r="G26" i="36"/>
  <c r="F26" i="36"/>
  <c r="G25" i="36"/>
  <c r="F25" i="36"/>
  <c r="G24" i="36"/>
  <c r="F24" i="36"/>
  <c r="G23" i="36"/>
  <c r="F23" i="36"/>
  <c r="G22" i="36"/>
  <c r="F22" i="36"/>
  <c r="G21" i="36"/>
  <c r="F21" i="36"/>
  <c r="G20" i="36"/>
  <c r="F20" i="36"/>
  <c r="G19" i="36"/>
  <c r="F19" i="36"/>
  <c r="G18" i="36"/>
  <c r="F18" i="36"/>
  <c r="G17" i="36"/>
  <c r="F17" i="36"/>
  <c r="G16" i="36"/>
  <c r="F16" i="36"/>
  <c r="G15" i="36"/>
  <c r="F15" i="36"/>
  <c r="G14" i="36"/>
  <c r="F14" i="36"/>
  <c r="G13" i="36"/>
  <c r="F13" i="36"/>
  <c r="G12" i="36"/>
  <c r="F12" i="36"/>
  <c r="G11" i="36"/>
  <c r="F11" i="36"/>
  <c r="G10" i="36"/>
  <c r="F10" i="36"/>
  <c r="G9" i="36"/>
  <c r="F9" i="36"/>
  <c r="G8" i="36"/>
  <c r="F8" i="36"/>
  <c r="G7" i="36"/>
  <c r="F7" i="36"/>
  <c r="G6" i="36"/>
  <c r="F6" i="36"/>
  <c r="G5" i="36"/>
  <c r="F5" i="36"/>
  <c r="C244" i="36"/>
  <c r="B244" i="36"/>
  <c r="C243" i="36"/>
  <c r="B243" i="36"/>
  <c r="C242" i="36"/>
  <c r="B242" i="36"/>
  <c r="C241" i="36"/>
  <c r="B241" i="36"/>
  <c r="C240" i="36"/>
  <c r="B240" i="36"/>
  <c r="C239" i="36"/>
  <c r="B239" i="36"/>
  <c r="C238" i="36"/>
  <c r="B238" i="36"/>
  <c r="C237" i="36"/>
  <c r="B237" i="36"/>
  <c r="C236" i="36"/>
  <c r="B236" i="36"/>
  <c r="C235" i="36"/>
  <c r="B235" i="36"/>
  <c r="C234" i="36"/>
  <c r="B234" i="36"/>
  <c r="C233" i="36"/>
  <c r="B233" i="36"/>
  <c r="C232" i="36"/>
  <c r="B232" i="36"/>
  <c r="C231" i="36"/>
  <c r="B231" i="36"/>
  <c r="C230" i="36"/>
  <c r="B230" i="36"/>
  <c r="C229" i="36"/>
  <c r="B229" i="36"/>
  <c r="C228" i="36"/>
  <c r="B228" i="36"/>
  <c r="C227" i="36"/>
  <c r="B227" i="36"/>
  <c r="C226" i="36"/>
  <c r="B226" i="36"/>
  <c r="C225" i="36"/>
  <c r="B225" i="36"/>
  <c r="C224" i="36"/>
  <c r="B224" i="36"/>
  <c r="C223" i="36"/>
  <c r="B223" i="36"/>
  <c r="C222" i="36"/>
  <c r="B222" i="36"/>
  <c r="C221" i="36"/>
  <c r="B221" i="36"/>
  <c r="C220" i="36"/>
  <c r="B220" i="36"/>
  <c r="C219" i="36"/>
  <c r="B219" i="36"/>
  <c r="C218" i="36"/>
  <c r="B218" i="36"/>
  <c r="C217" i="36"/>
  <c r="B217" i="36"/>
  <c r="C216" i="36"/>
  <c r="B216" i="36"/>
  <c r="C215" i="36"/>
  <c r="B215" i="36"/>
  <c r="C214" i="36"/>
  <c r="B214" i="36"/>
  <c r="C213" i="36"/>
  <c r="B213" i="36"/>
  <c r="C212" i="36"/>
  <c r="B212" i="36"/>
  <c r="C211" i="36"/>
  <c r="B211" i="36"/>
  <c r="C210" i="36"/>
  <c r="B210" i="36"/>
  <c r="C209" i="36"/>
  <c r="B209" i="36"/>
  <c r="C208" i="36"/>
  <c r="B208" i="36"/>
  <c r="C207" i="36"/>
  <c r="B207" i="36"/>
  <c r="C206" i="36"/>
  <c r="B206" i="36"/>
  <c r="C205" i="36"/>
  <c r="B205" i="36"/>
  <c r="C204" i="36"/>
  <c r="B204" i="36"/>
  <c r="C203" i="36"/>
  <c r="B203" i="36"/>
  <c r="C202" i="36"/>
  <c r="B202" i="36"/>
  <c r="C201" i="36"/>
  <c r="B201" i="36"/>
  <c r="C200" i="36"/>
  <c r="B200" i="36"/>
  <c r="C199" i="36"/>
  <c r="B199" i="36"/>
  <c r="C198" i="36"/>
  <c r="B198" i="36"/>
  <c r="C197" i="36"/>
  <c r="B197" i="36"/>
  <c r="C196" i="36"/>
  <c r="B196" i="36"/>
  <c r="C195" i="36"/>
  <c r="B195" i="36"/>
  <c r="C194" i="36"/>
  <c r="B194" i="36"/>
  <c r="C193" i="36"/>
  <c r="B193" i="36"/>
  <c r="C192" i="36"/>
  <c r="B192" i="36"/>
  <c r="C191" i="36"/>
  <c r="B191" i="36"/>
  <c r="C190" i="36"/>
  <c r="B190" i="36"/>
  <c r="C189" i="36"/>
  <c r="B189" i="36"/>
  <c r="C188" i="36"/>
  <c r="B188" i="36"/>
  <c r="C187" i="36"/>
  <c r="B187" i="36"/>
  <c r="C186" i="36"/>
  <c r="B186" i="36"/>
  <c r="C185" i="36"/>
  <c r="B185" i="36"/>
  <c r="C184" i="36"/>
  <c r="B184" i="36"/>
  <c r="C183" i="36"/>
  <c r="B183" i="36"/>
  <c r="C182" i="36"/>
  <c r="B182" i="36"/>
  <c r="C181" i="36"/>
  <c r="B181" i="36"/>
  <c r="C180" i="36"/>
  <c r="B180" i="36"/>
  <c r="C179" i="36"/>
  <c r="B179" i="36"/>
  <c r="C178" i="36"/>
  <c r="B178" i="36"/>
  <c r="C177" i="36"/>
  <c r="B177" i="36"/>
  <c r="C176" i="36"/>
  <c r="B176" i="36"/>
  <c r="C175" i="36"/>
  <c r="B175" i="36"/>
  <c r="C174" i="36"/>
  <c r="B174" i="36"/>
  <c r="C173" i="36"/>
  <c r="B173" i="36"/>
  <c r="C172" i="36"/>
  <c r="B172" i="36"/>
  <c r="C171" i="36"/>
  <c r="B171" i="36"/>
  <c r="C170" i="36"/>
  <c r="B170" i="36"/>
  <c r="C169" i="36"/>
  <c r="B169" i="36"/>
  <c r="C168" i="36"/>
  <c r="B168" i="36"/>
  <c r="C167" i="36"/>
  <c r="B167" i="36"/>
  <c r="C166" i="36"/>
  <c r="B166" i="36"/>
  <c r="C165" i="36"/>
  <c r="B165" i="36"/>
  <c r="C164" i="36"/>
  <c r="B164" i="36"/>
  <c r="C163" i="36"/>
  <c r="B163" i="36"/>
  <c r="C162" i="36"/>
  <c r="B162" i="36"/>
  <c r="C161" i="36"/>
  <c r="B161" i="36"/>
  <c r="C160" i="36"/>
  <c r="B160" i="36"/>
  <c r="C159" i="36"/>
  <c r="B159" i="36"/>
  <c r="C158" i="36"/>
  <c r="B158" i="36"/>
  <c r="C157" i="36"/>
  <c r="B157" i="36"/>
  <c r="C156" i="36"/>
  <c r="B156" i="36"/>
  <c r="C155" i="36"/>
  <c r="B155" i="36"/>
  <c r="C154" i="36"/>
  <c r="B154" i="36"/>
  <c r="C153" i="36"/>
  <c r="B153" i="36"/>
  <c r="C152" i="36"/>
  <c r="B152" i="36"/>
  <c r="C151" i="36"/>
  <c r="B151" i="36"/>
  <c r="C150" i="36"/>
  <c r="B150" i="36"/>
  <c r="C149" i="36"/>
  <c r="B149" i="36"/>
  <c r="C148" i="36"/>
  <c r="B148" i="36"/>
  <c r="C147" i="36"/>
  <c r="B147" i="36"/>
  <c r="C146" i="36"/>
  <c r="B146" i="36"/>
  <c r="C145" i="36"/>
  <c r="B145" i="36"/>
  <c r="C144" i="36"/>
  <c r="B144" i="36"/>
  <c r="C143" i="36"/>
  <c r="B143" i="36"/>
  <c r="C142" i="36"/>
  <c r="B142" i="36"/>
  <c r="C141" i="36"/>
  <c r="B141" i="36"/>
  <c r="C140" i="36"/>
  <c r="B140" i="36"/>
  <c r="C139" i="36"/>
  <c r="B139" i="36"/>
  <c r="C138" i="36"/>
  <c r="B138" i="36"/>
  <c r="C137" i="36"/>
  <c r="B137" i="36"/>
  <c r="C136" i="36"/>
  <c r="B136" i="36"/>
  <c r="C135" i="36"/>
  <c r="B135" i="36"/>
  <c r="C134" i="36"/>
  <c r="B134" i="36"/>
  <c r="C133" i="36"/>
  <c r="B133" i="36"/>
  <c r="C132" i="36"/>
  <c r="B132" i="36"/>
  <c r="C131" i="36"/>
  <c r="B131" i="36"/>
  <c r="C130" i="36"/>
  <c r="B130" i="36"/>
  <c r="C129" i="36"/>
  <c r="B129" i="36"/>
  <c r="C128" i="36"/>
  <c r="B128" i="36"/>
  <c r="C127" i="36"/>
  <c r="B127" i="36"/>
  <c r="C126" i="36"/>
  <c r="B126" i="36"/>
  <c r="C125" i="36"/>
  <c r="B125" i="36"/>
  <c r="C124" i="36"/>
  <c r="B124" i="36"/>
  <c r="C123" i="36"/>
  <c r="B123" i="36"/>
  <c r="C122" i="36"/>
  <c r="B122" i="36"/>
  <c r="C121" i="36"/>
  <c r="B121" i="36"/>
  <c r="C120" i="36"/>
  <c r="B120" i="36"/>
  <c r="C119" i="36"/>
  <c r="B119" i="36"/>
  <c r="C118" i="36"/>
  <c r="B118" i="36"/>
  <c r="C117" i="36"/>
  <c r="B117" i="36"/>
  <c r="C116" i="36"/>
  <c r="B116" i="36"/>
  <c r="C115" i="36"/>
  <c r="B115" i="36"/>
  <c r="C114" i="36"/>
  <c r="B114" i="36"/>
  <c r="C113" i="36"/>
  <c r="B113" i="36"/>
  <c r="C112" i="36"/>
  <c r="B112" i="36"/>
  <c r="C111" i="36"/>
  <c r="B111" i="36"/>
  <c r="C110" i="36"/>
  <c r="B110" i="36"/>
  <c r="C109" i="36"/>
  <c r="B109" i="36"/>
  <c r="C108" i="36"/>
  <c r="B108" i="36"/>
  <c r="C107" i="36"/>
  <c r="B107" i="36"/>
  <c r="C106" i="36"/>
  <c r="B106" i="36"/>
  <c r="C105" i="36"/>
  <c r="B105" i="36"/>
  <c r="C104" i="36"/>
  <c r="B104" i="36"/>
  <c r="C103" i="36"/>
  <c r="B103" i="36"/>
  <c r="C102" i="36"/>
  <c r="B102" i="36"/>
  <c r="C101" i="36"/>
  <c r="B101" i="36"/>
  <c r="C100" i="36"/>
  <c r="B100" i="36"/>
  <c r="C99" i="36"/>
  <c r="B99" i="36"/>
  <c r="C98" i="36"/>
  <c r="B98" i="36"/>
  <c r="C97" i="36"/>
  <c r="B97" i="36"/>
  <c r="C96" i="36"/>
  <c r="B96" i="36"/>
  <c r="C95" i="36"/>
  <c r="B95" i="36"/>
  <c r="C94" i="36"/>
  <c r="B94" i="36"/>
  <c r="C93" i="36"/>
  <c r="B93" i="36"/>
  <c r="C92" i="36"/>
  <c r="B92" i="36"/>
  <c r="C91" i="36"/>
  <c r="B91" i="36"/>
  <c r="C90" i="36"/>
  <c r="B90" i="36"/>
  <c r="C89" i="36"/>
  <c r="B89" i="36"/>
  <c r="C88" i="36"/>
  <c r="B88" i="36"/>
  <c r="C87" i="36"/>
  <c r="B87" i="36"/>
  <c r="C86" i="36"/>
  <c r="B86" i="36"/>
  <c r="C85" i="36"/>
  <c r="B85" i="36"/>
  <c r="C84" i="36"/>
  <c r="B84" i="36"/>
  <c r="C83" i="36"/>
  <c r="B83" i="36"/>
  <c r="C82" i="36"/>
  <c r="B82" i="36"/>
  <c r="C81" i="36"/>
  <c r="B81" i="36"/>
  <c r="C80" i="36"/>
  <c r="B80" i="36"/>
  <c r="C79" i="36"/>
  <c r="B79" i="36"/>
  <c r="C78" i="36"/>
  <c r="B78" i="36"/>
  <c r="C77" i="36"/>
  <c r="B77" i="36"/>
  <c r="C76" i="36"/>
  <c r="B76" i="36"/>
  <c r="C75" i="36"/>
  <c r="B75" i="36"/>
  <c r="C74" i="36"/>
  <c r="B74" i="36"/>
  <c r="C73" i="36"/>
  <c r="B73" i="36"/>
  <c r="C72" i="36"/>
  <c r="B72" i="36"/>
  <c r="C71" i="36"/>
  <c r="B71" i="36"/>
  <c r="C70" i="36"/>
  <c r="B70" i="36"/>
  <c r="C69" i="36"/>
  <c r="B69" i="36"/>
  <c r="C68" i="36"/>
  <c r="B68" i="36"/>
  <c r="C67" i="36"/>
  <c r="B67" i="36"/>
  <c r="C66" i="36"/>
  <c r="B66" i="36"/>
  <c r="C65" i="36"/>
  <c r="B65" i="36"/>
  <c r="C64" i="36"/>
  <c r="B64" i="36"/>
  <c r="C63" i="36"/>
  <c r="B63" i="36"/>
  <c r="C62" i="36"/>
  <c r="B62" i="36"/>
  <c r="C61" i="36"/>
  <c r="B61" i="36"/>
  <c r="C60" i="36"/>
  <c r="B60" i="36"/>
  <c r="C59" i="36"/>
  <c r="B59" i="36"/>
  <c r="C58" i="36"/>
  <c r="B58" i="36"/>
  <c r="C57" i="36"/>
  <c r="B57" i="36"/>
  <c r="C56" i="36"/>
  <c r="B56" i="36"/>
  <c r="C55" i="36"/>
  <c r="B55" i="36"/>
  <c r="C54" i="36"/>
  <c r="B54" i="36"/>
  <c r="C53" i="36"/>
  <c r="B53" i="36"/>
  <c r="C52" i="36"/>
  <c r="B52" i="36"/>
  <c r="C51" i="36"/>
  <c r="B51" i="36"/>
  <c r="C50" i="36"/>
  <c r="B50" i="36"/>
  <c r="C49" i="36"/>
  <c r="B49" i="36"/>
  <c r="C48" i="36"/>
  <c r="B48" i="36"/>
  <c r="C47" i="36"/>
  <c r="B47" i="36"/>
  <c r="C46" i="36"/>
  <c r="B46" i="36"/>
  <c r="C45" i="36"/>
  <c r="B45" i="36"/>
  <c r="C44" i="36"/>
  <c r="B44" i="36"/>
  <c r="C43" i="36"/>
  <c r="B43" i="36"/>
  <c r="C42" i="36"/>
  <c r="B42" i="36"/>
  <c r="C41" i="36"/>
  <c r="B41" i="36"/>
  <c r="C40" i="36"/>
  <c r="B40" i="36"/>
  <c r="C39" i="36"/>
  <c r="B39" i="36"/>
  <c r="C38" i="36"/>
  <c r="B38" i="36"/>
  <c r="C37" i="36"/>
  <c r="B37" i="36"/>
  <c r="C36" i="36"/>
  <c r="B36" i="36"/>
  <c r="C35" i="36"/>
  <c r="B35" i="36"/>
  <c r="C34" i="36"/>
  <c r="B34" i="36"/>
  <c r="C33" i="36"/>
  <c r="B33" i="36"/>
  <c r="C32" i="36"/>
  <c r="B32" i="36"/>
  <c r="C31" i="36"/>
  <c r="B31" i="36"/>
  <c r="C30" i="36"/>
  <c r="B30" i="36"/>
  <c r="C29" i="36"/>
  <c r="B29" i="36"/>
  <c r="C28" i="36"/>
  <c r="B28" i="36"/>
  <c r="C27" i="36"/>
  <c r="B27" i="36"/>
  <c r="C26" i="36"/>
  <c r="B26" i="36"/>
  <c r="C25" i="36"/>
  <c r="B25" i="36"/>
  <c r="C24" i="36"/>
  <c r="B24" i="36"/>
  <c r="C23" i="36"/>
  <c r="B23" i="36"/>
  <c r="C22" i="36"/>
  <c r="B22" i="36"/>
  <c r="C21" i="36"/>
  <c r="B21" i="36"/>
  <c r="C20" i="36"/>
  <c r="B20" i="36"/>
  <c r="C19" i="36"/>
  <c r="B19" i="36"/>
  <c r="C18" i="36"/>
  <c r="B18" i="36"/>
  <c r="C17" i="36"/>
  <c r="B17" i="36"/>
  <c r="C16" i="36"/>
  <c r="B16" i="36"/>
  <c r="C15" i="36"/>
  <c r="B15" i="36"/>
  <c r="C14" i="36"/>
  <c r="B14" i="36"/>
  <c r="C13" i="36"/>
  <c r="B13" i="36"/>
  <c r="C12" i="36"/>
  <c r="B12" i="36"/>
  <c r="C11" i="36"/>
  <c r="B11" i="36"/>
  <c r="C10" i="36"/>
  <c r="B10" i="36"/>
  <c r="C9" i="36"/>
  <c r="B9" i="36"/>
  <c r="C8" i="36"/>
  <c r="B8" i="36"/>
  <c r="C7" i="36"/>
  <c r="B7" i="36"/>
  <c r="C6" i="36"/>
  <c r="B6" i="36"/>
  <c r="C5" i="36"/>
  <c r="B5" i="36"/>
  <c r="K4" i="36"/>
  <c r="F245" i="37" l="1"/>
  <c r="C245" i="37"/>
  <c r="B245" i="36"/>
  <c r="C245" i="36"/>
  <c r="G245" i="36" l="1"/>
  <c r="F245" i="36"/>
  <c r="K245" i="36"/>
  <c r="J245" i="36"/>
</calcChain>
</file>

<file path=xl/sharedStrings.xml><?xml version="1.0" encoding="utf-8"?>
<sst xmlns="http://schemas.openxmlformats.org/spreadsheetml/2006/main" count="204" uniqueCount="46">
  <si>
    <t>Time(s)</t>
  </si>
  <si>
    <t>Age</t>
  </si>
  <si>
    <t>Male/Female</t>
  </si>
  <si>
    <t>Female</t>
  </si>
  <si>
    <r>
      <t>Average heat transfer coefficient (W/m</t>
    </r>
    <r>
      <rPr>
        <vertAlign val="superscript"/>
        <sz val="11"/>
        <color theme="1"/>
        <rFont val="Adobe Heiti Std R"/>
        <family val="2"/>
        <charset val="128"/>
      </rPr>
      <t>2</t>
    </r>
    <r>
      <rPr>
        <sz val="11"/>
        <color theme="1"/>
        <rFont val="Adobe Heiti Std R"/>
        <family val="2"/>
        <charset val="128"/>
      </rPr>
      <t>/K)</t>
    </r>
  </si>
  <si>
    <t>Relative humidity, RH (%)</t>
  </si>
  <si>
    <r>
      <t>Core body temperture, T</t>
    </r>
    <r>
      <rPr>
        <vertAlign val="subscript"/>
        <sz val="11"/>
        <color theme="1"/>
        <rFont val="Adobe Heiti Std R"/>
        <family val="2"/>
        <charset val="128"/>
      </rPr>
      <t>c</t>
    </r>
    <r>
      <rPr>
        <sz val="11"/>
        <color theme="1"/>
        <rFont val="Adobe Heiti Std R"/>
        <family val="2"/>
        <charset val="128"/>
      </rPr>
      <t xml:space="preserve"> (degC)</t>
    </r>
  </si>
  <si>
    <r>
      <t>Ambient temperature, T</t>
    </r>
    <r>
      <rPr>
        <vertAlign val="subscript"/>
        <sz val="11"/>
        <color theme="1"/>
        <rFont val="Adobe Heiti Std R"/>
        <family val="2"/>
        <charset val="128"/>
      </rPr>
      <t>amb</t>
    </r>
    <r>
      <rPr>
        <sz val="11"/>
        <color theme="1"/>
        <rFont val="Adobe Heiti Std R"/>
        <family val="2"/>
        <charset val="128"/>
      </rPr>
      <t xml:space="preserve"> (degC)</t>
    </r>
  </si>
  <si>
    <t>Moisture (%)</t>
  </si>
  <si>
    <t>Dorsum of Tongue</t>
  </si>
  <si>
    <t>Male</t>
  </si>
  <si>
    <t>Left Buccal Mucosa</t>
  </si>
  <si>
    <t>Left Lateral Boarder of Tongue</t>
  </si>
  <si>
    <r>
      <t>ROI (x</t>
    </r>
    <r>
      <rPr>
        <vertAlign val="subscript"/>
        <sz val="11"/>
        <color theme="1"/>
        <rFont val="Adobe Heiti Std R"/>
        <family val="2"/>
        <charset val="128"/>
      </rPr>
      <t>1</t>
    </r>
    <r>
      <rPr>
        <sz val="11"/>
        <color theme="1"/>
        <rFont val="Adobe Heiti Std R"/>
        <family val="2"/>
        <charset val="128"/>
      </rPr>
      <t>,y</t>
    </r>
    <r>
      <rPr>
        <vertAlign val="subscript"/>
        <sz val="11"/>
        <color theme="1"/>
        <rFont val="Adobe Heiti Std R"/>
        <family val="2"/>
        <charset val="128"/>
      </rPr>
      <t>1</t>
    </r>
    <r>
      <rPr>
        <sz val="11"/>
        <color theme="1"/>
        <rFont val="Adobe Heiti Std R"/>
        <family val="2"/>
        <charset val="128"/>
      </rPr>
      <t xml:space="preserve"> - x</t>
    </r>
    <r>
      <rPr>
        <vertAlign val="subscript"/>
        <sz val="11"/>
        <color theme="1"/>
        <rFont val="Adobe Heiti Std R"/>
        <family val="2"/>
        <charset val="128"/>
      </rPr>
      <t>2</t>
    </r>
    <r>
      <rPr>
        <sz val="11"/>
        <color theme="1"/>
        <rFont val="Adobe Heiti Std R"/>
        <family val="2"/>
        <charset val="128"/>
      </rPr>
      <t>,y</t>
    </r>
    <r>
      <rPr>
        <vertAlign val="subscript"/>
        <sz val="11"/>
        <color theme="1"/>
        <rFont val="Adobe Heiti Std R"/>
        <family val="2"/>
        <charset val="128"/>
      </rPr>
      <t>2</t>
    </r>
    <r>
      <rPr>
        <sz val="11"/>
        <color theme="1"/>
        <rFont val="Adobe Heiti Std R"/>
        <family val="2"/>
        <charset val="128"/>
      </rPr>
      <t>)</t>
    </r>
  </si>
  <si>
    <r>
      <t>Pixel averaged thermal conductivity, k</t>
    </r>
    <r>
      <rPr>
        <vertAlign val="subscript"/>
        <sz val="11"/>
        <color theme="1"/>
        <rFont val="Adobe Heiti Std R"/>
        <family val="2"/>
        <charset val="128"/>
      </rPr>
      <t>eff</t>
    </r>
    <r>
      <rPr>
        <sz val="12.3"/>
        <color theme="1"/>
        <rFont val="Adobe Heiti Std R"/>
        <family val="2"/>
        <charset val="128"/>
      </rPr>
      <t xml:space="preserve"> (W/m/K)</t>
    </r>
  </si>
  <si>
    <r>
      <t>Pixel averaged thermal conductivity, k</t>
    </r>
    <r>
      <rPr>
        <vertAlign val="subscript"/>
        <sz val="11"/>
        <color theme="1"/>
        <rFont val="Adobe Heiti Std R"/>
        <family val="2"/>
        <charset val="128"/>
      </rPr>
      <t>eff</t>
    </r>
    <r>
      <rPr>
        <sz val="11"/>
        <color theme="1"/>
        <rFont val="Adobe Heiti Std R"/>
        <family val="2"/>
        <charset val="128"/>
      </rPr>
      <t xml:space="preserve"> (W/m/K)</t>
    </r>
  </si>
  <si>
    <r>
      <t>Pixel averaged thermal conductivity, k</t>
    </r>
    <r>
      <rPr>
        <vertAlign val="subscript"/>
        <sz val="11"/>
        <color theme="1"/>
        <rFont val="Adobe Heiti Std R"/>
        <family val="2"/>
        <charset val="128"/>
      </rPr>
      <t xml:space="preserve">eff </t>
    </r>
    <r>
      <rPr>
        <sz val="11"/>
        <color theme="1"/>
        <rFont val="Adobe Heiti Std R"/>
        <family val="2"/>
        <charset val="128"/>
      </rPr>
      <t>(W/m/K)</t>
    </r>
  </si>
  <si>
    <t>77,33-109,68</t>
  </si>
  <si>
    <t>43,30 - 72,57</t>
  </si>
  <si>
    <t>68,39-77,50</t>
  </si>
  <si>
    <t>78,64 - 136,127</t>
  </si>
  <si>
    <t>81,67 - 110,92</t>
  </si>
  <si>
    <t>66,44-92,71</t>
  </si>
  <si>
    <t>52,73-61,83</t>
  </si>
  <si>
    <t>75,58 - 96,84</t>
  </si>
  <si>
    <t>35,52 - 55,80</t>
  </si>
  <si>
    <t>27,67 - 63,104</t>
  </si>
  <si>
    <t>52,28 - 105,90</t>
  </si>
  <si>
    <t>87,54-100,80</t>
  </si>
  <si>
    <t>Sample number (n)</t>
  </si>
  <si>
    <t>Lower Labial Gingiva</t>
  </si>
  <si>
    <t>Rignt Lower Buccal Gingiva</t>
  </si>
  <si>
    <t>Left Lower Buccal Gingiva</t>
  </si>
  <si>
    <t>Time</t>
  </si>
  <si>
    <t>sec</t>
  </si>
  <si>
    <t>Average of time series data</t>
  </si>
  <si>
    <t>Mean of Pixel averaged thermal conductivity, keff</t>
  </si>
  <si>
    <t>Maximum/Positive Deviation of Pixel averaged  thermal conductivity, keff</t>
  </si>
  <si>
    <t>Minimum/Negative Deviation of Pixel averaged  thermal conductivity, keff</t>
  </si>
  <si>
    <t>Standard Deviation of Pixel averaged thermal conductivity, keff</t>
  </si>
  <si>
    <t>Standard Error of Pixel averaged thermal conductivity, keff</t>
  </si>
  <si>
    <t>W/m/K</t>
  </si>
  <si>
    <t>MEAN</t>
  </si>
  <si>
    <t>SD</t>
  </si>
  <si>
    <t>SE</t>
  </si>
  <si>
    <t>Right Lower Buccal Gingiva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</si>
</sst>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Adobe Heiti Std R"/>
      <family val="2"/>
      <charset val="128"/>
    </font>
    <font>
      <sz val="11"/>
      <color theme="1"/>
      <name val="Adobe Heiti Std R"/>
      <family val="2"/>
      <charset val="128"/>
    </font>
    <font>
      <vertAlign val="subscript"/>
      <sz val="11"/>
      <color theme="1"/>
      <name val="Adobe Heiti Std R"/>
      <family val="2"/>
      <charset val="128"/>
    </font>
    <font>
      <sz val="12.3"/>
      <color theme="1"/>
      <name val="Adobe Heiti Std R"/>
      <family val="2"/>
      <charset val="128"/>
    </font>
    <font>
      <vertAlign val="superscript"/>
      <sz val="11"/>
      <color theme="1"/>
      <name val="Adobe Heiti Std R"/>
      <family val="2"/>
      <charset val="128"/>
    </font>
    <font>
      <b/>
      <sz val="10"/>
      <color theme="1"/>
      <name val="Adobe Heiti Std R"/>
      <family val="2"/>
      <charset val="128"/>
    </font>
    <font>
      <b/>
      <sz val="9"/>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C59EE2"/>
        <bgColor indexed="64"/>
      </patternFill>
    </fill>
  </fills>
  <borders count="6">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0" fillId="0" borderId="2" xfId="0" applyBorder="1" applyAlignment="1">
      <alignment horizontal="center"/>
    </xf>
    <xf numFmtId="0" fontId="0" fillId="0" borderId="0" xfId="0" applyAlignment="1">
      <alignment horizontal="center"/>
    </xf>
    <xf numFmtId="0" fontId="0" fillId="0" borderId="0" xfId="0" applyFill="1"/>
    <xf numFmtId="0" fontId="1" fillId="0" borderId="2" xfId="0" applyFont="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2" fillId="0" borderId="2" xfId="0" applyFont="1" applyBorder="1" applyAlignment="1">
      <alignment horizontal="center"/>
    </xf>
    <xf numFmtId="0" fontId="2" fillId="2" borderId="2" xfId="0" applyFont="1" applyFill="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xf>
    <xf numFmtId="0" fontId="2" fillId="0" borderId="2" xfId="0" applyFont="1" applyBorder="1" applyAlignment="1">
      <alignment horizontal="center"/>
    </xf>
    <xf numFmtId="0" fontId="1" fillId="0" borderId="2" xfId="0" applyFont="1" applyBorder="1" applyAlignment="1">
      <alignment horizontal="center" vertical="center"/>
    </xf>
    <xf numFmtId="0" fontId="2" fillId="0" borderId="2" xfId="0" applyFont="1" applyBorder="1" applyAlignment="1">
      <alignment horizontal="center"/>
    </xf>
    <xf numFmtId="0" fontId="2" fillId="0" borderId="2" xfId="0" applyFont="1" applyBorder="1" applyAlignment="1">
      <alignment horizontal="center"/>
    </xf>
    <xf numFmtId="0" fontId="2" fillId="0" borderId="2" xfId="0" applyFont="1" applyBorder="1" applyAlignment="1">
      <alignment horizontal="center" wrapText="1"/>
    </xf>
    <xf numFmtId="0" fontId="2" fillId="0" borderId="4" xfId="0" applyFont="1" applyBorder="1" applyAlignment="1">
      <alignment horizontal="center" wrapText="1"/>
    </xf>
    <xf numFmtId="0" fontId="1" fillId="3" borderId="2" xfId="0" applyFont="1" applyFill="1" applyBorder="1" applyAlignment="1">
      <alignment horizontal="center" vertical="center"/>
    </xf>
    <xf numFmtId="0" fontId="1" fillId="3" borderId="2" xfId="0" applyFont="1" applyFill="1" applyBorder="1" applyAlignment="1">
      <alignment horizontal="center" vertical="center" wrapText="1"/>
    </xf>
    <xf numFmtId="0" fontId="2" fillId="0" borderId="2" xfId="0" applyFont="1" applyFill="1" applyBorder="1" applyAlignment="1">
      <alignment horizontal="center" vertical="center"/>
    </xf>
    <xf numFmtId="0" fontId="0" fillId="0" borderId="2" xfId="0" applyFill="1" applyBorder="1" applyAlignment="1">
      <alignment horizontal="center"/>
    </xf>
    <xf numFmtId="0" fontId="6" fillId="3" borderId="2" xfId="0" applyFont="1" applyFill="1" applyBorder="1" applyAlignment="1">
      <alignment horizontal="center"/>
    </xf>
    <xf numFmtId="0" fontId="7" fillId="2" borderId="2" xfId="0" applyFont="1" applyFill="1" applyBorder="1" applyAlignment="1">
      <alignment horizontal="center" wrapText="1"/>
    </xf>
    <xf numFmtId="0" fontId="0" fillId="0" borderId="2" xfId="0" applyBorder="1" applyAlignment="1">
      <alignment horizontal="center" vertical="center"/>
    </xf>
    <xf numFmtId="0" fontId="0" fillId="2" borderId="2" xfId="0" applyFill="1" applyBorder="1" applyAlignment="1">
      <alignment horizontal="center"/>
    </xf>
    <xf numFmtId="0" fontId="1" fillId="3"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1" fillId="0" borderId="2" xfId="0" applyFont="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2" fillId="0" borderId="2"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581025</xdr:colOff>
      <xdr:row>17</xdr:row>
      <xdr:rowOff>104775</xdr:rowOff>
    </xdr:to>
    <xdr:sp macro="" textlink="">
      <xdr:nvSpPr>
        <xdr:cNvPr id="3" name="Rectangle 2"/>
        <xdr:cNvSpPr/>
      </xdr:nvSpPr>
      <xdr:spPr>
        <a:xfrm>
          <a:off x="0" y="0"/>
          <a:ext cx="11553825" cy="3343275"/>
        </a:xfrm>
        <a:prstGeom prst="rect">
          <a:avLst/>
        </a:prstGeom>
        <a:solidFill>
          <a:srgbClr val="C59EE2"/>
        </a:solidFill>
        <a:ln>
          <a:solidFill>
            <a:schemeClr val="tx1"/>
          </a:solidFill>
        </a:ln>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r>
            <a:rPr lang="en-US" sz="1100">
              <a:solidFill>
                <a:schemeClr val="tx1"/>
              </a:solidFill>
              <a:latin typeface="Adobe Heiti Std R" panose="020B0400000000000000" pitchFamily="34" charset="-128"/>
              <a:ea typeface="Adobe Heiti Std R" panose="020B0400000000000000" pitchFamily="34" charset="-128"/>
            </a:rPr>
            <a:t>File No. "</a:t>
          </a:r>
          <a:r>
            <a:rPr lang="en-US" sz="1100">
              <a:solidFill>
                <a:srgbClr val="0000CC"/>
              </a:solidFill>
              <a:latin typeface="Adobe Heiti Std R" panose="020B0400000000000000" pitchFamily="34" charset="-128"/>
              <a:ea typeface="Adobe Heiti Std R" panose="020B0400000000000000" pitchFamily="34" charset="-128"/>
            </a:rPr>
            <a:t>OSCC_Conductivity.xlsx</a:t>
          </a:r>
          <a:r>
            <a:rPr lang="en-US" sz="1100">
              <a:solidFill>
                <a:schemeClr val="tx1"/>
              </a:solidFill>
              <a:latin typeface="Adobe Heiti Std R" panose="020B0400000000000000" pitchFamily="34" charset="-128"/>
              <a:ea typeface="Adobe Heiti Std R" panose="020B0400000000000000" pitchFamily="34" charset="-128"/>
            </a:rPr>
            <a:t>"</a:t>
          </a:r>
        </a:p>
        <a:p>
          <a:pPr algn="l"/>
          <a:endParaRPr lang="en-US" sz="1100">
            <a:solidFill>
              <a:schemeClr val="tx1"/>
            </a:solidFill>
            <a:latin typeface="Adobe Heiti Std R" panose="020B0400000000000000" pitchFamily="34" charset="-128"/>
            <a:ea typeface="Adobe Heiti Std R" panose="020B0400000000000000" pitchFamily="34" charset="-128"/>
          </a:endParaRPr>
        </a:p>
        <a:p>
          <a:pPr algn="l"/>
          <a:r>
            <a:rPr lang="en-US" sz="1100">
              <a:solidFill>
                <a:schemeClr val="tx1"/>
              </a:solidFill>
              <a:latin typeface="Adobe Heiti Std R" panose="020B0400000000000000" pitchFamily="34" charset="-128"/>
              <a:ea typeface="Adobe Heiti Std R" panose="020B0400000000000000" pitchFamily="34" charset="-128"/>
            </a:rPr>
            <a:t>File Description:</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chemeClr val="tx1"/>
              </a:solidFill>
              <a:latin typeface="Adobe Heiti Std R" panose="020B0400000000000000" pitchFamily="34" charset="-128"/>
              <a:ea typeface="Adobe Heiti Std R" panose="020B0400000000000000" pitchFamily="34" charset="-128"/>
            </a:rPr>
            <a:t>This file comprised of measured thermal conductivity data of different oral sites of participants with Oral Squamous Cell Carcinoma (OSCC). To maintain anonymity, the sheet number corresponds to each patient was represented by unique patient Id.</a:t>
          </a:r>
        </a:p>
        <a:p>
          <a:endParaRPr lang="en-US" sz="1000">
            <a:solidFill>
              <a:schemeClr val="tx1"/>
            </a:solidFill>
            <a:effectLst/>
            <a:latin typeface="Adobe Heiti Std R" panose="020B0400000000000000" pitchFamily="34" charset="-128"/>
            <a:ea typeface="Adobe Heiti Std R" panose="020B0400000000000000" pitchFamily="34" charset="-128"/>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sng" baseline="0">
              <a:solidFill>
                <a:srgbClr val="0000CC"/>
              </a:solidFill>
              <a:effectLst/>
              <a:latin typeface="Adobe Heiti Std R" panose="020B0400000000000000" pitchFamily="34" charset="-128"/>
              <a:ea typeface="Adobe Heiti Std R" panose="020B0400000000000000" pitchFamily="34" charset="-128"/>
              <a:cs typeface="+mn-cs"/>
            </a:rPr>
            <a:t>Copyright (c) 2020, Arka Bhowmik and Suman Chakraborty</a:t>
          </a:r>
          <a:endParaRPr lang="en-US" sz="1000">
            <a:solidFill>
              <a:srgbClr val="0000CC"/>
            </a:solidFill>
            <a:effectLst/>
            <a:latin typeface="Adobe Heiti Std R" panose="020B0400000000000000" pitchFamily="34" charset="-128"/>
            <a:ea typeface="Adobe Heiti Std R" panose="020B0400000000000000" pitchFamily="34" charset="-128"/>
          </a:endParaRPr>
        </a:p>
        <a:p>
          <a:r>
            <a:rPr lang="en-US" sz="1000" b="0" i="0" baseline="0">
              <a:solidFill>
                <a:schemeClr val="tx1"/>
              </a:solidFill>
              <a:effectLst/>
              <a:latin typeface="Adobe Heiti Std R" panose="020B0400000000000000" pitchFamily="34" charset="-128"/>
              <a:ea typeface="Adobe Heiti Std R" panose="020B0400000000000000" pitchFamily="34" charset="-128"/>
              <a:cs typeface="+mn-cs"/>
            </a:rPr>
            <a:t>Use of source files and data, with or without modification, are permitted provided that the following condition is met.</a:t>
          </a:r>
          <a:endParaRPr lang="en-US" sz="1000">
            <a:solidFill>
              <a:schemeClr val="tx1"/>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1. Citing the source paper or data source.</a:t>
          </a:r>
          <a:endParaRPr lang="en-US" sz="1000">
            <a:solidFill>
              <a:srgbClr val="0000CC"/>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2. Source paper: </a:t>
          </a:r>
          <a:r>
            <a:rPr lang="en-US" sz="1000" b="0" i="0" baseline="0">
              <a:solidFill>
                <a:schemeClr val="tx1"/>
              </a:solidFill>
              <a:effectLst/>
              <a:latin typeface="Adobe Heiti Std R" panose="020B0400000000000000" pitchFamily="34" charset="-128"/>
              <a:ea typeface="Adobe Heiti Std R" panose="020B0400000000000000" pitchFamily="34" charset="-128"/>
              <a:cs typeface="+mn-cs"/>
            </a:rPr>
            <a:t>Arka Bhowmik, Mousumi Pal, Ranjan Rashmi Paul, Jyotirmoy Chatterjee, Suman Chakraborty, A Portable Blood Perfusion Imaging Device for Screening of Oral Submucosa Fibrosis and Squamous Cell Carcinoma, Journal Name, Vol, Year.</a:t>
          </a:r>
          <a:endParaRPr lang="en-US" sz="1000">
            <a:solidFill>
              <a:schemeClr val="tx1"/>
            </a:solidFill>
            <a:effectLst/>
            <a:latin typeface="Adobe Heiti Std R" panose="020B0400000000000000" pitchFamily="34" charset="-128"/>
            <a:ea typeface="Adobe Heiti Std R" panose="020B0400000000000000" pitchFamily="34" charset="-128"/>
          </a:endParaRPr>
        </a:p>
        <a:p>
          <a:r>
            <a:rPr lang="en-US" sz="1000" b="0" i="0" baseline="0">
              <a:solidFill>
                <a:srgbClr val="0000CC"/>
              </a:solidFill>
              <a:effectLst/>
              <a:latin typeface="Adobe Heiti Std R" panose="020B0400000000000000" pitchFamily="34" charset="-128"/>
              <a:ea typeface="Adobe Heiti Std R" panose="020B0400000000000000" pitchFamily="34" charset="-128"/>
              <a:cs typeface="+mn-cs"/>
            </a:rPr>
            <a:t>3. Data source: </a:t>
          </a:r>
          <a:r>
            <a:rPr lang="en-US" sz="1000" b="0" i="0" baseline="0">
              <a:solidFill>
                <a:schemeClr val="tx1"/>
              </a:solidFill>
              <a:effectLst/>
              <a:latin typeface="Adobe Heiti Std R" panose="020B0400000000000000" pitchFamily="34" charset="-128"/>
              <a:ea typeface="Adobe Heiti Std R" panose="020B0400000000000000" pitchFamily="34" charset="-128"/>
              <a:cs typeface="+mn-cs"/>
            </a:rPr>
            <a:t>A. Bhowmik, J. Chatterjee, and S. Chakraborty, Measured temperature, blood perfusion, metabolic heat generation and thermal conductivity of  </a:t>
          </a:r>
          <a:r>
            <a:rPr lang="en-US" sz="1000">
              <a:solidFill>
                <a:schemeClr val="tx1"/>
              </a:solidFill>
              <a:effectLst/>
              <a:latin typeface="Adobe Heiti Std R" panose="020B0400000000000000" pitchFamily="34" charset="-128"/>
              <a:ea typeface="Adobe Heiti Std R" panose="020B0400000000000000" pitchFamily="34" charset="-128"/>
              <a:cs typeface="+mn-cs"/>
            </a:rPr>
            <a:t>healthy oral mucosa, OSCC and OSF</a:t>
          </a:r>
          <a:r>
            <a:rPr lang="en-US" sz="1000" baseline="0">
              <a:solidFill>
                <a:schemeClr val="tx1"/>
              </a:solidFill>
              <a:effectLst/>
              <a:latin typeface="Adobe Heiti Std R" panose="020B0400000000000000" pitchFamily="34" charset="-128"/>
              <a:ea typeface="Adobe Heiti Std R" panose="020B0400000000000000" pitchFamily="34" charset="-128"/>
              <a:cs typeface="+mn-cs"/>
            </a:rPr>
            <a:t>, 2020 [Online]: </a:t>
          </a:r>
          <a:r>
            <a:rPr lang="en-US" sz="1000">
              <a:solidFill>
                <a:schemeClr val="tx1"/>
              </a:solidFill>
              <a:effectLst/>
              <a:latin typeface="Adobe Heiti Std R" panose="020B0400000000000000" pitchFamily="34" charset="-128"/>
              <a:ea typeface="Adobe Heiti Std R" panose="020B0400000000000000" pitchFamily="34" charset="-128"/>
              <a:cs typeface="+mn-cs"/>
            </a:rPr>
            <a:t>https://github.com/Arka-Bhowmik/oral_properties</a:t>
          </a:r>
          <a:endParaRPr lang="en-US" sz="1000">
            <a:solidFill>
              <a:schemeClr val="tx1"/>
            </a:solidFill>
            <a:effectLst/>
            <a:latin typeface="Adobe Heiti Std R" panose="020B0400000000000000" pitchFamily="34" charset="-128"/>
            <a:ea typeface="Adobe Heiti Std R" panose="020B0400000000000000" pitchFamily="34" charset="-128"/>
          </a:endParaRPr>
        </a:p>
        <a:p>
          <a:endParaRPr lang="en-US" sz="1000">
            <a:solidFill>
              <a:srgbClr val="FF0000"/>
            </a:solidFill>
            <a:effectLst/>
            <a:latin typeface="Adobe Heiti Std R" panose="020B0400000000000000" pitchFamily="34" charset="-128"/>
            <a:ea typeface="Adobe Heiti Std R" panose="020B0400000000000000" pitchFamily="34" charset="-128"/>
          </a:endParaRPr>
        </a:p>
        <a:p>
          <a:r>
            <a:rPr lang="en-US" sz="1100">
              <a:solidFill>
                <a:schemeClr val="tx1"/>
              </a:solidFill>
              <a:effectLst/>
              <a:latin typeface="Adobe Heiti Std R" panose="020B0400000000000000" pitchFamily="34" charset="-128"/>
              <a:ea typeface="Adobe Heiti Std R" panose="020B0400000000000000" pitchFamily="34" charset="-128"/>
              <a:cs typeface="+mn-cs"/>
            </a:rPr>
            <a:t>Further information can be obtained from Dr. Arka Bhowmik (arkabhowmik@yahoo.co.uk) and/or Dr. Suman Chakraborty</a:t>
          </a:r>
          <a:r>
            <a:rPr lang="en-US" sz="1100" baseline="0">
              <a:solidFill>
                <a:schemeClr val="tx1"/>
              </a:solidFill>
              <a:effectLst/>
              <a:latin typeface="Adobe Heiti Std R" panose="020B0400000000000000" pitchFamily="34" charset="-128"/>
              <a:ea typeface="Adobe Heiti Std R" panose="020B0400000000000000" pitchFamily="34" charset="-128"/>
              <a:cs typeface="+mn-cs"/>
            </a:rPr>
            <a:t> (suman@mech.iitkgp.ac.in).</a:t>
          </a:r>
          <a:endParaRPr lang="en-US" sz="1100">
            <a:solidFill>
              <a:schemeClr val="tx1"/>
            </a:solidFill>
            <a:latin typeface="Adobe Heiti Std R" panose="020B0400000000000000" pitchFamily="34" charset="-128"/>
            <a:ea typeface="Adobe Heiti Std R" panose="020B0400000000000000" pitchFamily="34" charset="-128"/>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4"/>
  <sheetViews>
    <sheetView topLeftCell="A234" workbookViewId="0">
      <selection activeCell="B11" sqref="B11"/>
    </sheetView>
  </sheetViews>
  <sheetFormatPr defaultRowHeight="15" x14ac:dyDescent="0.25"/>
  <cols>
    <col min="1" max="1" width="30.140625" style="2" customWidth="1"/>
    <col min="2" max="2" width="38.5703125" style="2" customWidth="1"/>
  </cols>
  <sheetData>
    <row r="1" spans="1:2" ht="33" x14ac:dyDescent="0.35">
      <c r="A1" s="28" t="s">
        <v>0</v>
      </c>
      <c r="B1" s="16" t="s">
        <v>15</v>
      </c>
    </row>
    <row r="2" spans="1:2" x14ac:dyDescent="0.25">
      <c r="A2" s="29"/>
      <c r="B2" s="4" t="s">
        <v>12</v>
      </c>
    </row>
    <row r="3" spans="1:2" x14ac:dyDescent="0.25">
      <c r="A3" s="5" t="s">
        <v>1</v>
      </c>
      <c r="B3" s="14">
        <v>51</v>
      </c>
    </row>
    <row r="4" spans="1:2" x14ac:dyDescent="0.25">
      <c r="A4" s="5" t="s">
        <v>2</v>
      </c>
      <c r="B4" s="14" t="s">
        <v>10</v>
      </c>
    </row>
    <row r="5" spans="1:2" ht="31.5" x14ac:dyDescent="0.25">
      <c r="A5" s="6" t="s">
        <v>4</v>
      </c>
      <c r="B5" s="5">
        <v>4</v>
      </c>
    </row>
    <row r="6" spans="1:2" x14ac:dyDescent="0.25">
      <c r="A6" s="6" t="s">
        <v>5</v>
      </c>
      <c r="B6" s="7">
        <v>43.872889999999998</v>
      </c>
    </row>
    <row r="7" spans="1:2" ht="33" x14ac:dyDescent="0.25">
      <c r="A7" s="6" t="s">
        <v>6</v>
      </c>
      <c r="B7" s="5">
        <v>37.44</v>
      </c>
    </row>
    <row r="8" spans="1:2" ht="33" x14ac:dyDescent="0.25">
      <c r="A8" s="6" t="s">
        <v>7</v>
      </c>
      <c r="B8" s="5">
        <v>33.462499999999999</v>
      </c>
    </row>
    <row r="9" spans="1:2" x14ac:dyDescent="0.25">
      <c r="A9" s="5" t="s">
        <v>8</v>
      </c>
      <c r="B9" s="11">
        <v>85</v>
      </c>
    </row>
    <row r="10" spans="1:2" s="3" customFormat="1" ht="18" x14ac:dyDescent="0.25">
      <c r="A10" s="8" t="s">
        <v>13</v>
      </c>
      <c r="B10" s="8" t="s">
        <v>21</v>
      </c>
    </row>
    <row r="11" spans="1:2" x14ac:dyDescent="0.25">
      <c r="A11" s="1">
        <v>0</v>
      </c>
      <c r="B11" s="1">
        <v>0.48425897292217002</v>
      </c>
    </row>
    <row r="12" spans="1:2" x14ac:dyDescent="0.25">
      <c r="A12" s="1">
        <v>0.125</v>
      </c>
      <c r="B12" s="1">
        <v>0.484258983442307</v>
      </c>
    </row>
    <row r="13" spans="1:2" x14ac:dyDescent="0.25">
      <c r="A13" s="1">
        <v>0.25</v>
      </c>
      <c r="B13" s="1">
        <v>0.484258996859183</v>
      </c>
    </row>
    <row r="14" spans="1:2" x14ac:dyDescent="0.25">
      <c r="A14" s="1">
        <v>0.375</v>
      </c>
      <c r="B14" s="1">
        <v>0.48425899284059998</v>
      </c>
    </row>
    <row r="15" spans="1:2" x14ac:dyDescent="0.25">
      <c r="A15" s="1">
        <v>0.5</v>
      </c>
      <c r="B15" s="1">
        <v>0.48425902594172898</v>
      </c>
    </row>
    <row r="16" spans="1:2" x14ac:dyDescent="0.25">
      <c r="A16" s="1">
        <v>0.625</v>
      </c>
      <c r="B16" s="1">
        <v>0.48425904387871299</v>
      </c>
    </row>
    <row r="17" spans="1:2" x14ac:dyDescent="0.25">
      <c r="A17" s="1">
        <v>0.75</v>
      </c>
      <c r="B17" s="1">
        <v>0.48425901643822</v>
      </c>
    </row>
    <row r="18" spans="1:2" x14ac:dyDescent="0.25">
      <c r="A18" s="1">
        <v>0.875</v>
      </c>
      <c r="B18" s="1">
        <v>0.48425899443034498</v>
      </c>
    </row>
    <row r="19" spans="1:2" x14ac:dyDescent="0.25">
      <c r="A19" s="1">
        <v>1</v>
      </c>
      <c r="B19" s="1">
        <v>0.48425896184119599</v>
      </c>
    </row>
    <row r="20" spans="1:2" x14ac:dyDescent="0.25">
      <c r="A20" s="1">
        <v>1.125</v>
      </c>
      <c r="B20" s="1">
        <v>0.48425888168341902</v>
      </c>
    </row>
    <row r="21" spans="1:2" x14ac:dyDescent="0.25">
      <c r="A21" s="1">
        <v>1.25</v>
      </c>
      <c r="B21" s="1">
        <v>0.48425883303696299</v>
      </c>
    </row>
    <row r="22" spans="1:2" x14ac:dyDescent="0.25">
      <c r="A22" s="1">
        <v>1.375</v>
      </c>
      <c r="B22" s="1">
        <v>0.48425877192211098</v>
      </c>
    </row>
    <row r="23" spans="1:2" x14ac:dyDescent="0.25">
      <c r="A23" s="1">
        <v>1.5</v>
      </c>
      <c r="B23" s="1">
        <v>0.484258734240815</v>
      </c>
    </row>
    <row r="24" spans="1:2" x14ac:dyDescent="0.25">
      <c r="A24" s="1">
        <v>1.625</v>
      </c>
      <c r="B24" s="1">
        <v>0.48425874424674198</v>
      </c>
    </row>
    <row r="25" spans="1:2" x14ac:dyDescent="0.25">
      <c r="A25" s="1">
        <v>1.75</v>
      </c>
      <c r="B25" s="1">
        <v>0.48425874694736798</v>
      </c>
    </row>
    <row r="26" spans="1:2" x14ac:dyDescent="0.25">
      <c r="A26" s="1">
        <v>1.875</v>
      </c>
      <c r="B26" s="1">
        <v>0.48425876974676302</v>
      </c>
    </row>
    <row r="27" spans="1:2" x14ac:dyDescent="0.25">
      <c r="A27" s="1">
        <v>2</v>
      </c>
      <c r="B27" s="1">
        <v>0.48425875004692898</v>
      </c>
    </row>
    <row r="28" spans="1:2" x14ac:dyDescent="0.25">
      <c r="A28" s="1">
        <v>2.125</v>
      </c>
      <c r="B28" s="1">
        <v>0.484258728714554</v>
      </c>
    </row>
    <row r="29" spans="1:2" x14ac:dyDescent="0.25">
      <c r="A29" s="1">
        <v>2.25</v>
      </c>
      <c r="B29" s="1">
        <v>0.48425873227787603</v>
      </c>
    </row>
    <row r="30" spans="1:2" x14ac:dyDescent="0.25">
      <c r="A30" s="1">
        <v>2.375</v>
      </c>
      <c r="B30" s="1">
        <v>0.48425881882330202</v>
      </c>
    </row>
    <row r="31" spans="1:2" x14ac:dyDescent="0.25">
      <c r="A31" s="1">
        <v>2.5</v>
      </c>
      <c r="B31" s="1">
        <v>0.48425883370504702</v>
      </c>
    </row>
    <row r="32" spans="1:2" x14ac:dyDescent="0.25">
      <c r="A32" s="1">
        <v>2.625</v>
      </c>
      <c r="B32" s="1">
        <v>0.48425884982537598</v>
      </c>
    </row>
    <row r="33" spans="1:2" x14ac:dyDescent="0.25">
      <c r="A33" s="1">
        <v>2.75</v>
      </c>
      <c r="B33" s="1">
        <v>0.48425885480501102</v>
      </c>
    </row>
    <row r="34" spans="1:2" x14ac:dyDescent="0.25">
      <c r="A34" s="1">
        <v>2.875</v>
      </c>
      <c r="B34" s="1">
        <v>0.48425887518044602</v>
      </c>
    </row>
    <row r="35" spans="1:2" x14ac:dyDescent="0.25">
      <c r="A35" s="1">
        <v>3</v>
      </c>
      <c r="B35" s="1">
        <v>0.484258862791903</v>
      </c>
    </row>
    <row r="36" spans="1:2" x14ac:dyDescent="0.25">
      <c r="A36" s="1">
        <v>3.125</v>
      </c>
      <c r="B36" s="1">
        <v>0.48425888458726402</v>
      </c>
    </row>
    <row r="37" spans="1:2" x14ac:dyDescent="0.25">
      <c r="A37" s="1">
        <v>3.25</v>
      </c>
      <c r="B37" s="1">
        <v>0.48425889617735901</v>
      </c>
    </row>
    <row r="38" spans="1:2" x14ac:dyDescent="0.25">
      <c r="A38" s="1">
        <v>3.375</v>
      </c>
      <c r="B38" s="1">
        <v>0.48425890531471799</v>
      </c>
    </row>
    <row r="39" spans="1:2" x14ac:dyDescent="0.25">
      <c r="A39" s="1">
        <v>3.5</v>
      </c>
      <c r="B39" s="1">
        <v>0.48425887219425101</v>
      </c>
    </row>
    <row r="40" spans="1:2" x14ac:dyDescent="0.25">
      <c r="A40" s="1">
        <v>3.625</v>
      </c>
      <c r="B40" s="1">
        <v>0.48425883164404099</v>
      </c>
    </row>
    <row r="41" spans="1:2" x14ac:dyDescent="0.25">
      <c r="A41" s="1">
        <v>3.75</v>
      </c>
      <c r="B41" s="1">
        <v>0.48425881972467499</v>
      </c>
    </row>
    <row r="42" spans="1:2" x14ac:dyDescent="0.25">
      <c r="A42" s="1">
        <v>3.875</v>
      </c>
      <c r="B42" s="1">
        <v>0.48425881271538301</v>
      </c>
    </row>
    <row r="43" spans="1:2" x14ac:dyDescent="0.25">
      <c r="A43" s="1">
        <v>4</v>
      </c>
      <c r="B43" s="1">
        <v>0.48425886895182302</v>
      </c>
    </row>
    <row r="44" spans="1:2" x14ac:dyDescent="0.25">
      <c r="A44" s="1">
        <v>4.125</v>
      </c>
      <c r="B44" s="1">
        <v>0.48425878929378202</v>
      </c>
    </row>
    <row r="45" spans="1:2" x14ac:dyDescent="0.25">
      <c r="A45" s="1">
        <v>4.25</v>
      </c>
      <c r="B45" s="1">
        <v>0.48425877443148102</v>
      </c>
    </row>
    <row r="46" spans="1:2" x14ac:dyDescent="0.25">
      <c r="A46" s="1">
        <v>4.375</v>
      </c>
      <c r="B46" s="1">
        <v>0.484258763820614</v>
      </c>
    </row>
    <row r="47" spans="1:2" x14ac:dyDescent="0.25">
      <c r="A47" s="1">
        <v>4.5</v>
      </c>
      <c r="B47" s="1">
        <v>0.48425876992349398</v>
      </c>
    </row>
    <row r="48" spans="1:2" x14ac:dyDescent="0.25">
      <c r="A48" s="1">
        <v>4.625</v>
      </c>
      <c r="B48" s="1">
        <v>0.484258789055933</v>
      </c>
    </row>
    <row r="49" spans="1:2" x14ac:dyDescent="0.25">
      <c r="A49" s="1">
        <v>4.75</v>
      </c>
      <c r="B49" s="1">
        <v>0.484258810237437</v>
      </c>
    </row>
    <row r="50" spans="1:2" x14ac:dyDescent="0.25">
      <c r="A50" s="1">
        <v>4.875</v>
      </c>
      <c r="B50" s="1">
        <v>0.48425882275644699</v>
      </c>
    </row>
    <row r="51" spans="1:2" x14ac:dyDescent="0.25">
      <c r="A51" s="1">
        <v>5</v>
      </c>
      <c r="B51" s="1">
        <v>0.48425882497928702</v>
      </c>
    </row>
    <row r="52" spans="1:2" x14ac:dyDescent="0.25">
      <c r="A52" s="1">
        <v>5.125</v>
      </c>
      <c r="B52" s="1">
        <v>0.48425887291430503</v>
      </c>
    </row>
    <row r="53" spans="1:2" x14ac:dyDescent="0.25">
      <c r="A53" s="1">
        <v>5.25</v>
      </c>
      <c r="B53" s="1">
        <v>0.48425892187382702</v>
      </c>
    </row>
    <row r="54" spans="1:2" x14ac:dyDescent="0.25">
      <c r="A54" s="1">
        <v>5.375</v>
      </c>
      <c r="B54" s="1">
        <v>0.48425895496749</v>
      </c>
    </row>
    <row r="55" spans="1:2" x14ac:dyDescent="0.25">
      <c r="A55" s="1">
        <v>5.5</v>
      </c>
      <c r="B55" s="1">
        <v>0.48425900175508302</v>
      </c>
    </row>
    <row r="56" spans="1:2" x14ac:dyDescent="0.25">
      <c r="A56" s="1">
        <v>5.625</v>
      </c>
      <c r="B56" s="1">
        <v>0.48425901206293298</v>
      </c>
    </row>
    <row r="57" spans="1:2" x14ac:dyDescent="0.25">
      <c r="A57" s="1">
        <v>5.75</v>
      </c>
      <c r="B57" s="1">
        <v>0.484259005134487</v>
      </c>
    </row>
    <row r="58" spans="1:2" x14ac:dyDescent="0.25">
      <c r="A58" s="1">
        <v>5.875</v>
      </c>
      <c r="B58" s="1">
        <v>0.48425900235749297</v>
      </c>
    </row>
    <row r="59" spans="1:2" x14ac:dyDescent="0.25">
      <c r="A59" s="1">
        <v>6</v>
      </c>
      <c r="B59" s="1">
        <v>0.48425902238984397</v>
      </c>
    </row>
    <row r="60" spans="1:2" x14ac:dyDescent="0.25">
      <c r="A60" s="1">
        <v>6.125</v>
      </c>
      <c r="B60" s="1">
        <v>0.484258990590689</v>
      </c>
    </row>
    <row r="61" spans="1:2" x14ac:dyDescent="0.25">
      <c r="A61" s="1">
        <v>6.25</v>
      </c>
      <c r="B61" s="1">
        <v>0.48425897825569503</v>
      </c>
    </row>
    <row r="62" spans="1:2" x14ac:dyDescent="0.25">
      <c r="A62" s="1">
        <v>6.375</v>
      </c>
      <c r="B62" s="1">
        <v>0.48425896981354699</v>
      </c>
    </row>
    <row r="63" spans="1:2" x14ac:dyDescent="0.25">
      <c r="A63" s="1">
        <v>6.5</v>
      </c>
      <c r="B63" s="1">
        <v>0.48425885332337798</v>
      </c>
    </row>
    <row r="64" spans="1:2" x14ac:dyDescent="0.25">
      <c r="A64" s="1">
        <v>6.625</v>
      </c>
      <c r="B64" s="1">
        <v>0.48425873820377202</v>
      </c>
    </row>
    <row r="65" spans="1:2" x14ac:dyDescent="0.25">
      <c r="A65" s="1">
        <v>6.75</v>
      </c>
      <c r="B65" s="1">
        <v>0.48425865273787799</v>
      </c>
    </row>
    <row r="66" spans="1:2" x14ac:dyDescent="0.25">
      <c r="A66" s="1">
        <v>6.875</v>
      </c>
      <c r="B66" s="1">
        <v>0.48425859181080899</v>
      </c>
    </row>
    <row r="67" spans="1:2" x14ac:dyDescent="0.25">
      <c r="A67" s="1">
        <v>7</v>
      </c>
      <c r="B67" s="1">
        <v>0.48425858745771</v>
      </c>
    </row>
    <row r="68" spans="1:2" x14ac:dyDescent="0.25">
      <c r="A68" s="1">
        <v>7.125</v>
      </c>
      <c r="B68" s="1">
        <v>0.484258644412419</v>
      </c>
    </row>
    <row r="69" spans="1:2" x14ac:dyDescent="0.25">
      <c r="A69" s="1">
        <v>7.25</v>
      </c>
      <c r="B69" s="1">
        <v>0.48425860459359799</v>
      </c>
    </row>
    <row r="70" spans="1:2" x14ac:dyDescent="0.25">
      <c r="A70" s="1">
        <v>7.375</v>
      </c>
      <c r="B70" s="1">
        <v>0.48425859952848599</v>
      </c>
    </row>
    <row r="71" spans="1:2" x14ac:dyDescent="0.25">
      <c r="A71" s="1">
        <v>7.5</v>
      </c>
      <c r="B71" s="1">
        <v>0.48425862096597799</v>
      </c>
    </row>
    <row r="72" spans="1:2" x14ac:dyDescent="0.25">
      <c r="A72" s="1">
        <v>7.625</v>
      </c>
      <c r="B72" s="1">
        <v>0.48425861445622498</v>
      </c>
    </row>
    <row r="73" spans="1:2" x14ac:dyDescent="0.25">
      <c r="A73" s="1">
        <v>7.75</v>
      </c>
      <c r="B73" s="1">
        <v>0.484258656497835</v>
      </c>
    </row>
    <row r="74" spans="1:2" x14ac:dyDescent="0.25">
      <c r="A74" s="1">
        <v>7.875</v>
      </c>
      <c r="B74" s="1">
        <v>0.48425865450185801</v>
      </c>
    </row>
    <row r="75" spans="1:2" x14ac:dyDescent="0.25">
      <c r="A75" s="1">
        <v>8</v>
      </c>
      <c r="B75" s="1">
        <v>0.484258678165504</v>
      </c>
    </row>
    <row r="76" spans="1:2" x14ac:dyDescent="0.25">
      <c r="A76" s="1">
        <v>8.125</v>
      </c>
      <c r="B76" s="1">
        <v>0.48425867955288399</v>
      </c>
    </row>
    <row r="77" spans="1:2" x14ac:dyDescent="0.25">
      <c r="A77" s="1">
        <v>8.25</v>
      </c>
      <c r="B77" s="1">
        <v>0.484258688162576</v>
      </c>
    </row>
    <row r="78" spans="1:2" x14ac:dyDescent="0.25">
      <c r="A78" s="1">
        <v>8.375</v>
      </c>
      <c r="B78" s="1">
        <v>0.48425872708947398</v>
      </c>
    </row>
    <row r="79" spans="1:2" x14ac:dyDescent="0.25">
      <c r="A79" s="1">
        <v>8.5</v>
      </c>
      <c r="B79" s="1">
        <v>0.48425875907969401</v>
      </c>
    </row>
    <row r="80" spans="1:2" x14ac:dyDescent="0.25">
      <c r="A80" s="1">
        <v>8.625</v>
      </c>
      <c r="B80" s="1">
        <v>0.48425877624479402</v>
      </c>
    </row>
    <row r="81" spans="1:2" x14ac:dyDescent="0.25">
      <c r="A81" s="1">
        <v>8.75</v>
      </c>
      <c r="B81" s="1">
        <v>0.48425877644452398</v>
      </c>
    </row>
    <row r="82" spans="1:2" x14ac:dyDescent="0.25">
      <c r="A82" s="1">
        <v>8.875</v>
      </c>
      <c r="B82" s="1">
        <v>0.48425874121569101</v>
      </c>
    </row>
    <row r="83" spans="1:2" x14ac:dyDescent="0.25">
      <c r="A83" s="1">
        <v>9</v>
      </c>
      <c r="B83" s="1">
        <v>0.48425867346856</v>
      </c>
    </row>
    <row r="84" spans="1:2" x14ac:dyDescent="0.25">
      <c r="A84" s="1">
        <v>9.125</v>
      </c>
      <c r="B84" s="1">
        <v>0.48425860835859702</v>
      </c>
    </row>
    <row r="85" spans="1:2" x14ac:dyDescent="0.25">
      <c r="A85" s="1">
        <v>9.25</v>
      </c>
      <c r="B85" s="1">
        <v>0.48425854871962598</v>
      </c>
    </row>
    <row r="86" spans="1:2" x14ac:dyDescent="0.25">
      <c r="A86" s="1">
        <v>9.375</v>
      </c>
      <c r="B86" s="1">
        <v>0.484258530997978</v>
      </c>
    </row>
    <row r="87" spans="1:2" x14ac:dyDescent="0.25">
      <c r="A87" s="1">
        <v>9.5</v>
      </c>
      <c r="B87" s="1">
        <v>0.48425852704216898</v>
      </c>
    </row>
    <row r="88" spans="1:2" x14ac:dyDescent="0.25">
      <c r="A88" s="1">
        <v>9.625</v>
      </c>
      <c r="B88" s="1">
        <v>0.48425851830625799</v>
      </c>
    </row>
    <row r="89" spans="1:2" x14ac:dyDescent="0.25">
      <c r="A89" s="1">
        <v>9.75</v>
      </c>
      <c r="B89" s="1">
        <v>0.484258484928553</v>
      </c>
    </row>
    <row r="90" spans="1:2" x14ac:dyDescent="0.25">
      <c r="A90" s="1">
        <v>9.875</v>
      </c>
      <c r="B90" s="1">
        <v>0.48425847835084201</v>
      </c>
    </row>
    <row r="91" spans="1:2" x14ac:dyDescent="0.25">
      <c r="A91" s="1">
        <v>10</v>
      </c>
      <c r="B91" s="1">
        <v>0.48425850223185102</v>
      </c>
    </row>
    <row r="92" spans="1:2" x14ac:dyDescent="0.25">
      <c r="A92" s="1">
        <v>10.125</v>
      </c>
      <c r="B92" s="1">
        <v>0.48425852942235598</v>
      </c>
    </row>
    <row r="93" spans="1:2" x14ac:dyDescent="0.25">
      <c r="A93" s="1">
        <v>10.25</v>
      </c>
      <c r="B93" s="1">
        <v>0.48425858998751897</v>
      </c>
    </row>
    <row r="94" spans="1:2" x14ac:dyDescent="0.25">
      <c r="A94" s="1">
        <v>10.375</v>
      </c>
      <c r="B94" s="1">
        <v>0.48425860256259501</v>
      </c>
    </row>
    <row r="95" spans="1:2" x14ac:dyDescent="0.25">
      <c r="A95" s="1">
        <v>10.5</v>
      </c>
      <c r="B95" s="1">
        <v>0.48425863682753001</v>
      </c>
    </row>
    <row r="96" spans="1:2" x14ac:dyDescent="0.25">
      <c r="A96" s="1">
        <v>10.625</v>
      </c>
      <c r="B96" s="1">
        <v>0.48425863453768597</v>
      </c>
    </row>
    <row r="97" spans="1:2" x14ac:dyDescent="0.25">
      <c r="A97" s="1">
        <v>10.75</v>
      </c>
      <c r="B97" s="1">
        <v>0.484258602486696</v>
      </c>
    </row>
    <row r="98" spans="1:2" x14ac:dyDescent="0.25">
      <c r="A98" s="1">
        <v>10.875</v>
      </c>
      <c r="B98" s="1">
        <v>0.48425863316041901</v>
      </c>
    </row>
    <row r="99" spans="1:2" x14ac:dyDescent="0.25">
      <c r="A99" s="1">
        <v>11</v>
      </c>
      <c r="B99" s="1">
        <v>0.484258620298048</v>
      </c>
    </row>
    <row r="100" spans="1:2" x14ac:dyDescent="0.25">
      <c r="A100" s="1">
        <v>11.125</v>
      </c>
      <c r="B100" s="1">
        <v>0.48425862622124399</v>
      </c>
    </row>
    <row r="101" spans="1:2" x14ac:dyDescent="0.25">
      <c r="A101" s="1">
        <v>11.25</v>
      </c>
      <c r="B101" s="1">
        <v>0.484258649570801</v>
      </c>
    </row>
    <row r="102" spans="1:2" x14ac:dyDescent="0.25">
      <c r="A102" s="1">
        <v>11.375</v>
      </c>
      <c r="B102" s="1">
        <v>0.48425862461839803</v>
      </c>
    </row>
    <row r="103" spans="1:2" x14ac:dyDescent="0.25">
      <c r="A103" s="1">
        <v>11.5</v>
      </c>
      <c r="B103" s="1">
        <v>0.48425863889127901</v>
      </c>
    </row>
    <row r="104" spans="1:2" x14ac:dyDescent="0.25">
      <c r="A104" s="1">
        <v>11.625</v>
      </c>
      <c r="B104" s="1">
        <v>0.484258629265858</v>
      </c>
    </row>
    <row r="105" spans="1:2" x14ac:dyDescent="0.25">
      <c r="A105" s="1">
        <v>11.75</v>
      </c>
      <c r="B105" s="1">
        <v>0.48425864001895402</v>
      </c>
    </row>
    <row r="106" spans="1:2" x14ac:dyDescent="0.25">
      <c r="A106" s="1">
        <v>11.875</v>
      </c>
      <c r="B106" s="1">
        <v>0.484258643516851</v>
      </c>
    </row>
    <row r="107" spans="1:2" x14ac:dyDescent="0.25">
      <c r="A107" s="1">
        <v>12</v>
      </c>
      <c r="B107" s="1">
        <v>0.48425864779102101</v>
      </c>
    </row>
    <row r="108" spans="1:2" x14ac:dyDescent="0.25">
      <c r="A108" s="1">
        <v>12.125</v>
      </c>
      <c r="B108" s="1">
        <v>0.484258638954494</v>
      </c>
    </row>
    <row r="109" spans="1:2" x14ac:dyDescent="0.25">
      <c r="A109" s="1">
        <v>12.25</v>
      </c>
      <c r="B109" s="1">
        <v>0.48425860032263501</v>
      </c>
    </row>
    <row r="110" spans="1:2" x14ac:dyDescent="0.25">
      <c r="A110" s="1">
        <v>12.375</v>
      </c>
      <c r="B110" s="1">
        <v>0.48425861601553799</v>
      </c>
    </row>
    <row r="111" spans="1:2" x14ac:dyDescent="0.25">
      <c r="A111" s="1">
        <v>12.5</v>
      </c>
      <c r="B111" s="1">
        <v>0.48425858555691498</v>
      </c>
    </row>
    <row r="112" spans="1:2" x14ac:dyDescent="0.25">
      <c r="A112" s="1">
        <v>12.625</v>
      </c>
      <c r="B112" s="1">
        <v>0.48425857617816997</v>
      </c>
    </row>
    <row r="113" spans="1:2" x14ac:dyDescent="0.25">
      <c r="A113" s="1">
        <v>12.75</v>
      </c>
      <c r="B113" s="1">
        <v>0.484258565988684</v>
      </c>
    </row>
    <row r="114" spans="1:2" x14ac:dyDescent="0.25">
      <c r="A114" s="1">
        <v>12.875</v>
      </c>
      <c r="B114" s="1">
        <v>0.48425856911640303</v>
      </c>
    </row>
    <row r="115" spans="1:2" x14ac:dyDescent="0.25">
      <c r="A115" s="1">
        <v>13</v>
      </c>
      <c r="B115" s="1">
        <v>0.48425858555642598</v>
      </c>
    </row>
    <row r="116" spans="1:2" x14ac:dyDescent="0.25">
      <c r="A116" s="1">
        <v>13.125</v>
      </c>
      <c r="B116" s="1">
        <v>0.484258588113823</v>
      </c>
    </row>
    <row r="117" spans="1:2" x14ac:dyDescent="0.25">
      <c r="A117" s="1">
        <v>13.25</v>
      </c>
      <c r="B117" s="1">
        <v>0.48425862150534899</v>
      </c>
    </row>
    <row r="118" spans="1:2" x14ac:dyDescent="0.25">
      <c r="A118" s="1">
        <v>13.375</v>
      </c>
      <c r="B118" s="1">
        <v>0.484258630927208</v>
      </c>
    </row>
    <row r="119" spans="1:2" x14ac:dyDescent="0.25">
      <c r="A119" s="1">
        <v>13.5</v>
      </c>
      <c r="B119" s="1">
        <v>0.48425865244076299</v>
      </c>
    </row>
    <row r="120" spans="1:2" x14ac:dyDescent="0.25">
      <c r="A120" s="1">
        <v>13.625</v>
      </c>
      <c r="B120" s="1">
        <v>0.48425867943523598</v>
      </c>
    </row>
    <row r="121" spans="1:2" x14ac:dyDescent="0.25">
      <c r="A121" s="1">
        <v>13.75</v>
      </c>
      <c r="B121" s="1">
        <v>0.48425870247394498</v>
      </c>
    </row>
    <row r="122" spans="1:2" x14ac:dyDescent="0.25">
      <c r="A122" s="1">
        <v>13.875</v>
      </c>
      <c r="B122" s="1">
        <v>0.484258716372371</v>
      </c>
    </row>
    <row r="123" spans="1:2" x14ac:dyDescent="0.25">
      <c r="A123" s="1">
        <v>14</v>
      </c>
      <c r="B123" s="1">
        <v>0.484258765219376</v>
      </c>
    </row>
    <row r="124" spans="1:2" x14ac:dyDescent="0.25">
      <c r="A124" s="1">
        <v>14.125</v>
      </c>
      <c r="B124" s="1">
        <v>0.48425875605368102</v>
      </c>
    </row>
    <row r="125" spans="1:2" x14ac:dyDescent="0.25">
      <c r="A125" s="1">
        <v>14.25</v>
      </c>
      <c r="B125" s="1">
        <v>0.48425874552464099</v>
      </c>
    </row>
    <row r="126" spans="1:2" x14ac:dyDescent="0.25">
      <c r="A126" s="1">
        <v>14.375</v>
      </c>
      <c r="B126" s="1">
        <v>0.48425871672899201</v>
      </c>
    </row>
    <row r="127" spans="1:2" x14ac:dyDescent="0.25">
      <c r="A127" s="1">
        <v>14.5</v>
      </c>
      <c r="B127" s="1">
        <v>0.48425866438581899</v>
      </c>
    </row>
    <row r="128" spans="1:2" x14ac:dyDescent="0.25">
      <c r="A128" s="1">
        <v>14.625</v>
      </c>
      <c r="B128" s="1">
        <v>0.48425861740009801</v>
      </c>
    </row>
    <row r="129" spans="1:2" x14ac:dyDescent="0.25">
      <c r="A129" s="1">
        <v>14.75</v>
      </c>
      <c r="B129" s="1">
        <v>0.48425862533827202</v>
      </c>
    </row>
    <row r="130" spans="1:2" x14ac:dyDescent="0.25">
      <c r="A130" s="1">
        <v>14.875</v>
      </c>
      <c r="B130" s="1">
        <v>0.48425864220599402</v>
      </c>
    </row>
    <row r="131" spans="1:2" x14ac:dyDescent="0.25">
      <c r="A131" s="1">
        <v>15</v>
      </c>
      <c r="B131" s="1">
        <v>0.48425863456698698</v>
      </c>
    </row>
    <row r="132" spans="1:2" x14ac:dyDescent="0.25">
      <c r="A132" s="1">
        <v>15.125</v>
      </c>
      <c r="B132" s="1">
        <v>0.48425866940206103</v>
      </c>
    </row>
    <row r="133" spans="1:2" x14ac:dyDescent="0.25">
      <c r="A133" s="1">
        <v>15.25</v>
      </c>
      <c r="B133" s="1">
        <v>0.48425862207371201</v>
      </c>
    </row>
    <row r="134" spans="1:2" x14ac:dyDescent="0.25">
      <c r="A134" s="1">
        <v>15.375</v>
      </c>
      <c r="B134" s="1">
        <v>0.48425862262746899</v>
      </c>
    </row>
    <row r="135" spans="1:2" x14ac:dyDescent="0.25">
      <c r="A135" s="1">
        <v>15.5</v>
      </c>
      <c r="B135" s="1">
        <v>0.48425864978071198</v>
      </c>
    </row>
    <row r="136" spans="1:2" x14ac:dyDescent="0.25">
      <c r="A136" s="1">
        <v>15.625</v>
      </c>
      <c r="B136" s="1">
        <v>0.484258593799888</v>
      </c>
    </row>
    <row r="137" spans="1:2" x14ac:dyDescent="0.25">
      <c r="A137" s="1">
        <v>15.75</v>
      </c>
      <c r="B137" s="1">
        <v>0.48425858877579703</v>
      </c>
    </row>
    <row r="138" spans="1:2" x14ac:dyDescent="0.25">
      <c r="A138" s="1">
        <v>15.875</v>
      </c>
      <c r="B138" s="1">
        <v>0.48425861202045201</v>
      </c>
    </row>
    <row r="139" spans="1:2" x14ac:dyDescent="0.25">
      <c r="A139" s="1">
        <v>16</v>
      </c>
      <c r="B139" s="1">
        <v>0.48425866430176201</v>
      </c>
    </row>
    <row r="140" spans="1:2" x14ac:dyDescent="0.25">
      <c r="A140" s="1">
        <v>16.125</v>
      </c>
      <c r="B140" s="1">
        <v>0.48425869499101898</v>
      </c>
    </row>
    <row r="141" spans="1:2" x14ac:dyDescent="0.25">
      <c r="A141" s="1">
        <v>16.25</v>
      </c>
      <c r="B141" s="1">
        <v>0.48425871156181299</v>
      </c>
    </row>
    <row r="142" spans="1:2" x14ac:dyDescent="0.25">
      <c r="A142" s="1">
        <v>16.375</v>
      </c>
      <c r="B142" s="1">
        <v>0.48425870802154303</v>
      </c>
    </row>
    <row r="143" spans="1:2" x14ac:dyDescent="0.25">
      <c r="A143" s="1">
        <v>16.5</v>
      </c>
      <c r="B143" s="1">
        <v>0.48425869581444803</v>
      </c>
    </row>
    <row r="144" spans="1:2" x14ac:dyDescent="0.25">
      <c r="A144" s="1">
        <v>16.625</v>
      </c>
      <c r="B144" s="1">
        <v>0.484258710977364</v>
      </c>
    </row>
    <row r="145" spans="1:2" x14ac:dyDescent="0.25">
      <c r="A145" s="1">
        <v>16.75</v>
      </c>
      <c r="B145" s="1">
        <v>0.48425868411337403</v>
      </c>
    </row>
    <row r="146" spans="1:2" x14ac:dyDescent="0.25">
      <c r="A146" s="1">
        <v>16.875</v>
      </c>
      <c r="B146" s="1">
        <v>0.48425866441811299</v>
      </c>
    </row>
    <row r="147" spans="1:2" x14ac:dyDescent="0.25">
      <c r="A147" s="1">
        <v>17</v>
      </c>
      <c r="B147" s="1">
        <v>0.48425861978018903</v>
      </c>
    </row>
    <row r="148" spans="1:2" x14ac:dyDescent="0.25">
      <c r="A148" s="1">
        <v>17.125</v>
      </c>
      <c r="B148" s="1">
        <v>0.48425861004562998</v>
      </c>
    </row>
    <row r="149" spans="1:2" x14ac:dyDescent="0.25">
      <c r="A149" s="1">
        <v>17.25</v>
      </c>
      <c r="B149" s="1">
        <v>0.48425861771827899</v>
      </c>
    </row>
    <row r="150" spans="1:2" x14ac:dyDescent="0.25">
      <c r="A150" s="1">
        <v>17.375</v>
      </c>
      <c r="B150" s="1">
        <v>0.48425860317518898</v>
      </c>
    </row>
    <row r="151" spans="1:2" x14ac:dyDescent="0.25">
      <c r="A151" s="1">
        <v>17.5</v>
      </c>
      <c r="B151" s="1">
        <v>0.48425859766896001</v>
      </c>
    </row>
    <row r="152" spans="1:2" x14ac:dyDescent="0.25">
      <c r="A152" s="1">
        <v>17.625</v>
      </c>
      <c r="B152" s="1">
        <v>0.4842586006813</v>
      </c>
    </row>
    <row r="153" spans="1:2" x14ac:dyDescent="0.25">
      <c r="A153" s="1">
        <v>17.75</v>
      </c>
      <c r="B153" s="1">
        <v>0.48425862158452798</v>
      </c>
    </row>
    <row r="154" spans="1:2" x14ac:dyDescent="0.25">
      <c r="A154" s="1">
        <v>17.875</v>
      </c>
      <c r="B154" s="1">
        <v>0.484258629787929</v>
      </c>
    </row>
    <row r="155" spans="1:2" x14ac:dyDescent="0.25">
      <c r="A155" s="1">
        <v>18</v>
      </c>
      <c r="B155" s="1">
        <v>0.48425870480934002</v>
      </c>
    </row>
    <row r="156" spans="1:2" x14ac:dyDescent="0.25">
      <c r="A156" s="1">
        <v>18.125</v>
      </c>
      <c r="B156" s="1">
        <v>0.48425874658547102</v>
      </c>
    </row>
    <row r="157" spans="1:2" x14ac:dyDescent="0.25">
      <c r="A157" s="1">
        <v>18.25</v>
      </c>
      <c r="B157" s="1">
        <v>0.48425872711721102</v>
      </c>
    </row>
    <row r="158" spans="1:2" x14ac:dyDescent="0.25">
      <c r="A158" s="1">
        <v>18.375</v>
      </c>
      <c r="B158" s="1">
        <v>0.48425871140491</v>
      </c>
    </row>
    <row r="159" spans="1:2" x14ac:dyDescent="0.25">
      <c r="A159" s="1">
        <v>18.5</v>
      </c>
      <c r="B159" s="1">
        <v>0.48425864697523202</v>
      </c>
    </row>
    <row r="160" spans="1:2" x14ac:dyDescent="0.25">
      <c r="A160" s="1">
        <v>18.625</v>
      </c>
      <c r="B160" s="1">
        <v>0.48425863227288202</v>
      </c>
    </row>
    <row r="161" spans="1:2" x14ac:dyDescent="0.25">
      <c r="A161" s="1">
        <v>18.75</v>
      </c>
      <c r="B161" s="1">
        <v>0.48425861788249103</v>
      </c>
    </row>
    <row r="162" spans="1:2" x14ac:dyDescent="0.25">
      <c r="A162" s="1">
        <v>18.875</v>
      </c>
      <c r="B162" s="1">
        <v>0.484258549508638</v>
      </c>
    </row>
    <row r="163" spans="1:2" x14ac:dyDescent="0.25">
      <c r="A163" s="1">
        <v>19</v>
      </c>
      <c r="B163" s="1">
        <v>0.48425852475241599</v>
      </c>
    </row>
    <row r="164" spans="1:2" x14ac:dyDescent="0.25">
      <c r="A164" s="1">
        <v>19.125</v>
      </c>
      <c r="B164" s="1">
        <v>0.48425851766050498</v>
      </c>
    </row>
    <row r="165" spans="1:2" x14ac:dyDescent="0.25">
      <c r="A165" s="1">
        <v>19.25</v>
      </c>
      <c r="B165" s="1">
        <v>0.48425853714158501</v>
      </c>
    </row>
    <row r="166" spans="1:2" x14ac:dyDescent="0.25">
      <c r="A166" s="1">
        <v>19.375</v>
      </c>
      <c r="B166" s="1">
        <v>0.484258552366235</v>
      </c>
    </row>
    <row r="167" spans="1:2" x14ac:dyDescent="0.25">
      <c r="A167" s="1">
        <v>19.5</v>
      </c>
      <c r="B167" s="1">
        <v>0.48425852969550298</v>
      </c>
    </row>
    <row r="168" spans="1:2" x14ac:dyDescent="0.25">
      <c r="A168" s="1">
        <v>19.625</v>
      </c>
      <c r="B168" s="1">
        <v>0.48425943110806702</v>
      </c>
    </row>
    <row r="169" spans="1:2" x14ac:dyDescent="0.25">
      <c r="A169" s="1">
        <v>19.75</v>
      </c>
      <c r="B169" s="1">
        <v>0.484259541446938</v>
      </c>
    </row>
    <row r="170" spans="1:2" x14ac:dyDescent="0.25">
      <c r="A170" s="1">
        <v>19.875</v>
      </c>
      <c r="B170" s="1">
        <v>0.484259762403347</v>
      </c>
    </row>
    <row r="171" spans="1:2" x14ac:dyDescent="0.25">
      <c r="A171" s="1">
        <v>20</v>
      </c>
      <c r="B171" s="1">
        <v>0.48425985606548599</v>
      </c>
    </row>
    <row r="172" spans="1:2" x14ac:dyDescent="0.25">
      <c r="A172" s="1">
        <v>20.125</v>
      </c>
      <c r="B172" s="1">
        <v>0.48425986187370301</v>
      </c>
    </row>
    <row r="173" spans="1:2" x14ac:dyDescent="0.25">
      <c r="A173" s="1">
        <v>20.25</v>
      </c>
      <c r="B173" s="1">
        <v>0.48425992511699301</v>
      </c>
    </row>
    <row r="174" spans="1:2" x14ac:dyDescent="0.25">
      <c r="A174" s="1">
        <v>20.375</v>
      </c>
      <c r="B174" s="1">
        <v>0.48425994245207399</v>
      </c>
    </row>
    <row r="175" spans="1:2" x14ac:dyDescent="0.25">
      <c r="A175" s="1">
        <v>20.5</v>
      </c>
      <c r="B175" s="1">
        <v>0.48425994420968799</v>
      </c>
    </row>
    <row r="176" spans="1:2" x14ac:dyDescent="0.25">
      <c r="A176" s="1">
        <v>20.625</v>
      </c>
      <c r="B176" s="1">
        <v>0.48425993141607898</v>
      </c>
    </row>
    <row r="177" spans="1:2" x14ac:dyDescent="0.25">
      <c r="A177" s="1">
        <v>20.75</v>
      </c>
      <c r="B177" s="1">
        <v>0.48425995622660301</v>
      </c>
    </row>
    <row r="178" spans="1:2" x14ac:dyDescent="0.25">
      <c r="A178" s="1">
        <v>20.875</v>
      </c>
      <c r="B178" s="1">
        <v>0.48425996778753599</v>
      </c>
    </row>
    <row r="179" spans="1:2" x14ac:dyDescent="0.25">
      <c r="A179" s="1">
        <v>21</v>
      </c>
      <c r="B179" s="1">
        <v>0.48425992030308102</v>
      </c>
    </row>
    <row r="180" spans="1:2" x14ac:dyDescent="0.25">
      <c r="A180" s="1">
        <v>21.125</v>
      </c>
      <c r="B180" s="1">
        <v>0.48425999241136303</v>
      </c>
    </row>
    <row r="181" spans="1:2" x14ac:dyDescent="0.25">
      <c r="A181" s="1">
        <v>21.25</v>
      </c>
      <c r="B181" s="1">
        <v>0.48425993318395599</v>
      </c>
    </row>
    <row r="182" spans="1:2" x14ac:dyDescent="0.25">
      <c r="A182" s="1">
        <v>21.375</v>
      </c>
      <c r="B182" s="1">
        <v>0.484259921365716</v>
      </c>
    </row>
    <row r="183" spans="1:2" x14ac:dyDescent="0.25">
      <c r="A183" s="1">
        <v>21.5</v>
      </c>
      <c r="B183" s="1">
        <v>0.48425995357052698</v>
      </c>
    </row>
    <row r="184" spans="1:2" x14ac:dyDescent="0.25">
      <c r="A184" s="1">
        <v>21.625</v>
      </c>
      <c r="B184" s="1">
        <v>0.48426005445460202</v>
      </c>
    </row>
    <row r="185" spans="1:2" x14ac:dyDescent="0.25">
      <c r="A185" s="1">
        <v>21.75</v>
      </c>
      <c r="B185" s="1">
        <v>0.48426009468560199</v>
      </c>
    </row>
    <row r="186" spans="1:2" x14ac:dyDescent="0.25">
      <c r="A186" s="1">
        <v>21.875</v>
      </c>
      <c r="B186" s="1">
        <v>0.48426006304464803</v>
      </c>
    </row>
    <row r="187" spans="1:2" x14ac:dyDescent="0.25">
      <c r="A187" s="1">
        <v>22</v>
      </c>
      <c r="B187" s="1">
        <v>0.48426019268732301</v>
      </c>
    </row>
    <row r="188" spans="1:2" x14ac:dyDescent="0.25">
      <c r="A188" s="1">
        <v>22.125</v>
      </c>
      <c r="B188" s="1">
        <v>0.48426018025589201</v>
      </c>
    </row>
    <row r="189" spans="1:2" x14ac:dyDescent="0.25">
      <c r="A189" s="1">
        <v>22.25</v>
      </c>
      <c r="B189" s="1">
        <v>0.48426024273686402</v>
      </c>
    </row>
    <row r="190" spans="1:2" x14ac:dyDescent="0.25">
      <c r="A190" s="1">
        <v>22.375</v>
      </c>
      <c r="B190" s="1">
        <v>0.48426031019244298</v>
      </c>
    </row>
    <row r="191" spans="1:2" x14ac:dyDescent="0.25">
      <c r="A191" s="1">
        <v>22.5</v>
      </c>
      <c r="B191" s="1">
        <v>0.484260340484435</v>
      </c>
    </row>
    <row r="192" spans="1:2" x14ac:dyDescent="0.25">
      <c r="A192" s="1">
        <v>22.625</v>
      </c>
      <c r="B192" s="1">
        <v>0.48426035871835099</v>
      </c>
    </row>
    <row r="193" spans="1:2" x14ac:dyDescent="0.25">
      <c r="A193" s="1">
        <v>22.75</v>
      </c>
      <c r="B193" s="1">
        <v>0.48426031771761102</v>
      </c>
    </row>
    <row r="194" spans="1:2" x14ac:dyDescent="0.25">
      <c r="A194" s="1">
        <v>22.875</v>
      </c>
      <c r="B194" s="1">
        <v>0.48426026784234899</v>
      </c>
    </row>
    <row r="195" spans="1:2" x14ac:dyDescent="0.25">
      <c r="A195" s="1">
        <v>23</v>
      </c>
      <c r="B195" s="1">
        <v>0.48426024519066002</v>
      </c>
    </row>
    <row r="196" spans="1:2" x14ac:dyDescent="0.25">
      <c r="A196" s="1">
        <v>23.125</v>
      </c>
      <c r="B196" s="1">
        <v>0.484260212819838</v>
      </c>
    </row>
    <row r="197" spans="1:2" x14ac:dyDescent="0.25">
      <c r="A197" s="1">
        <v>23.25</v>
      </c>
      <c r="B197" s="1">
        <v>0.484260219973007</v>
      </c>
    </row>
    <row r="198" spans="1:2" x14ac:dyDescent="0.25">
      <c r="A198" s="1">
        <v>23.375</v>
      </c>
      <c r="B198" s="1">
        <v>0.48426022681140501</v>
      </c>
    </row>
    <row r="199" spans="1:2" x14ac:dyDescent="0.25">
      <c r="A199" s="1">
        <v>23.5</v>
      </c>
      <c r="B199" s="1">
        <v>0.48426023262447698</v>
      </c>
    </row>
    <row r="200" spans="1:2" x14ac:dyDescent="0.25">
      <c r="A200" s="1">
        <v>23.625</v>
      </c>
      <c r="B200" s="1">
        <v>0.48426019919288599</v>
      </c>
    </row>
    <row r="201" spans="1:2" x14ac:dyDescent="0.25">
      <c r="A201" s="1">
        <v>23.75</v>
      </c>
      <c r="B201" s="1">
        <v>0.48426021155378901</v>
      </c>
    </row>
    <row r="202" spans="1:2" x14ac:dyDescent="0.25">
      <c r="A202" s="1">
        <v>23.875</v>
      </c>
      <c r="B202" s="1">
        <v>0.48426021743603598</v>
      </c>
    </row>
    <row r="203" spans="1:2" x14ac:dyDescent="0.25">
      <c r="A203" s="1">
        <v>24</v>
      </c>
      <c r="B203" s="1">
        <v>0.48426024555059199</v>
      </c>
    </row>
    <row r="204" spans="1:2" x14ac:dyDescent="0.25">
      <c r="A204" s="1">
        <v>24.125</v>
      </c>
      <c r="B204" s="1">
        <v>0.484260222629955</v>
      </c>
    </row>
    <row r="205" spans="1:2" x14ac:dyDescent="0.25">
      <c r="A205" s="1">
        <v>24.25</v>
      </c>
      <c r="B205" s="1">
        <v>0.48426020109906498</v>
      </c>
    </row>
    <row r="206" spans="1:2" x14ac:dyDescent="0.25">
      <c r="A206" s="1">
        <v>24.375</v>
      </c>
      <c r="B206" s="1">
        <v>0.48426012187947998</v>
      </c>
    </row>
    <row r="207" spans="1:2" x14ac:dyDescent="0.25">
      <c r="A207" s="1">
        <v>24.5</v>
      </c>
      <c r="B207" s="1">
        <v>0.48426009987366497</v>
      </c>
    </row>
    <row r="208" spans="1:2" x14ac:dyDescent="0.25">
      <c r="A208" s="1">
        <v>24.625</v>
      </c>
      <c r="B208" s="1">
        <v>0.484260050825638</v>
      </c>
    </row>
    <row r="209" spans="1:2" x14ac:dyDescent="0.25">
      <c r="A209" s="1">
        <v>24.75</v>
      </c>
      <c r="B209" s="1">
        <v>0.48426002318223299</v>
      </c>
    </row>
    <row r="210" spans="1:2" x14ac:dyDescent="0.25">
      <c r="A210" s="1">
        <v>24.875</v>
      </c>
      <c r="B210" s="1">
        <v>0.48425988699608402</v>
      </c>
    </row>
    <row r="211" spans="1:2" x14ac:dyDescent="0.25">
      <c r="A211" s="1">
        <v>25</v>
      </c>
      <c r="B211" s="1">
        <v>0.48425991070044599</v>
      </c>
    </row>
    <row r="212" spans="1:2" x14ac:dyDescent="0.25">
      <c r="A212" s="1">
        <v>25.125</v>
      </c>
      <c r="B212" s="1">
        <v>0.48425982364283698</v>
      </c>
    </row>
    <row r="213" spans="1:2" x14ac:dyDescent="0.25">
      <c r="A213" s="1">
        <v>25.25</v>
      </c>
      <c r="B213" s="1">
        <v>0.484259829581209</v>
      </c>
    </row>
    <row r="214" spans="1:2" x14ac:dyDescent="0.25">
      <c r="A214" s="1">
        <v>25.375</v>
      </c>
      <c r="B214" s="1">
        <v>0.48425980553183101</v>
      </c>
    </row>
    <row r="215" spans="1:2" x14ac:dyDescent="0.25">
      <c r="A215" s="1">
        <v>25.5</v>
      </c>
      <c r="B215" s="1">
        <v>0.48425978591185898</v>
      </c>
    </row>
    <row r="216" spans="1:2" x14ac:dyDescent="0.25">
      <c r="A216" s="1">
        <v>25.625</v>
      </c>
      <c r="B216" s="1">
        <v>0.48425964926133103</v>
      </c>
    </row>
    <row r="217" spans="1:2" x14ac:dyDescent="0.25">
      <c r="A217" s="1">
        <v>25.75</v>
      </c>
      <c r="B217" s="1">
        <v>0.48425961328122002</v>
      </c>
    </row>
    <row r="218" spans="1:2" x14ac:dyDescent="0.25">
      <c r="A218" s="1">
        <v>25.875</v>
      </c>
      <c r="B218" s="1">
        <v>0.484259659464438</v>
      </c>
    </row>
    <row r="219" spans="1:2" x14ac:dyDescent="0.25">
      <c r="A219" s="1">
        <v>26</v>
      </c>
      <c r="B219" s="1">
        <v>0.48425969024578902</v>
      </c>
    </row>
    <row r="220" spans="1:2" x14ac:dyDescent="0.25">
      <c r="A220" s="1">
        <v>26.125</v>
      </c>
      <c r="B220" s="1">
        <v>0.48425973638217401</v>
      </c>
    </row>
    <row r="221" spans="1:2" x14ac:dyDescent="0.25">
      <c r="A221" s="1">
        <v>26.25</v>
      </c>
      <c r="B221" s="1">
        <v>0.484259786574191</v>
      </c>
    </row>
    <row r="222" spans="1:2" x14ac:dyDescent="0.25">
      <c r="A222" s="1">
        <v>26.375</v>
      </c>
      <c r="B222" s="1">
        <v>0.48425986623843797</v>
      </c>
    </row>
    <row r="223" spans="1:2" x14ac:dyDescent="0.25">
      <c r="A223" s="1">
        <v>26.5</v>
      </c>
      <c r="B223" s="1">
        <v>0.48425989831675098</v>
      </c>
    </row>
    <row r="224" spans="1:2" x14ac:dyDescent="0.25">
      <c r="A224" s="1">
        <v>26.625</v>
      </c>
      <c r="B224" s="1">
        <v>0.48425999819848398</v>
      </c>
    </row>
    <row r="225" spans="1:2" x14ac:dyDescent="0.25">
      <c r="A225" s="1">
        <v>26.75</v>
      </c>
      <c r="B225" s="1">
        <v>0.48425999758327998</v>
      </c>
    </row>
    <row r="226" spans="1:2" x14ac:dyDescent="0.25">
      <c r="A226" s="1">
        <v>26.875</v>
      </c>
      <c r="B226" s="1">
        <v>0.48426003102195297</v>
      </c>
    </row>
    <row r="227" spans="1:2" x14ac:dyDescent="0.25">
      <c r="A227" s="1">
        <v>27</v>
      </c>
      <c r="B227" s="1">
        <v>0.48426008673141702</v>
      </c>
    </row>
    <row r="228" spans="1:2" x14ac:dyDescent="0.25">
      <c r="A228" s="1">
        <v>27.125</v>
      </c>
      <c r="B228" s="1">
        <v>0.48426011373772698</v>
      </c>
    </row>
    <row r="229" spans="1:2" x14ac:dyDescent="0.25">
      <c r="A229" s="1">
        <v>27.25</v>
      </c>
      <c r="B229" s="1">
        <v>0.48426026590185001</v>
      </c>
    </row>
    <row r="230" spans="1:2" x14ac:dyDescent="0.25">
      <c r="A230" s="1">
        <v>27.375</v>
      </c>
      <c r="B230" s="1">
        <v>0.48426021862671598</v>
      </c>
    </row>
    <row r="231" spans="1:2" x14ac:dyDescent="0.25">
      <c r="A231" s="1">
        <v>27.5</v>
      </c>
      <c r="B231" s="1">
        <v>0.484260170068117</v>
      </c>
    </row>
    <row r="232" spans="1:2" x14ac:dyDescent="0.25">
      <c r="A232" s="1">
        <v>27.625</v>
      </c>
      <c r="B232" s="1">
        <v>0.48426009885054599</v>
      </c>
    </row>
    <row r="233" spans="1:2" x14ac:dyDescent="0.25">
      <c r="A233" s="1">
        <v>27.75</v>
      </c>
      <c r="B233" s="1">
        <v>0.48426010793514002</v>
      </c>
    </row>
    <row r="234" spans="1:2" x14ac:dyDescent="0.25">
      <c r="A234" s="1">
        <v>27.875</v>
      </c>
      <c r="B234" s="1">
        <v>0.484260216346724</v>
      </c>
    </row>
    <row r="235" spans="1:2" x14ac:dyDescent="0.25">
      <c r="A235" s="1">
        <v>28</v>
      </c>
      <c r="B235" s="1">
        <v>0.48426018930039699</v>
      </c>
    </row>
    <row r="236" spans="1:2" x14ac:dyDescent="0.25">
      <c r="A236" s="1">
        <v>28.125</v>
      </c>
      <c r="B236" s="1">
        <v>0.48426023143789998</v>
      </c>
    </row>
    <row r="237" spans="1:2" x14ac:dyDescent="0.25">
      <c r="A237" s="1">
        <v>28.25</v>
      </c>
      <c r="B237" s="1">
        <v>0.48426024428472603</v>
      </c>
    </row>
    <row r="238" spans="1:2" x14ac:dyDescent="0.25">
      <c r="A238" s="1">
        <v>28.375</v>
      </c>
      <c r="B238" s="1">
        <v>0.48426022097488097</v>
      </c>
    </row>
    <row r="239" spans="1:2" x14ac:dyDescent="0.25">
      <c r="A239" s="1">
        <v>28.5</v>
      </c>
      <c r="B239" s="1">
        <v>0.48426028303004198</v>
      </c>
    </row>
    <row r="240" spans="1:2" x14ac:dyDescent="0.25">
      <c r="A240" s="1">
        <v>28.625</v>
      </c>
      <c r="B240" s="1">
        <v>0.48426031850506202</v>
      </c>
    </row>
    <row r="241" spans="1:2" x14ac:dyDescent="0.25">
      <c r="A241" s="1">
        <v>28.75</v>
      </c>
      <c r="B241" s="1">
        <v>0.48426016495954999</v>
      </c>
    </row>
    <row r="242" spans="1:2" x14ac:dyDescent="0.25">
      <c r="A242" s="1">
        <v>28.875</v>
      </c>
      <c r="B242" s="1">
        <v>0.48426018273915999</v>
      </c>
    </row>
    <row r="243" spans="1:2" x14ac:dyDescent="0.25">
      <c r="A243" s="1">
        <v>29</v>
      </c>
      <c r="B243" s="1">
        <v>0.48426009824829902</v>
      </c>
    </row>
    <row r="244" spans="1:2" x14ac:dyDescent="0.25">
      <c r="A244" s="1">
        <v>29.125</v>
      </c>
      <c r="B244" s="1">
        <v>0.48426010827013399</v>
      </c>
    </row>
    <row r="245" spans="1:2" x14ac:dyDescent="0.25">
      <c r="A245" s="1">
        <v>29.25</v>
      </c>
      <c r="B245" s="1">
        <v>0.48426007994341802</v>
      </c>
    </row>
    <row r="246" spans="1:2" x14ac:dyDescent="0.25">
      <c r="A246" s="1">
        <v>29.375</v>
      </c>
      <c r="B246" s="1">
        <v>0.48426004540218698</v>
      </c>
    </row>
    <row r="247" spans="1:2" x14ac:dyDescent="0.25">
      <c r="A247" s="1">
        <v>29.5</v>
      </c>
      <c r="B247" s="1">
        <v>0.48426002407236801</v>
      </c>
    </row>
    <row r="248" spans="1:2" x14ac:dyDescent="0.25">
      <c r="A248" s="1">
        <v>29.625</v>
      </c>
      <c r="B248" s="1">
        <v>0.48426007856367898</v>
      </c>
    </row>
    <row r="249" spans="1:2" x14ac:dyDescent="0.25">
      <c r="A249" s="1">
        <v>29.75</v>
      </c>
      <c r="B249" s="1">
        <v>0.48426005209793099</v>
      </c>
    </row>
    <row r="250" spans="1:2" x14ac:dyDescent="0.25">
      <c r="A250" s="1">
        <v>29.875</v>
      </c>
      <c r="B250" s="1">
        <v>0.484260013771242</v>
      </c>
    </row>
    <row r="251" spans="1:2" x14ac:dyDescent="0.25">
      <c r="A251" s="1">
        <v>30</v>
      </c>
      <c r="B251" s="1">
        <v>0.48426016290259</v>
      </c>
    </row>
    <row r="252" spans="1:2" x14ac:dyDescent="0.25">
      <c r="A252" s="24" t="s">
        <v>42</v>
      </c>
      <c r="B252" s="24">
        <f>AVERAGE(B11:B251)</f>
        <v>0.48425917941183855</v>
      </c>
    </row>
    <row r="253" spans="1:2" x14ac:dyDescent="0.25">
      <c r="A253" s="24" t="s">
        <v>43</v>
      </c>
      <c r="B253" s="24">
        <f>STDEV(B11:B251)</f>
        <v>6.5451506903241751E-7</v>
      </c>
    </row>
    <row r="254" spans="1:2" x14ac:dyDescent="0.25">
      <c r="A254" s="24" t="s">
        <v>44</v>
      </c>
      <c r="B254" s="24">
        <f>STDEV(B11:B251)/SQRT(241)</f>
        <v>4.2161021879642895E-8</v>
      </c>
    </row>
  </sheetData>
  <mergeCells count="1">
    <mergeCell ref="A1:A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4"/>
  <sheetViews>
    <sheetView topLeftCell="A234" workbookViewId="0">
      <selection activeCell="C252" sqref="C252"/>
    </sheetView>
  </sheetViews>
  <sheetFormatPr defaultRowHeight="15" x14ac:dyDescent="0.25"/>
  <cols>
    <col min="1" max="1" width="30.140625" style="2" customWidth="1"/>
    <col min="2" max="3" width="38.5703125" style="2" customWidth="1"/>
  </cols>
  <sheetData>
    <row r="1" spans="1:3" ht="18" x14ac:dyDescent="0.35">
      <c r="A1" s="28" t="s">
        <v>0</v>
      </c>
      <c r="B1" s="30" t="s">
        <v>15</v>
      </c>
      <c r="C1" s="30"/>
    </row>
    <row r="2" spans="1:3" x14ac:dyDescent="0.25">
      <c r="A2" s="29"/>
      <c r="B2" s="10" t="s">
        <v>11</v>
      </c>
      <c r="C2" s="10" t="s">
        <v>30</v>
      </c>
    </row>
    <row r="3" spans="1:3" x14ac:dyDescent="0.25">
      <c r="A3" s="5" t="s">
        <v>1</v>
      </c>
      <c r="B3" s="31">
        <v>66</v>
      </c>
      <c r="C3" s="32"/>
    </row>
    <row r="4" spans="1:3" x14ac:dyDescent="0.25">
      <c r="A4" s="5" t="s">
        <v>2</v>
      </c>
      <c r="B4" s="31" t="s">
        <v>3</v>
      </c>
      <c r="C4" s="32"/>
    </row>
    <row r="5" spans="1:3" ht="31.5" x14ac:dyDescent="0.25">
      <c r="A5" s="6" t="s">
        <v>4</v>
      </c>
      <c r="B5" s="5">
        <v>4</v>
      </c>
      <c r="C5" s="5">
        <v>4</v>
      </c>
    </row>
    <row r="6" spans="1:3" x14ac:dyDescent="0.25">
      <c r="A6" s="6" t="s">
        <v>5</v>
      </c>
      <c r="B6" s="14">
        <v>46.508000000000003</v>
      </c>
      <c r="C6" s="14">
        <v>46.508000000000003</v>
      </c>
    </row>
    <row r="7" spans="1:3" ht="33" x14ac:dyDescent="0.25">
      <c r="A7" s="6" t="s">
        <v>6</v>
      </c>
      <c r="B7" s="5">
        <v>37.44</v>
      </c>
      <c r="C7" s="5">
        <v>37.44</v>
      </c>
    </row>
    <row r="8" spans="1:3" ht="33" x14ac:dyDescent="0.25">
      <c r="A8" s="6" t="s">
        <v>7</v>
      </c>
      <c r="B8" s="5">
        <v>32.226999999999997</v>
      </c>
      <c r="C8" s="5">
        <v>32.226999999999997</v>
      </c>
    </row>
    <row r="9" spans="1:3" x14ac:dyDescent="0.25">
      <c r="A9" s="5" t="s">
        <v>8</v>
      </c>
      <c r="B9" s="11">
        <v>85</v>
      </c>
      <c r="C9" s="11">
        <v>85</v>
      </c>
    </row>
    <row r="10" spans="1:3" s="3" customFormat="1" ht="18" x14ac:dyDescent="0.25">
      <c r="A10" s="8" t="s">
        <v>13</v>
      </c>
      <c r="B10" s="8" t="s">
        <v>22</v>
      </c>
      <c r="C10" s="8" t="s">
        <v>23</v>
      </c>
    </row>
    <row r="11" spans="1:3" x14ac:dyDescent="0.25">
      <c r="A11" s="1">
        <v>0</v>
      </c>
      <c r="B11" s="1">
        <v>0.48425841617679999</v>
      </c>
      <c r="C11" s="1">
        <v>0.48425820901119798</v>
      </c>
    </row>
    <row r="12" spans="1:3" x14ac:dyDescent="0.25">
      <c r="A12" s="1">
        <v>0.125</v>
      </c>
      <c r="B12" s="1">
        <v>0.48425838250640002</v>
      </c>
      <c r="C12" s="1">
        <v>0.48425815209746698</v>
      </c>
    </row>
    <row r="13" spans="1:3" x14ac:dyDescent="0.25">
      <c r="A13" s="1">
        <v>0.25</v>
      </c>
      <c r="B13" s="1">
        <v>0.48425830659837998</v>
      </c>
      <c r="C13" s="1">
        <v>0.48425807113340003</v>
      </c>
    </row>
    <row r="14" spans="1:3" x14ac:dyDescent="0.25">
      <c r="A14" s="1">
        <v>0.375</v>
      </c>
      <c r="B14" s="1">
        <v>0.48425831173881401</v>
      </c>
      <c r="C14" s="1">
        <v>0.48425798820854699</v>
      </c>
    </row>
    <row r="15" spans="1:3" x14ac:dyDescent="0.25">
      <c r="A15" s="1">
        <v>0.5</v>
      </c>
      <c r="B15" s="1">
        <v>0.48425831131525798</v>
      </c>
      <c r="C15" s="1">
        <v>0.48425795055955001</v>
      </c>
    </row>
    <row r="16" spans="1:3" x14ac:dyDescent="0.25">
      <c r="A16" s="1">
        <v>0.625</v>
      </c>
      <c r="B16" s="1">
        <v>0.48425830842010398</v>
      </c>
      <c r="C16" s="1">
        <v>0.48425796529731502</v>
      </c>
    </row>
    <row r="17" spans="1:3" x14ac:dyDescent="0.25">
      <c r="A17" s="1">
        <v>0.75</v>
      </c>
      <c r="B17" s="1">
        <v>0.48425828923700998</v>
      </c>
      <c r="C17" s="1">
        <v>0.484257967186285</v>
      </c>
    </row>
    <row r="18" spans="1:3" x14ac:dyDescent="0.25">
      <c r="A18" s="1">
        <v>0.875</v>
      </c>
      <c r="B18" s="1">
        <v>0.484258310769208</v>
      </c>
      <c r="C18" s="1">
        <v>0.48425804380737902</v>
      </c>
    </row>
    <row r="19" spans="1:3" x14ac:dyDescent="0.25">
      <c r="A19" s="1">
        <v>1</v>
      </c>
      <c r="B19" s="1">
        <v>0.48425830148351201</v>
      </c>
      <c r="C19" s="1">
        <v>0.48425804175465598</v>
      </c>
    </row>
    <row r="20" spans="1:3" x14ac:dyDescent="0.25">
      <c r="A20" s="1">
        <v>1.125</v>
      </c>
      <c r="B20" s="1">
        <v>0.48425830348211701</v>
      </c>
      <c r="C20" s="1">
        <v>0.48425805920737902</v>
      </c>
    </row>
    <row r="21" spans="1:3" x14ac:dyDescent="0.25">
      <c r="A21" s="1">
        <v>1.25</v>
      </c>
      <c r="B21" s="1">
        <v>0.484258290587747</v>
      </c>
      <c r="C21" s="1">
        <v>0.48425806166438001</v>
      </c>
    </row>
    <row r="22" spans="1:3" x14ac:dyDescent="0.25">
      <c r="A22" s="1">
        <v>1.375</v>
      </c>
      <c r="B22" s="1">
        <v>0.48425830442426199</v>
      </c>
      <c r="C22" s="1">
        <v>0.48425811663561502</v>
      </c>
    </row>
    <row r="23" spans="1:3" x14ac:dyDescent="0.25">
      <c r="A23" s="1">
        <v>1.5</v>
      </c>
      <c r="B23" s="1">
        <v>0.48425834415892699</v>
      </c>
      <c r="C23" s="1">
        <v>0.48425814849735299</v>
      </c>
    </row>
    <row r="24" spans="1:3" x14ac:dyDescent="0.25">
      <c r="A24" s="1">
        <v>1.625</v>
      </c>
      <c r="B24" s="1">
        <v>0.484258381356237</v>
      </c>
      <c r="C24" s="1">
        <v>0.48425810875369701</v>
      </c>
    </row>
    <row r="25" spans="1:3" x14ac:dyDescent="0.25">
      <c r="A25" s="1">
        <v>1.75</v>
      </c>
      <c r="B25" s="1">
        <v>0.48425837829234902</v>
      </c>
      <c r="C25" s="1">
        <v>0.48425810592254998</v>
      </c>
    </row>
    <row r="26" spans="1:3" x14ac:dyDescent="0.25">
      <c r="A26" s="1">
        <v>1.875</v>
      </c>
      <c r="B26" s="1">
        <v>0.48425837688385098</v>
      </c>
      <c r="C26" s="1">
        <v>0.484258072756513</v>
      </c>
    </row>
    <row r="27" spans="1:3" x14ac:dyDescent="0.25">
      <c r="A27" s="1">
        <v>2</v>
      </c>
      <c r="B27" s="1">
        <v>0.48425837628285701</v>
      </c>
      <c r="C27" s="1">
        <v>0.48425805464055399</v>
      </c>
    </row>
    <row r="28" spans="1:3" x14ac:dyDescent="0.25">
      <c r="A28" s="1">
        <v>2.125</v>
      </c>
      <c r="B28" s="1">
        <v>0.48425840011702298</v>
      </c>
      <c r="C28" s="1">
        <v>0.484258074263968</v>
      </c>
    </row>
    <row r="29" spans="1:3" x14ac:dyDescent="0.25">
      <c r="A29" s="1">
        <v>2.25</v>
      </c>
      <c r="B29" s="1">
        <v>0.48425841316749801</v>
      </c>
      <c r="C29" s="1">
        <v>0.48425808325903003</v>
      </c>
    </row>
    <row r="30" spans="1:3" x14ac:dyDescent="0.25">
      <c r="A30" s="1">
        <v>2.375</v>
      </c>
      <c r="B30" s="1">
        <v>0.48425841644393802</v>
      </c>
      <c r="C30" s="1">
        <v>0.48425808153991001</v>
      </c>
    </row>
    <row r="31" spans="1:3" x14ac:dyDescent="0.25">
      <c r="A31" s="1">
        <v>2.5</v>
      </c>
      <c r="B31" s="1">
        <v>0.48425841316149898</v>
      </c>
      <c r="C31" s="1">
        <v>0.48425803554308799</v>
      </c>
    </row>
    <row r="32" spans="1:3" x14ac:dyDescent="0.25">
      <c r="A32" s="1">
        <v>2.625</v>
      </c>
      <c r="B32" s="1">
        <v>0.48425840471291198</v>
      </c>
      <c r="C32" s="1">
        <v>0.48425805176647402</v>
      </c>
    </row>
    <row r="33" spans="1:3" x14ac:dyDescent="0.25">
      <c r="A33" s="1">
        <v>2.75</v>
      </c>
      <c r="B33" s="1">
        <v>0.48425838623551898</v>
      </c>
      <c r="C33" s="1">
        <v>0.48425803792362299</v>
      </c>
    </row>
    <row r="34" spans="1:3" x14ac:dyDescent="0.25">
      <c r="A34" s="1">
        <v>2.875</v>
      </c>
      <c r="B34" s="1">
        <v>0.48425841872193798</v>
      </c>
      <c r="C34" s="1">
        <v>0.48425802757451603</v>
      </c>
    </row>
    <row r="35" spans="1:3" x14ac:dyDescent="0.25">
      <c r="A35" s="1">
        <v>3</v>
      </c>
      <c r="B35" s="1">
        <v>0.484258442812106</v>
      </c>
      <c r="C35" s="1">
        <v>0.48425795959533302</v>
      </c>
    </row>
    <row r="36" spans="1:3" x14ac:dyDescent="0.25">
      <c r="A36" s="1">
        <v>3.125</v>
      </c>
      <c r="B36" s="1">
        <v>0.48425846442262699</v>
      </c>
      <c r="C36" s="1">
        <v>0.484257943098513</v>
      </c>
    </row>
    <row r="37" spans="1:3" x14ac:dyDescent="0.25">
      <c r="A37" s="1">
        <v>3.25</v>
      </c>
      <c r="B37" s="1">
        <v>0.48425854181940597</v>
      </c>
      <c r="C37" s="1">
        <v>0.48425791025311499</v>
      </c>
    </row>
    <row r="38" spans="1:3" x14ac:dyDescent="0.25">
      <c r="A38" s="1">
        <v>3.375</v>
      </c>
      <c r="B38" s="1">
        <v>0.48425853419119502</v>
      </c>
      <c r="C38" s="1">
        <v>0.48425778517136697</v>
      </c>
    </row>
    <row r="39" spans="1:3" x14ac:dyDescent="0.25">
      <c r="A39" s="1">
        <v>3.5</v>
      </c>
      <c r="B39" s="1">
        <v>0.48425857358699398</v>
      </c>
      <c r="C39" s="1">
        <v>0.484257782614117</v>
      </c>
    </row>
    <row r="40" spans="1:3" x14ac:dyDescent="0.25">
      <c r="A40" s="1">
        <v>3.625</v>
      </c>
      <c r="B40" s="1">
        <v>0.48425859742513699</v>
      </c>
      <c r="C40" s="1">
        <v>0.484257840718675</v>
      </c>
    </row>
    <row r="41" spans="1:3" x14ac:dyDescent="0.25">
      <c r="A41" s="1">
        <v>3.75</v>
      </c>
      <c r="B41" s="1">
        <v>0.48425862336987802</v>
      </c>
      <c r="C41" s="1">
        <v>0.48425785120989101</v>
      </c>
    </row>
    <row r="42" spans="1:3" x14ac:dyDescent="0.25">
      <c r="A42" s="1">
        <v>3.875</v>
      </c>
      <c r="B42" s="1">
        <v>0.48425861004090298</v>
      </c>
      <c r="C42" s="1">
        <v>0.48425782317963001</v>
      </c>
    </row>
    <row r="43" spans="1:3" x14ac:dyDescent="0.25">
      <c r="A43" s="1">
        <v>4</v>
      </c>
      <c r="B43" s="1">
        <v>0.48425854879834901</v>
      </c>
      <c r="C43" s="1">
        <v>0.48425777213865501</v>
      </c>
    </row>
    <row r="44" spans="1:3" x14ac:dyDescent="0.25">
      <c r="A44" s="1">
        <v>4.125</v>
      </c>
      <c r="B44" s="1">
        <v>0.48425852799701502</v>
      </c>
      <c r="C44" s="1">
        <v>0.48425784149794299</v>
      </c>
    </row>
    <row r="45" spans="1:3" x14ac:dyDescent="0.25">
      <c r="A45" s="1">
        <v>4.25</v>
      </c>
      <c r="B45" s="1">
        <v>0.484258521248428</v>
      </c>
      <c r="C45" s="1">
        <v>0.48425792201968498</v>
      </c>
    </row>
    <row r="46" spans="1:3" x14ac:dyDescent="0.25">
      <c r="A46" s="1">
        <v>4.375</v>
      </c>
      <c r="B46" s="1">
        <v>0.484258484140562</v>
      </c>
      <c r="C46" s="1">
        <v>0.48425791940729301</v>
      </c>
    </row>
    <row r="47" spans="1:3" x14ac:dyDescent="0.25">
      <c r="A47" s="1">
        <v>4.5</v>
      </c>
      <c r="B47" s="1">
        <v>0.484258473679542</v>
      </c>
      <c r="C47" s="1">
        <v>0.48425789019139898</v>
      </c>
    </row>
    <row r="48" spans="1:3" x14ac:dyDescent="0.25">
      <c r="A48" s="1">
        <v>4.625</v>
      </c>
      <c r="B48" s="1">
        <v>0.48425846580946103</v>
      </c>
      <c r="C48" s="1">
        <v>0.484257892131571</v>
      </c>
    </row>
    <row r="49" spans="1:3" x14ac:dyDescent="0.25">
      <c r="A49" s="1">
        <v>4.75</v>
      </c>
      <c r="B49" s="1">
        <v>0.48425844320297101</v>
      </c>
      <c r="C49" s="1">
        <v>0.484257838251203</v>
      </c>
    </row>
    <row r="50" spans="1:3" x14ac:dyDescent="0.25">
      <c r="A50" s="1">
        <v>4.875</v>
      </c>
      <c r="B50" s="1">
        <v>0.48425842925679902</v>
      </c>
      <c r="C50" s="1">
        <v>0.48425772105781101</v>
      </c>
    </row>
    <row r="51" spans="1:3" x14ac:dyDescent="0.25">
      <c r="A51" s="1">
        <v>5</v>
      </c>
      <c r="B51" s="1">
        <v>0.48425844153811998</v>
      </c>
      <c r="C51" s="1">
        <v>0.48425772872280498</v>
      </c>
    </row>
    <row r="52" spans="1:3" x14ac:dyDescent="0.25">
      <c r="A52" s="1">
        <v>5.125</v>
      </c>
      <c r="B52" s="1">
        <v>0.48425845365617098</v>
      </c>
      <c r="C52" s="1">
        <v>0.484257851376314</v>
      </c>
    </row>
    <row r="53" spans="1:3" x14ac:dyDescent="0.25">
      <c r="A53" s="1">
        <v>5.25</v>
      </c>
      <c r="B53" s="1">
        <v>0.48425843192163498</v>
      </c>
      <c r="C53" s="1">
        <v>0.48425785710710401</v>
      </c>
    </row>
    <row r="54" spans="1:3" x14ac:dyDescent="0.25">
      <c r="A54" s="1">
        <v>5.375</v>
      </c>
      <c r="B54" s="1">
        <v>0.48425842577335598</v>
      </c>
      <c r="C54" s="1">
        <v>0.48425784311542502</v>
      </c>
    </row>
    <row r="55" spans="1:3" x14ac:dyDescent="0.25">
      <c r="A55" s="1">
        <v>5.5</v>
      </c>
      <c r="B55" s="1">
        <v>0.484258403579303</v>
      </c>
      <c r="C55" s="1">
        <v>0.48425779874082397</v>
      </c>
    </row>
    <row r="56" spans="1:3" x14ac:dyDescent="0.25">
      <c r="A56" s="1">
        <v>5.625</v>
      </c>
      <c r="B56" s="1">
        <v>0.48425838536749399</v>
      </c>
      <c r="C56" s="1">
        <v>0.484257749983935</v>
      </c>
    </row>
    <row r="57" spans="1:3" x14ac:dyDescent="0.25">
      <c r="A57" s="1">
        <v>5.75</v>
      </c>
      <c r="B57" s="1">
        <v>0.48425837454215698</v>
      </c>
      <c r="C57" s="1">
        <v>0.48425777945971799</v>
      </c>
    </row>
    <row r="58" spans="1:3" x14ac:dyDescent="0.25">
      <c r="A58" s="1">
        <v>5.875</v>
      </c>
      <c r="B58" s="1">
        <v>0.48425837545794298</v>
      </c>
      <c r="C58" s="1">
        <v>0.48425772907972597</v>
      </c>
    </row>
    <row r="59" spans="1:3" x14ac:dyDescent="0.25">
      <c r="A59" s="1">
        <v>6</v>
      </c>
      <c r="B59" s="1">
        <v>0.484258413415661</v>
      </c>
      <c r="C59" s="1">
        <v>0.48425769164811899</v>
      </c>
    </row>
    <row r="60" spans="1:3" x14ac:dyDescent="0.25">
      <c r="A60" s="1">
        <v>6.125</v>
      </c>
      <c r="B60" s="1">
        <v>0.484258422378123</v>
      </c>
      <c r="C60" s="1">
        <v>0.484257710238848</v>
      </c>
    </row>
    <row r="61" spans="1:3" x14ac:dyDescent="0.25">
      <c r="A61" s="1">
        <v>6.25</v>
      </c>
      <c r="B61" s="1">
        <v>0.48425841200886399</v>
      </c>
      <c r="C61" s="1">
        <v>0.48425768051435902</v>
      </c>
    </row>
    <row r="62" spans="1:3" x14ac:dyDescent="0.25">
      <c r="A62" s="1">
        <v>6.375</v>
      </c>
      <c r="B62" s="1">
        <v>0.484258383616328</v>
      </c>
      <c r="C62" s="1">
        <v>0.48425777907328199</v>
      </c>
    </row>
    <row r="63" spans="1:3" x14ac:dyDescent="0.25">
      <c r="A63" s="1">
        <v>6.5</v>
      </c>
      <c r="B63" s="1">
        <v>0.48425838233924201</v>
      </c>
      <c r="C63" s="1">
        <v>0.48425782368819098</v>
      </c>
    </row>
    <row r="64" spans="1:3" x14ac:dyDescent="0.25">
      <c r="A64" s="1">
        <v>6.625</v>
      </c>
      <c r="B64" s="1">
        <v>0.484258396244098</v>
      </c>
      <c r="C64" s="1">
        <v>0.484257726105215</v>
      </c>
    </row>
    <row r="65" spans="1:3" x14ac:dyDescent="0.25">
      <c r="A65" s="1">
        <v>6.75</v>
      </c>
      <c r="B65" s="1">
        <v>0.48425841934167801</v>
      </c>
      <c r="C65" s="1">
        <v>0.48425767595083402</v>
      </c>
    </row>
    <row r="66" spans="1:3" x14ac:dyDescent="0.25">
      <c r="A66" s="1">
        <v>6.875</v>
      </c>
      <c r="B66" s="1">
        <v>0.484258444279555</v>
      </c>
      <c r="C66" s="1">
        <v>0.48425774691551599</v>
      </c>
    </row>
    <row r="67" spans="1:3" x14ac:dyDescent="0.25">
      <c r="A67" s="1">
        <v>7</v>
      </c>
      <c r="B67" s="1">
        <v>0.48425846820189899</v>
      </c>
      <c r="C67" s="1">
        <v>0.48425786645816099</v>
      </c>
    </row>
    <row r="68" spans="1:3" x14ac:dyDescent="0.25">
      <c r="A68" s="1">
        <v>7.125</v>
      </c>
      <c r="B68" s="1">
        <v>0.48425844759408498</v>
      </c>
      <c r="C68" s="1">
        <v>0.48425790246470002</v>
      </c>
    </row>
    <row r="69" spans="1:3" x14ac:dyDescent="0.25">
      <c r="A69" s="1">
        <v>7.25</v>
      </c>
      <c r="B69" s="1">
        <v>0.48425843998393198</v>
      </c>
      <c r="C69" s="1">
        <v>0.48425774479224198</v>
      </c>
    </row>
    <row r="70" spans="1:3" x14ac:dyDescent="0.25">
      <c r="A70" s="1">
        <v>7.375</v>
      </c>
      <c r="B70" s="1">
        <v>0.484258452306353</v>
      </c>
      <c r="C70" s="1">
        <v>0.48425771699627601</v>
      </c>
    </row>
    <row r="71" spans="1:3" x14ac:dyDescent="0.25">
      <c r="A71" s="1">
        <v>7.5</v>
      </c>
      <c r="B71" s="1">
        <v>0.48425847224110702</v>
      </c>
      <c r="C71" s="1">
        <v>0.48425778381464202</v>
      </c>
    </row>
    <row r="72" spans="1:3" x14ac:dyDescent="0.25">
      <c r="A72" s="1">
        <v>7.625</v>
      </c>
      <c r="B72" s="1">
        <v>0.48425843111456102</v>
      </c>
      <c r="C72" s="1">
        <v>0.484257804499584</v>
      </c>
    </row>
    <row r="73" spans="1:3" x14ac:dyDescent="0.25">
      <c r="A73" s="1">
        <v>7.75</v>
      </c>
      <c r="B73" s="1">
        <v>0.48425844135109097</v>
      </c>
      <c r="C73" s="1">
        <v>0.48425774441796399</v>
      </c>
    </row>
    <row r="74" spans="1:3" x14ac:dyDescent="0.25">
      <c r="A74" s="1">
        <v>7.875</v>
      </c>
      <c r="B74" s="1">
        <v>0.484258351329585</v>
      </c>
      <c r="C74" s="1">
        <v>0.48425780898320397</v>
      </c>
    </row>
    <row r="75" spans="1:3" x14ac:dyDescent="0.25">
      <c r="A75" s="1">
        <v>8</v>
      </c>
      <c r="B75" s="1">
        <v>0.48425836628032998</v>
      </c>
      <c r="C75" s="1">
        <v>0.48425790458090201</v>
      </c>
    </row>
    <row r="76" spans="1:3" x14ac:dyDescent="0.25">
      <c r="A76" s="1">
        <v>8.125</v>
      </c>
      <c r="B76" s="1">
        <v>0.484258336781203</v>
      </c>
      <c r="C76" s="1">
        <v>0.48425790728571</v>
      </c>
    </row>
    <row r="77" spans="1:3" x14ac:dyDescent="0.25">
      <c r="A77" s="1">
        <v>8.25</v>
      </c>
      <c r="B77" s="1">
        <v>0.48425829268974901</v>
      </c>
      <c r="C77" s="1">
        <v>0.48425783932039301</v>
      </c>
    </row>
    <row r="78" spans="1:3" x14ac:dyDescent="0.25">
      <c r="A78" s="1">
        <v>8.375</v>
      </c>
      <c r="B78" s="1">
        <v>0.48425827390001702</v>
      </c>
      <c r="C78" s="1">
        <v>0.48425778401140002</v>
      </c>
    </row>
    <row r="79" spans="1:3" x14ac:dyDescent="0.25">
      <c r="A79" s="1">
        <v>8.5</v>
      </c>
      <c r="B79" s="1">
        <v>0.48425824454801503</v>
      </c>
      <c r="C79" s="1">
        <v>0.48425776102488499</v>
      </c>
    </row>
    <row r="80" spans="1:3" x14ac:dyDescent="0.25">
      <c r="A80" s="1">
        <v>8.625</v>
      </c>
      <c r="B80" s="1">
        <v>0.48425821074403902</v>
      </c>
      <c r="C80" s="1">
        <v>0.48425773655099003</v>
      </c>
    </row>
    <row r="81" spans="1:3" x14ac:dyDescent="0.25">
      <c r="A81" s="1">
        <v>8.75</v>
      </c>
      <c r="B81" s="1">
        <v>0.48425818452062502</v>
      </c>
      <c r="C81" s="1">
        <v>0.48425771574104998</v>
      </c>
    </row>
    <row r="82" spans="1:3" x14ac:dyDescent="0.25">
      <c r="A82" s="1">
        <v>8.875</v>
      </c>
      <c r="B82" s="1">
        <v>0.48425818263510401</v>
      </c>
      <c r="C82" s="1">
        <v>0.48425767924215002</v>
      </c>
    </row>
    <row r="83" spans="1:3" x14ac:dyDescent="0.25">
      <c r="A83" s="1">
        <v>9</v>
      </c>
      <c r="B83" s="1">
        <v>0.484258185370049</v>
      </c>
      <c r="C83" s="1">
        <v>0.484257643763634</v>
      </c>
    </row>
    <row r="84" spans="1:3" x14ac:dyDescent="0.25">
      <c r="A84" s="1">
        <v>9.125</v>
      </c>
      <c r="B84" s="1">
        <v>0.48425818416498401</v>
      </c>
      <c r="C84" s="1">
        <v>0.48425763579717102</v>
      </c>
    </row>
    <row r="85" spans="1:3" x14ac:dyDescent="0.25">
      <c r="A85" s="1">
        <v>9.25</v>
      </c>
      <c r="B85" s="1">
        <v>0.48425818015979699</v>
      </c>
      <c r="C85" s="1">
        <v>0.48425763394634902</v>
      </c>
    </row>
    <row r="86" spans="1:3" x14ac:dyDescent="0.25">
      <c r="A86" s="1">
        <v>9.375</v>
      </c>
      <c r="B86" s="1">
        <v>0.48425816163587498</v>
      </c>
      <c r="C86" s="1">
        <v>0.48425762240982401</v>
      </c>
    </row>
    <row r="87" spans="1:3" x14ac:dyDescent="0.25">
      <c r="A87" s="1">
        <v>9.5</v>
      </c>
      <c r="B87" s="1">
        <v>0.48425813513294202</v>
      </c>
      <c r="C87" s="1">
        <v>0.48425764064767302</v>
      </c>
    </row>
    <row r="88" spans="1:3" x14ac:dyDescent="0.25">
      <c r="A88" s="1">
        <v>9.625</v>
      </c>
      <c r="B88" s="1">
        <v>0.48425813169788801</v>
      </c>
      <c r="C88" s="1">
        <v>0.48425764195220899</v>
      </c>
    </row>
    <row r="89" spans="1:3" x14ac:dyDescent="0.25">
      <c r="A89" s="1">
        <v>9.75</v>
      </c>
      <c r="B89" s="1">
        <v>0.48425813465451201</v>
      </c>
      <c r="C89" s="1">
        <v>0.484257620339483</v>
      </c>
    </row>
    <row r="90" spans="1:3" x14ac:dyDescent="0.25">
      <c r="A90" s="1">
        <v>9.875</v>
      </c>
      <c r="B90" s="1">
        <v>0.48425817277551497</v>
      </c>
      <c r="C90" s="1">
        <v>0.48425757894222399</v>
      </c>
    </row>
    <row r="91" spans="1:3" x14ac:dyDescent="0.25">
      <c r="A91" s="1">
        <v>10</v>
      </c>
      <c r="B91" s="1">
        <v>0.48425816711261599</v>
      </c>
      <c r="C91" s="1">
        <v>0.484257536372044</v>
      </c>
    </row>
    <row r="92" spans="1:3" x14ac:dyDescent="0.25">
      <c r="A92" s="1">
        <v>10.125</v>
      </c>
      <c r="B92" s="1">
        <v>0.48425815937518901</v>
      </c>
      <c r="C92" s="1">
        <v>0.48425747467499802</v>
      </c>
    </row>
    <row r="93" spans="1:3" x14ac:dyDescent="0.25">
      <c r="A93" s="1">
        <v>10.25</v>
      </c>
      <c r="B93" s="1">
        <v>0.48425815387346099</v>
      </c>
      <c r="C93" s="1">
        <v>0.48425747417370602</v>
      </c>
    </row>
    <row r="94" spans="1:3" x14ac:dyDescent="0.25">
      <c r="A94" s="1">
        <v>10.375</v>
      </c>
      <c r="B94" s="1">
        <v>0.48425811414677999</v>
      </c>
      <c r="C94" s="1">
        <v>0.484257426058195</v>
      </c>
    </row>
    <row r="95" spans="1:3" x14ac:dyDescent="0.25">
      <c r="A95" s="1">
        <v>10.5</v>
      </c>
      <c r="B95" s="1">
        <v>0.48425809771981199</v>
      </c>
      <c r="C95" s="1">
        <v>0.48425738961158499</v>
      </c>
    </row>
    <row r="96" spans="1:3" x14ac:dyDescent="0.25">
      <c r="A96" s="1">
        <v>10.625</v>
      </c>
      <c r="B96" s="1">
        <v>0.48425807468747001</v>
      </c>
      <c r="C96" s="1">
        <v>0.484257391287294</v>
      </c>
    </row>
    <row r="97" spans="1:3" x14ac:dyDescent="0.25">
      <c r="A97" s="1">
        <v>10.75</v>
      </c>
      <c r="B97" s="1">
        <v>0.48425806040734598</v>
      </c>
      <c r="C97" s="1">
        <v>0.48425739713058003</v>
      </c>
    </row>
    <row r="98" spans="1:3" x14ac:dyDescent="0.25">
      <c r="A98" s="1">
        <v>10.875</v>
      </c>
      <c r="B98" s="1">
        <v>0.48425803931885503</v>
      </c>
      <c r="C98" s="1">
        <v>0.48425737445101602</v>
      </c>
    </row>
    <row r="99" spans="1:3" x14ac:dyDescent="0.25">
      <c r="A99" s="1">
        <v>11</v>
      </c>
      <c r="B99" s="1">
        <v>0.484258035766988</v>
      </c>
      <c r="C99" s="1">
        <v>0.48425738965137799</v>
      </c>
    </row>
    <row r="100" spans="1:3" x14ac:dyDescent="0.25">
      <c r="A100" s="1">
        <v>11.125</v>
      </c>
      <c r="B100" s="1">
        <v>0.48425803308078602</v>
      </c>
      <c r="C100" s="1">
        <v>0.484257387817073</v>
      </c>
    </row>
    <row r="101" spans="1:3" x14ac:dyDescent="0.25">
      <c r="A101" s="1">
        <v>11.25</v>
      </c>
      <c r="B101" s="1">
        <v>0.484258043613018</v>
      </c>
      <c r="C101" s="1">
        <v>0.48425740952487201</v>
      </c>
    </row>
    <row r="102" spans="1:3" x14ac:dyDescent="0.25">
      <c r="A102" s="1">
        <v>11.375</v>
      </c>
      <c r="B102" s="1">
        <v>0.48425805333953198</v>
      </c>
      <c r="C102" s="1">
        <v>0.48425741699984098</v>
      </c>
    </row>
    <row r="103" spans="1:3" x14ac:dyDescent="0.25">
      <c r="A103" s="1">
        <v>11.5</v>
      </c>
      <c r="B103" s="1">
        <v>0.484258060472119</v>
      </c>
      <c r="C103" s="1">
        <v>0.48425740323195698</v>
      </c>
    </row>
    <row r="104" spans="1:3" x14ac:dyDescent="0.25">
      <c r="A104" s="1">
        <v>11.625</v>
      </c>
      <c r="B104" s="1">
        <v>0.48425807665394599</v>
      </c>
      <c r="C104" s="1">
        <v>0.48425742141053102</v>
      </c>
    </row>
    <row r="105" spans="1:3" x14ac:dyDescent="0.25">
      <c r="A105" s="1">
        <v>11.75</v>
      </c>
      <c r="B105" s="1">
        <v>0.48425806200468502</v>
      </c>
      <c r="C105" s="1">
        <v>0.48425741684342</v>
      </c>
    </row>
    <row r="106" spans="1:3" x14ac:dyDescent="0.25">
      <c r="A106" s="1">
        <v>11.875</v>
      </c>
      <c r="B106" s="1">
        <v>0.48425805446344</v>
      </c>
      <c r="C106" s="1">
        <v>0.48425738300986898</v>
      </c>
    </row>
    <row r="107" spans="1:3" x14ac:dyDescent="0.25">
      <c r="A107" s="1">
        <v>12</v>
      </c>
      <c r="B107" s="1">
        <v>0.48425805476016698</v>
      </c>
      <c r="C107" s="1">
        <v>0.48425738786689998</v>
      </c>
    </row>
    <row r="108" spans="1:3" x14ac:dyDescent="0.25">
      <c r="A108" s="1">
        <v>12.125</v>
      </c>
      <c r="B108" s="1">
        <v>0.48425806183794801</v>
      </c>
      <c r="C108" s="1">
        <v>0.484257391986609</v>
      </c>
    </row>
    <row r="109" spans="1:3" x14ac:dyDescent="0.25">
      <c r="A109" s="1">
        <v>12.25</v>
      </c>
      <c r="B109" s="1">
        <v>0.48425805567545899</v>
      </c>
      <c r="C109" s="1">
        <v>0.484257403607675</v>
      </c>
    </row>
    <row r="110" spans="1:3" x14ac:dyDescent="0.25">
      <c r="A110" s="1">
        <v>12.375</v>
      </c>
      <c r="B110" s="1">
        <v>0.48425805094763003</v>
      </c>
      <c r="C110" s="1">
        <v>0.48425740275687101</v>
      </c>
    </row>
    <row r="111" spans="1:3" x14ac:dyDescent="0.25">
      <c r="A111" s="1">
        <v>12.5</v>
      </c>
      <c r="B111" s="1">
        <v>0.484258035127274</v>
      </c>
      <c r="C111" s="1">
        <v>0.48425740053182098</v>
      </c>
    </row>
    <row r="112" spans="1:3" x14ac:dyDescent="0.25">
      <c r="A112" s="1">
        <v>12.625</v>
      </c>
      <c r="B112" s="1">
        <v>0.48425803911135901</v>
      </c>
      <c r="C112" s="1">
        <v>0.48425738693735398</v>
      </c>
    </row>
    <row r="113" spans="1:3" x14ac:dyDescent="0.25">
      <c r="A113" s="1">
        <v>12.75</v>
      </c>
      <c r="B113" s="1">
        <v>0.48425804650229698</v>
      </c>
      <c r="C113" s="1">
        <v>0.48425738270180002</v>
      </c>
    </row>
    <row r="114" spans="1:3" x14ac:dyDescent="0.25">
      <c r="A114" s="1">
        <v>12.875</v>
      </c>
      <c r="B114" s="1">
        <v>0.48425805025574398</v>
      </c>
      <c r="C114" s="1">
        <v>0.48425736810825298</v>
      </c>
    </row>
    <row r="115" spans="1:3" x14ac:dyDescent="0.25">
      <c r="A115" s="1">
        <v>13</v>
      </c>
      <c r="B115" s="1">
        <v>0.48425804437116099</v>
      </c>
      <c r="C115" s="1">
        <v>0.484257372477499</v>
      </c>
    </row>
    <row r="116" spans="1:3" x14ac:dyDescent="0.25">
      <c r="A116" s="1">
        <v>13.125</v>
      </c>
      <c r="B116" s="1">
        <v>0.48425804213301599</v>
      </c>
      <c r="C116" s="1">
        <v>0.48425736858260598</v>
      </c>
    </row>
    <row r="117" spans="1:3" x14ac:dyDescent="0.25">
      <c r="A117" s="1">
        <v>13.25</v>
      </c>
      <c r="B117" s="1">
        <v>0.484258042262458</v>
      </c>
      <c r="C117" s="1">
        <v>0.48425736194838298</v>
      </c>
    </row>
    <row r="118" spans="1:3" x14ac:dyDescent="0.25">
      <c r="A118" s="1">
        <v>13.375</v>
      </c>
      <c r="B118" s="1">
        <v>0.48425806564610102</v>
      </c>
      <c r="C118" s="1">
        <v>0.48425733452077901</v>
      </c>
    </row>
    <row r="119" spans="1:3" x14ac:dyDescent="0.25">
      <c r="A119" s="1">
        <v>13.5</v>
      </c>
      <c r="B119" s="1">
        <v>0.48425808340515403</v>
      </c>
      <c r="C119" s="1">
        <v>0.48425732656822601</v>
      </c>
    </row>
    <row r="120" spans="1:3" x14ac:dyDescent="0.25">
      <c r="A120" s="1">
        <v>13.625</v>
      </c>
      <c r="B120" s="1">
        <v>0.48425806893460399</v>
      </c>
      <c r="C120" s="1">
        <v>0.48425734332613202</v>
      </c>
    </row>
    <row r="121" spans="1:3" x14ac:dyDescent="0.25">
      <c r="A121" s="1">
        <v>13.75</v>
      </c>
      <c r="B121" s="1">
        <v>0.48425802205296098</v>
      </c>
      <c r="C121" s="1">
        <v>0.48425736769120598</v>
      </c>
    </row>
    <row r="122" spans="1:3" x14ac:dyDescent="0.25">
      <c r="A122" s="1">
        <v>13.875</v>
      </c>
      <c r="B122" s="1">
        <v>0.48425801180009997</v>
      </c>
      <c r="C122" s="1">
        <v>0.48425740291673403</v>
      </c>
    </row>
    <row r="123" spans="1:3" x14ac:dyDescent="0.25">
      <c r="A123" s="1">
        <v>14</v>
      </c>
      <c r="B123" s="1">
        <v>0.484258009040472</v>
      </c>
      <c r="C123" s="1">
        <v>0.484257437394851</v>
      </c>
    </row>
    <row r="124" spans="1:3" x14ac:dyDescent="0.25">
      <c r="A124" s="1">
        <v>14.125</v>
      </c>
      <c r="B124" s="1">
        <v>0.48425797915262597</v>
      </c>
      <c r="C124" s="1">
        <v>0.48425745042777701</v>
      </c>
    </row>
    <row r="125" spans="1:3" x14ac:dyDescent="0.25">
      <c r="A125" s="1">
        <v>14.25</v>
      </c>
      <c r="B125" s="1">
        <v>0.484257898626342</v>
      </c>
      <c r="C125" s="1">
        <v>0.48425742922964199</v>
      </c>
    </row>
    <row r="126" spans="1:3" x14ac:dyDescent="0.25">
      <c r="A126" s="1">
        <v>14.375</v>
      </c>
      <c r="B126" s="1">
        <v>0.48425789825512799</v>
      </c>
      <c r="C126" s="1">
        <v>0.48425745513868301</v>
      </c>
    </row>
    <row r="127" spans="1:3" x14ac:dyDescent="0.25">
      <c r="A127" s="1">
        <v>14.5</v>
      </c>
      <c r="B127" s="1">
        <v>0.48425788958509502</v>
      </c>
      <c r="C127" s="1">
        <v>0.48425747994780899</v>
      </c>
    </row>
    <row r="128" spans="1:3" x14ac:dyDescent="0.25">
      <c r="A128" s="1">
        <v>14.625</v>
      </c>
      <c r="B128" s="1">
        <v>0.48425791496499199</v>
      </c>
      <c r="C128" s="1">
        <v>0.48425744584602398</v>
      </c>
    </row>
    <row r="129" spans="1:3" x14ac:dyDescent="0.25">
      <c r="A129" s="1">
        <v>14.75</v>
      </c>
      <c r="B129" s="1">
        <v>0.48425792742872198</v>
      </c>
      <c r="C129" s="1">
        <v>0.48425745024892097</v>
      </c>
    </row>
    <row r="130" spans="1:3" x14ac:dyDescent="0.25">
      <c r="A130" s="1">
        <v>14.875</v>
      </c>
      <c r="B130" s="1">
        <v>0.48425793336522999</v>
      </c>
      <c r="C130" s="1">
        <v>0.48425748597363799</v>
      </c>
    </row>
    <row r="131" spans="1:3" x14ac:dyDescent="0.25">
      <c r="A131" s="1">
        <v>15</v>
      </c>
      <c r="B131" s="1">
        <v>0.484257956777986</v>
      </c>
      <c r="C131" s="1">
        <v>0.48425748339258301</v>
      </c>
    </row>
    <row r="132" spans="1:3" x14ac:dyDescent="0.25">
      <c r="A132" s="1">
        <v>15.125</v>
      </c>
      <c r="B132" s="1">
        <v>0.484257972172212</v>
      </c>
      <c r="C132" s="1">
        <v>0.48425746366282402</v>
      </c>
    </row>
    <row r="133" spans="1:3" x14ac:dyDescent="0.25">
      <c r="A133" s="1">
        <v>15.25</v>
      </c>
      <c r="B133" s="1">
        <v>0.48425797125592901</v>
      </c>
      <c r="C133" s="1">
        <v>0.484257442423563</v>
      </c>
    </row>
    <row r="134" spans="1:3" x14ac:dyDescent="0.25">
      <c r="A134" s="1">
        <v>15.375</v>
      </c>
      <c r="B134" s="1">
        <v>0.48425796843664598</v>
      </c>
      <c r="C134" s="1">
        <v>0.48425742788002601</v>
      </c>
    </row>
    <row r="135" spans="1:3" x14ac:dyDescent="0.25">
      <c r="A135" s="1">
        <v>15.5</v>
      </c>
      <c r="B135" s="1">
        <v>0.484257979345037</v>
      </c>
      <c r="C135" s="1">
        <v>0.48425741244850101</v>
      </c>
    </row>
    <row r="136" spans="1:3" x14ac:dyDescent="0.25">
      <c r="A136" s="1">
        <v>15.625</v>
      </c>
      <c r="B136" s="1">
        <v>0.48425798361048</v>
      </c>
      <c r="C136" s="1">
        <v>0.48425738525023398</v>
      </c>
    </row>
    <row r="137" spans="1:3" x14ac:dyDescent="0.25">
      <c r="A137" s="1">
        <v>15.75</v>
      </c>
      <c r="B137" s="1">
        <v>0.484258010505071</v>
      </c>
      <c r="C137" s="1">
        <v>0.48425736539458802</v>
      </c>
    </row>
    <row r="138" spans="1:3" x14ac:dyDescent="0.25">
      <c r="A138" s="1">
        <v>15.875</v>
      </c>
      <c r="B138" s="1">
        <v>0.48425803487483299</v>
      </c>
      <c r="C138" s="1">
        <v>0.48425737502072003</v>
      </c>
    </row>
    <row r="139" spans="1:3" x14ac:dyDescent="0.25">
      <c r="A139" s="1">
        <v>16</v>
      </c>
      <c r="B139" s="1">
        <v>0.48425804043078902</v>
      </c>
      <c r="C139" s="1">
        <v>0.48425738094419502</v>
      </c>
    </row>
    <row r="140" spans="1:3" x14ac:dyDescent="0.25">
      <c r="A140" s="1">
        <v>16.125</v>
      </c>
      <c r="B140" s="1">
        <v>0.48425805051149301</v>
      </c>
      <c r="C140" s="1">
        <v>0.484257360319851</v>
      </c>
    </row>
    <row r="141" spans="1:3" x14ac:dyDescent="0.25">
      <c r="A141" s="1">
        <v>16.25</v>
      </c>
      <c r="B141" s="1">
        <v>0.484258036053135</v>
      </c>
      <c r="C141" s="1">
        <v>0.48425734779825103</v>
      </c>
    </row>
    <row r="142" spans="1:3" x14ac:dyDescent="0.25">
      <c r="A142" s="1">
        <v>16.375</v>
      </c>
      <c r="B142" s="1">
        <v>0.48425804536546102</v>
      </c>
      <c r="C142" s="1">
        <v>0.48425734417909999</v>
      </c>
    </row>
    <row r="143" spans="1:3" x14ac:dyDescent="0.25">
      <c r="A143" s="1">
        <v>16.5</v>
      </c>
      <c r="B143" s="1">
        <v>0.484258040328789</v>
      </c>
      <c r="C143" s="1">
        <v>0.48425736423976001</v>
      </c>
    </row>
    <row r="144" spans="1:3" x14ac:dyDescent="0.25">
      <c r="A144" s="1">
        <v>16.625</v>
      </c>
      <c r="B144" s="1">
        <v>0.48425804304113401</v>
      </c>
      <c r="C144" s="1">
        <v>0.48425742257786902</v>
      </c>
    </row>
    <row r="145" spans="1:3" x14ac:dyDescent="0.25">
      <c r="A145" s="1">
        <v>16.75</v>
      </c>
      <c r="B145" s="1">
        <v>0.48425802173845001</v>
      </c>
      <c r="C145" s="1">
        <v>0.48425745937786502</v>
      </c>
    </row>
    <row r="146" spans="1:3" x14ac:dyDescent="0.25">
      <c r="A146" s="1">
        <v>16.875</v>
      </c>
      <c r="B146" s="1">
        <v>0.48425803657752398</v>
      </c>
      <c r="C146" s="1">
        <v>0.48425752759820201</v>
      </c>
    </row>
    <row r="147" spans="1:3" x14ac:dyDescent="0.25">
      <c r="A147" s="1">
        <v>17</v>
      </c>
      <c r="B147" s="1">
        <v>0.48425802074778102</v>
      </c>
      <c r="C147" s="1">
        <v>0.48425752923307402</v>
      </c>
    </row>
    <row r="148" spans="1:3" x14ac:dyDescent="0.25">
      <c r="A148" s="1">
        <v>17.125</v>
      </c>
      <c r="B148" s="1">
        <v>0.48425800761112497</v>
      </c>
      <c r="C148" s="1">
        <v>0.48425750884295099</v>
      </c>
    </row>
    <row r="149" spans="1:3" x14ac:dyDescent="0.25">
      <c r="A149" s="1">
        <v>17.25</v>
      </c>
      <c r="B149" s="1">
        <v>0.48425798207395598</v>
      </c>
      <c r="C149" s="1">
        <v>0.48425751336440798</v>
      </c>
    </row>
    <row r="150" spans="1:3" x14ac:dyDescent="0.25">
      <c r="A150" s="1">
        <v>17.375</v>
      </c>
      <c r="B150" s="1">
        <v>0.484257972913476</v>
      </c>
      <c r="C150" s="1">
        <v>0.48425752627519297</v>
      </c>
    </row>
    <row r="151" spans="1:3" x14ac:dyDescent="0.25">
      <c r="A151" s="1">
        <v>17.5</v>
      </c>
      <c r="B151" s="1">
        <v>0.48425796831705098</v>
      </c>
      <c r="C151" s="1">
        <v>0.484257493003796</v>
      </c>
    </row>
    <row r="152" spans="1:3" x14ac:dyDescent="0.25">
      <c r="A152" s="1">
        <v>17.625</v>
      </c>
      <c r="B152" s="1">
        <v>0.484257973590278</v>
      </c>
      <c r="C152" s="1">
        <v>0.48425756026852002</v>
      </c>
    </row>
    <row r="153" spans="1:3" x14ac:dyDescent="0.25">
      <c r="A153" s="1">
        <v>17.75</v>
      </c>
      <c r="B153" s="1">
        <v>0.48425796898161</v>
      </c>
      <c r="C153" s="1">
        <v>0.48425749421062397</v>
      </c>
    </row>
    <row r="154" spans="1:3" x14ac:dyDescent="0.25">
      <c r="A154" s="1">
        <v>17.875</v>
      </c>
      <c r="B154" s="1">
        <v>0.484257980741991</v>
      </c>
      <c r="C154" s="1">
        <v>0.48425747761946403</v>
      </c>
    </row>
    <row r="155" spans="1:3" x14ac:dyDescent="0.25">
      <c r="A155" s="1">
        <v>18</v>
      </c>
      <c r="B155" s="1">
        <v>0.48425797443107599</v>
      </c>
      <c r="C155" s="1">
        <v>0.48425746403921899</v>
      </c>
    </row>
    <row r="156" spans="1:3" x14ac:dyDescent="0.25">
      <c r="A156" s="1">
        <v>18.125</v>
      </c>
      <c r="B156" s="1">
        <v>0.48425796797619097</v>
      </c>
      <c r="C156" s="1">
        <v>0.48425743538409</v>
      </c>
    </row>
    <row r="157" spans="1:3" x14ac:dyDescent="0.25">
      <c r="A157" s="1">
        <v>18.25</v>
      </c>
      <c r="B157" s="1">
        <v>0.48425798983547402</v>
      </c>
      <c r="C157" s="1">
        <v>0.48425741634221797</v>
      </c>
    </row>
    <row r="158" spans="1:3" x14ac:dyDescent="0.25">
      <c r="A158" s="1">
        <v>18.375</v>
      </c>
      <c r="B158" s="1">
        <v>0.484257996416598</v>
      </c>
      <c r="C158" s="1">
        <v>0.484257441659391</v>
      </c>
    </row>
    <row r="159" spans="1:3" x14ac:dyDescent="0.25">
      <c r="A159" s="1">
        <v>18.5</v>
      </c>
      <c r="B159" s="1">
        <v>0.484257994927282</v>
      </c>
      <c r="C159" s="1">
        <v>0.48425741960673602</v>
      </c>
    </row>
    <row r="160" spans="1:3" x14ac:dyDescent="0.25">
      <c r="A160" s="1">
        <v>18.625</v>
      </c>
      <c r="B160" s="1">
        <v>0.48425799338971998</v>
      </c>
      <c r="C160" s="1">
        <v>0.48425745142905802</v>
      </c>
    </row>
    <row r="161" spans="1:3" x14ac:dyDescent="0.25">
      <c r="A161" s="1">
        <v>18.75</v>
      </c>
      <c r="B161" s="1">
        <v>0.48425798295248901</v>
      </c>
      <c r="C161" s="1">
        <v>0.48425745013377203</v>
      </c>
    </row>
    <row r="162" spans="1:3" x14ac:dyDescent="0.25">
      <c r="A162" s="1">
        <v>18.875</v>
      </c>
      <c r="B162" s="1">
        <v>0.48425797384441999</v>
      </c>
      <c r="C162" s="1">
        <v>0.48425744562399697</v>
      </c>
    </row>
    <row r="163" spans="1:3" x14ac:dyDescent="0.25">
      <c r="A163" s="1">
        <v>19</v>
      </c>
      <c r="B163" s="1">
        <v>0.48425796470555399</v>
      </c>
      <c r="C163" s="1">
        <v>0.48425745375937801</v>
      </c>
    </row>
    <row r="164" spans="1:3" x14ac:dyDescent="0.25">
      <c r="A164" s="1">
        <v>19.125</v>
      </c>
      <c r="B164" s="1">
        <v>0.48425796403704502</v>
      </c>
      <c r="C164" s="1">
        <v>0.484257458155124</v>
      </c>
    </row>
    <row r="165" spans="1:3" x14ac:dyDescent="0.25">
      <c r="A165" s="1">
        <v>19.25</v>
      </c>
      <c r="B165" s="1">
        <v>0.484257958292163</v>
      </c>
      <c r="C165" s="1">
        <v>0.48425748100198901</v>
      </c>
    </row>
    <row r="166" spans="1:3" x14ac:dyDescent="0.25">
      <c r="A166" s="1">
        <v>19.375</v>
      </c>
      <c r="B166" s="1">
        <v>0.48425794757561602</v>
      </c>
      <c r="C166" s="1">
        <v>0.48425744642135998</v>
      </c>
    </row>
    <row r="167" spans="1:3" x14ac:dyDescent="0.25">
      <c r="A167" s="1">
        <v>19.5</v>
      </c>
      <c r="B167" s="1">
        <v>0.48425794208732997</v>
      </c>
      <c r="C167" s="1">
        <v>0.48425741894677399</v>
      </c>
    </row>
    <row r="168" spans="1:3" x14ac:dyDescent="0.25">
      <c r="A168" s="1">
        <v>19.625</v>
      </c>
      <c r="B168" s="1">
        <v>0.48425795486472001</v>
      </c>
      <c r="C168" s="1">
        <v>0.48425741876240702</v>
      </c>
    </row>
    <row r="169" spans="1:3" x14ac:dyDescent="0.25">
      <c r="A169" s="1">
        <v>19.75</v>
      </c>
      <c r="B169" s="1">
        <v>0.48425797144020499</v>
      </c>
      <c r="C169" s="1">
        <v>0.48425747856785101</v>
      </c>
    </row>
    <row r="170" spans="1:3" x14ac:dyDescent="0.25">
      <c r="A170" s="1">
        <v>19.875</v>
      </c>
      <c r="B170" s="1">
        <v>0.48425799779058398</v>
      </c>
      <c r="C170" s="1">
        <v>0.48425745985763402</v>
      </c>
    </row>
    <row r="171" spans="1:3" x14ac:dyDescent="0.25">
      <c r="A171" s="1">
        <v>20</v>
      </c>
      <c r="B171" s="1">
        <v>0.48425801530993201</v>
      </c>
      <c r="C171" s="1">
        <v>0.48425748129136198</v>
      </c>
    </row>
    <row r="172" spans="1:3" x14ac:dyDescent="0.25">
      <c r="A172" s="1">
        <v>20.125</v>
      </c>
      <c r="B172" s="1">
        <v>0.48425802318477801</v>
      </c>
      <c r="C172" s="1">
        <v>0.48425746147689402</v>
      </c>
    </row>
    <row r="173" spans="1:3" x14ac:dyDescent="0.25">
      <c r="A173" s="1">
        <v>20.25</v>
      </c>
      <c r="B173" s="1">
        <v>0.48425802192101203</v>
      </c>
      <c r="C173" s="1">
        <v>0.48425747028999899</v>
      </c>
    </row>
    <row r="174" spans="1:3" x14ac:dyDescent="0.25">
      <c r="A174" s="1">
        <v>20.375</v>
      </c>
      <c r="B174" s="1">
        <v>0.484258013694571</v>
      </c>
      <c r="C174" s="1">
        <v>0.48425747357051502</v>
      </c>
    </row>
    <row r="175" spans="1:3" x14ac:dyDescent="0.25">
      <c r="A175" s="1">
        <v>20.5</v>
      </c>
      <c r="B175" s="1">
        <v>0.48425801136303798</v>
      </c>
      <c r="C175" s="1">
        <v>0.48425745122554498</v>
      </c>
    </row>
    <row r="176" spans="1:3" x14ac:dyDescent="0.25">
      <c r="A176" s="1">
        <v>20.625</v>
      </c>
      <c r="B176" s="1">
        <v>0.48425801010559699</v>
      </c>
      <c r="C176" s="1">
        <v>0.484257448165898</v>
      </c>
    </row>
    <row r="177" spans="1:3" x14ac:dyDescent="0.25">
      <c r="A177" s="1">
        <v>20.75</v>
      </c>
      <c r="B177" s="1">
        <v>0.48425798873772502</v>
      </c>
      <c r="C177" s="1">
        <v>0.48425745636483503</v>
      </c>
    </row>
    <row r="178" spans="1:3" x14ac:dyDescent="0.25">
      <c r="A178" s="1">
        <v>20.875</v>
      </c>
      <c r="B178" s="1">
        <v>0.48425798215271598</v>
      </c>
      <c r="C178" s="1">
        <v>0.48425745699471201</v>
      </c>
    </row>
    <row r="179" spans="1:3" x14ac:dyDescent="0.25">
      <c r="A179" s="1">
        <v>21</v>
      </c>
      <c r="B179" s="1">
        <v>0.48425798778071799</v>
      </c>
      <c r="C179" s="1">
        <v>0.48425747882671799</v>
      </c>
    </row>
    <row r="180" spans="1:3" x14ac:dyDescent="0.25">
      <c r="A180" s="1">
        <v>21.125</v>
      </c>
      <c r="B180" s="1">
        <v>0.48425800360676602</v>
      </c>
      <c r="C180" s="1">
        <v>0.48425758963924298</v>
      </c>
    </row>
    <row r="181" spans="1:3" x14ac:dyDescent="0.25">
      <c r="A181" s="1">
        <v>21.25</v>
      </c>
      <c r="B181" s="1">
        <v>0.484258006948042</v>
      </c>
      <c r="C181" s="1">
        <v>0.484257584490282</v>
      </c>
    </row>
    <row r="182" spans="1:3" x14ac:dyDescent="0.25">
      <c r="A182" s="1">
        <v>21.375</v>
      </c>
      <c r="B182" s="1">
        <v>0.48425801300494697</v>
      </c>
      <c r="C182" s="1">
        <v>0.484257540597128</v>
      </c>
    </row>
    <row r="183" spans="1:3" x14ac:dyDescent="0.25">
      <c r="A183" s="1">
        <v>21.5</v>
      </c>
      <c r="B183" s="1">
        <v>0.48425799695598398</v>
      </c>
      <c r="C183" s="1">
        <v>0.48425753014058998</v>
      </c>
    </row>
    <row r="184" spans="1:3" x14ac:dyDescent="0.25">
      <c r="A184" s="1">
        <v>21.625</v>
      </c>
      <c r="B184" s="1">
        <v>0.48425798420888</v>
      </c>
      <c r="C184" s="1">
        <v>0.484257474193582</v>
      </c>
    </row>
    <row r="185" spans="1:3" x14ac:dyDescent="0.25">
      <c r="A185" s="1">
        <v>21.75</v>
      </c>
      <c r="B185" s="1">
        <v>0.48425797391415598</v>
      </c>
      <c r="C185" s="1">
        <v>0.48425748183098799</v>
      </c>
    </row>
    <row r="186" spans="1:3" x14ac:dyDescent="0.25">
      <c r="A186" s="1">
        <v>21.875</v>
      </c>
      <c r="B186" s="1">
        <v>0.484257956790897</v>
      </c>
      <c r="C186" s="1">
        <v>0.48425747439037498</v>
      </c>
    </row>
    <row r="187" spans="1:3" x14ac:dyDescent="0.25">
      <c r="A187" s="1">
        <v>22</v>
      </c>
      <c r="B187" s="1">
        <v>0.48425794598647198</v>
      </c>
      <c r="C187" s="1">
        <v>0.48425743764746998</v>
      </c>
    </row>
    <row r="188" spans="1:3" x14ac:dyDescent="0.25">
      <c r="A188" s="1">
        <v>22.125</v>
      </c>
      <c r="B188" s="1">
        <v>0.48425794523584997</v>
      </c>
      <c r="C188" s="1">
        <v>0.48425744627615003</v>
      </c>
    </row>
    <row r="189" spans="1:3" x14ac:dyDescent="0.25">
      <c r="A189" s="1">
        <v>22.25</v>
      </c>
      <c r="B189" s="1">
        <v>0.48425794609982697</v>
      </c>
      <c r="C189" s="1">
        <v>0.48425744269939502</v>
      </c>
    </row>
    <row r="190" spans="1:3" x14ac:dyDescent="0.25">
      <c r="A190" s="1">
        <v>22.375</v>
      </c>
      <c r="B190" s="1">
        <v>0.48425795242390002</v>
      </c>
      <c r="C190" s="1">
        <v>0.48425743430215501</v>
      </c>
    </row>
    <row r="191" spans="1:3" x14ac:dyDescent="0.25">
      <c r="A191" s="1">
        <v>22.5</v>
      </c>
      <c r="B191" s="1">
        <v>0.48425794783047599</v>
      </c>
      <c r="C191" s="1">
        <v>0.48425737775220801</v>
      </c>
    </row>
    <row r="192" spans="1:3" x14ac:dyDescent="0.25">
      <c r="A192" s="1">
        <v>22.625</v>
      </c>
      <c r="B192" s="1">
        <v>0.48425794994445998</v>
      </c>
      <c r="C192" s="1">
        <v>0.48425737438567001</v>
      </c>
    </row>
    <row r="193" spans="1:3" x14ac:dyDescent="0.25">
      <c r="A193" s="1">
        <v>22.75</v>
      </c>
      <c r="B193" s="1">
        <v>0.48425795465628702</v>
      </c>
      <c r="C193" s="1">
        <v>0.48425737726318002</v>
      </c>
    </row>
    <row r="194" spans="1:3" x14ac:dyDescent="0.25">
      <c r="A194" s="1">
        <v>22.875</v>
      </c>
      <c r="B194" s="1">
        <v>0.48425796545931499</v>
      </c>
      <c r="C194" s="1">
        <v>0.48425740686938301</v>
      </c>
    </row>
    <row r="195" spans="1:3" x14ac:dyDescent="0.25">
      <c r="A195" s="1">
        <v>23</v>
      </c>
      <c r="B195" s="1">
        <v>0.48425796959177603</v>
      </c>
      <c r="C195" s="1">
        <v>0.484257401451127</v>
      </c>
    </row>
    <row r="196" spans="1:3" x14ac:dyDescent="0.25">
      <c r="A196" s="1">
        <v>23.125</v>
      </c>
      <c r="B196" s="1">
        <v>0.48425796607238702</v>
      </c>
      <c r="C196" s="1">
        <v>0.484257377210913</v>
      </c>
    </row>
    <row r="197" spans="1:3" x14ac:dyDescent="0.25">
      <c r="A197" s="1">
        <v>23.25</v>
      </c>
      <c r="B197" s="1">
        <v>0.48425797561960399</v>
      </c>
      <c r="C197" s="1">
        <v>0.48425741214613299</v>
      </c>
    </row>
    <row r="198" spans="1:3" x14ac:dyDescent="0.25">
      <c r="A198" s="1">
        <v>23.375</v>
      </c>
      <c r="B198" s="1">
        <v>0.48425797789653702</v>
      </c>
      <c r="C198" s="1">
        <v>0.48425740655157501</v>
      </c>
    </row>
    <row r="199" spans="1:3" x14ac:dyDescent="0.25">
      <c r="A199" s="1">
        <v>23.5</v>
      </c>
      <c r="B199" s="1">
        <v>0.48425797899888501</v>
      </c>
      <c r="C199" s="1">
        <v>0.484257399706925</v>
      </c>
    </row>
    <row r="200" spans="1:3" x14ac:dyDescent="0.25">
      <c r="A200" s="1">
        <v>23.625</v>
      </c>
      <c r="B200" s="1">
        <v>0.48425797220460898</v>
      </c>
      <c r="C200" s="1">
        <v>0.48425742819516099</v>
      </c>
    </row>
    <row r="201" spans="1:3" x14ac:dyDescent="0.25">
      <c r="A201" s="1">
        <v>23.75</v>
      </c>
      <c r="B201" s="1">
        <v>0.48425796524537701</v>
      </c>
      <c r="C201" s="1">
        <v>0.484257455061127</v>
      </c>
    </row>
    <row r="202" spans="1:3" x14ac:dyDescent="0.25">
      <c r="A202" s="1">
        <v>23.875</v>
      </c>
      <c r="B202" s="1">
        <v>0.48425795733417398</v>
      </c>
      <c r="C202" s="1">
        <v>0.48425744807836901</v>
      </c>
    </row>
    <row r="203" spans="1:3" x14ac:dyDescent="0.25">
      <c r="A203" s="1">
        <v>24</v>
      </c>
      <c r="B203" s="1">
        <v>0.48425794374825598</v>
      </c>
      <c r="C203" s="1">
        <v>0.48425746147388099</v>
      </c>
    </row>
    <row r="204" spans="1:3" x14ac:dyDescent="0.25">
      <c r="A204" s="1">
        <v>24.125</v>
      </c>
      <c r="B204" s="1">
        <v>0.484257903258908</v>
      </c>
      <c r="C204" s="1">
        <v>0.48425741853215798</v>
      </c>
    </row>
    <row r="205" spans="1:3" x14ac:dyDescent="0.25">
      <c r="A205" s="1">
        <v>24.25</v>
      </c>
      <c r="B205" s="1">
        <v>0.48425789325981899</v>
      </c>
      <c r="C205" s="1">
        <v>0.48425739508698101</v>
      </c>
    </row>
    <row r="206" spans="1:3" x14ac:dyDescent="0.25">
      <c r="A206" s="1">
        <v>24.375</v>
      </c>
      <c r="B206" s="1">
        <v>0.48425789186026202</v>
      </c>
      <c r="C206" s="1">
        <v>0.48425738715427502</v>
      </c>
    </row>
    <row r="207" spans="1:3" x14ac:dyDescent="0.25">
      <c r="A207" s="1">
        <v>24.5</v>
      </c>
      <c r="B207" s="1">
        <v>0.48425791140118501</v>
      </c>
      <c r="C207" s="1">
        <v>0.48425732789044101</v>
      </c>
    </row>
    <row r="208" spans="1:3" x14ac:dyDescent="0.25">
      <c r="A208" s="1">
        <v>24.625</v>
      </c>
      <c r="B208" s="1">
        <v>0.484257902139338</v>
      </c>
      <c r="C208" s="1">
        <v>0.48425727004233299</v>
      </c>
    </row>
    <row r="209" spans="1:3" x14ac:dyDescent="0.25">
      <c r="A209" s="1">
        <v>24.75</v>
      </c>
      <c r="B209" s="1">
        <v>0.48425790150508402</v>
      </c>
      <c r="C209" s="1">
        <v>0.48425723830587603</v>
      </c>
    </row>
    <row r="210" spans="1:3" x14ac:dyDescent="0.25">
      <c r="A210" s="1">
        <v>24.875</v>
      </c>
      <c r="B210" s="1">
        <v>0.48425790942404001</v>
      </c>
      <c r="C210" s="1">
        <v>0.484257223801207</v>
      </c>
    </row>
    <row r="211" spans="1:3" x14ac:dyDescent="0.25">
      <c r="A211" s="1">
        <v>25</v>
      </c>
      <c r="B211" s="1">
        <v>0.48425792673512502</v>
      </c>
      <c r="C211" s="1">
        <v>0.484257222199443</v>
      </c>
    </row>
    <row r="212" spans="1:3" x14ac:dyDescent="0.25">
      <c r="A212" s="1">
        <v>25.125</v>
      </c>
      <c r="B212" s="1">
        <v>0.48425792001793599</v>
      </c>
      <c r="C212" s="1">
        <v>0.48425722234424701</v>
      </c>
    </row>
    <row r="213" spans="1:3" x14ac:dyDescent="0.25">
      <c r="A213" s="1">
        <v>25.25</v>
      </c>
      <c r="B213" s="1">
        <v>0.48425792467373102</v>
      </c>
      <c r="C213" s="1">
        <v>0.484257209843102</v>
      </c>
    </row>
    <row r="214" spans="1:3" x14ac:dyDescent="0.25">
      <c r="A214" s="1">
        <v>25.375</v>
      </c>
      <c r="B214" s="1">
        <v>0.48425792991938299</v>
      </c>
      <c r="C214" s="1">
        <v>0.48425720711650599</v>
      </c>
    </row>
    <row r="215" spans="1:3" x14ac:dyDescent="0.25">
      <c r="A215" s="1">
        <v>25.5</v>
      </c>
      <c r="B215" s="1">
        <v>0.48425792527549</v>
      </c>
      <c r="C215" s="1">
        <v>0.48425721176160902</v>
      </c>
    </row>
    <row r="216" spans="1:3" x14ac:dyDescent="0.25">
      <c r="A216" s="1">
        <v>25.625</v>
      </c>
      <c r="B216" s="1">
        <v>0.48425791204798901</v>
      </c>
      <c r="C216" s="1">
        <v>0.484257201559679</v>
      </c>
    </row>
    <row r="217" spans="1:3" x14ac:dyDescent="0.25">
      <c r="A217" s="1">
        <v>25.75</v>
      </c>
      <c r="B217" s="1">
        <v>0.48425791687499298</v>
      </c>
      <c r="C217" s="1">
        <v>0.48425720383683601</v>
      </c>
    </row>
    <row r="218" spans="1:3" x14ac:dyDescent="0.25">
      <c r="A218" s="1">
        <v>25.875</v>
      </c>
      <c r="B218" s="1">
        <v>0.484257930344484</v>
      </c>
      <c r="C218" s="1">
        <v>0.48425723746815802</v>
      </c>
    </row>
    <row r="219" spans="1:3" x14ac:dyDescent="0.25">
      <c r="A219" s="1">
        <v>26</v>
      </c>
      <c r="B219" s="1">
        <v>0.48425792216787</v>
      </c>
      <c r="C219" s="1">
        <v>0.484257207820802</v>
      </c>
    </row>
    <row r="220" spans="1:3" x14ac:dyDescent="0.25">
      <c r="A220" s="1">
        <v>26.125</v>
      </c>
      <c r="B220" s="1">
        <v>0.48425793214489199</v>
      </c>
      <c r="C220" s="1">
        <v>0.48425720384446203</v>
      </c>
    </row>
    <row r="221" spans="1:3" x14ac:dyDescent="0.25">
      <c r="A221" s="1">
        <v>26.25</v>
      </c>
      <c r="B221" s="1">
        <v>0.48425793233733999</v>
      </c>
      <c r="C221" s="1">
        <v>0.48425720251586302</v>
      </c>
    </row>
    <row r="222" spans="1:3" x14ac:dyDescent="0.25">
      <c r="A222" s="1">
        <v>26.375</v>
      </c>
      <c r="B222" s="1">
        <v>0.48425792901605202</v>
      </c>
      <c r="C222" s="1">
        <v>0.48425720139615303</v>
      </c>
    </row>
    <row r="223" spans="1:3" x14ac:dyDescent="0.25">
      <c r="A223" s="1">
        <v>26.5</v>
      </c>
      <c r="B223" s="1">
        <v>0.48425793290074198</v>
      </c>
      <c r="C223" s="1">
        <v>0.48425721505036101</v>
      </c>
    </row>
    <row r="224" spans="1:3" x14ac:dyDescent="0.25">
      <c r="A224" s="1">
        <v>26.625</v>
      </c>
      <c r="B224" s="1">
        <v>0.48425789263604002</v>
      </c>
      <c r="C224" s="1">
        <v>0.48425720674580902</v>
      </c>
    </row>
    <row r="225" spans="1:3" x14ac:dyDescent="0.25">
      <c r="A225" s="1">
        <v>26.75</v>
      </c>
      <c r="B225" s="1">
        <v>0.48425784921096598</v>
      </c>
      <c r="C225" s="1">
        <v>0.48425720164457697</v>
      </c>
    </row>
    <row r="226" spans="1:3" x14ac:dyDescent="0.25">
      <c r="A226" s="1">
        <v>26.875</v>
      </c>
      <c r="B226" s="1">
        <v>0.48425784618212803</v>
      </c>
      <c r="C226" s="1">
        <v>0.48425720789805499</v>
      </c>
    </row>
    <row r="227" spans="1:3" x14ac:dyDescent="0.25">
      <c r="A227" s="1">
        <v>27</v>
      </c>
      <c r="B227" s="1">
        <v>0.484257855753429</v>
      </c>
      <c r="C227" s="1">
        <v>0.484257193802547</v>
      </c>
    </row>
    <row r="228" spans="1:3" x14ac:dyDescent="0.25">
      <c r="A228" s="1">
        <v>27.125</v>
      </c>
      <c r="B228" s="1">
        <v>0.48425785557769502</v>
      </c>
      <c r="C228" s="1">
        <v>0.48425717390223399</v>
      </c>
    </row>
    <row r="229" spans="1:3" x14ac:dyDescent="0.25">
      <c r="A229" s="1">
        <v>27.25</v>
      </c>
      <c r="B229" s="1">
        <v>0.48425786433547202</v>
      </c>
      <c r="C229" s="1">
        <v>0.48425717079327202</v>
      </c>
    </row>
    <row r="230" spans="1:3" x14ac:dyDescent="0.25">
      <c r="A230" s="1">
        <v>27.375</v>
      </c>
      <c r="B230" s="1">
        <v>0.484257878094005</v>
      </c>
      <c r="C230" s="1">
        <v>0.484257156242483</v>
      </c>
    </row>
    <row r="231" spans="1:3" x14ac:dyDescent="0.25">
      <c r="A231" s="1">
        <v>27.5</v>
      </c>
      <c r="B231" s="1">
        <v>0.48425789805373498</v>
      </c>
      <c r="C231" s="1">
        <v>0.48425714899871197</v>
      </c>
    </row>
    <row r="232" spans="1:3" x14ac:dyDescent="0.25">
      <c r="A232" s="1">
        <v>27.625</v>
      </c>
      <c r="B232" s="1">
        <v>0.48425792116223199</v>
      </c>
      <c r="C232" s="1">
        <v>0.48425714815944698</v>
      </c>
    </row>
    <row r="233" spans="1:3" x14ac:dyDescent="0.25">
      <c r="A233" s="1">
        <v>27.75</v>
      </c>
      <c r="B233" s="1">
        <v>0.48425792698396503</v>
      </c>
      <c r="C233" s="1">
        <v>0.484257136920551</v>
      </c>
    </row>
    <row r="234" spans="1:3" x14ac:dyDescent="0.25">
      <c r="A234" s="1">
        <v>27.875</v>
      </c>
      <c r="B234" s="1">
        <v>0.48425794190323102</v>
      </c>
      <c r="C234" s="1">
        <v>0.484257121300745</v>
      </c>
    </row>
    <row r="235" spans="1:3" x14ac:dyDescent="0.25">
      <c r="A235" s="1">
        <v>28</v>
      </c>
      <c r="B235" s="1">
        <v>0.48425795257834903</v>
      </c>
      <c r="C235" s="1">
        <v>0.48425712485426697</v>
      </c>
    </row>
    <row r="236" spans="1:3" x14ac:dyDescent="0.25">
      <c r="A236" s="1">
        <v>28.125</v>
      </c>
      <c r="B236" s="1">
        <v>0.48425794342874001</v>
      </c>
      <c r="C236" s="1">
        <v>0.48425712301235602</v>
      </c>
    </row>
    <row r="237" spans="1:3" x14ac:dyDescent="0.25">
      <c r="A237" s="1">
        <v>28.25</v>
      </c>
      <c r="B237" s="1">
        <v>0.48425793615136298</v>
      </c>
      <c r="C237" s="1">
        <v>0.48425711149443301</v>
      </c>
    </row>
    <row r="238" spans="1:3" x14ac:dyDescent="0.25">
      <c r="A238" s="1">
        <v>28.375</v>
      </c>
      <c r="B238" s="1">
        <v>0.48425793923421201</v>
      </c>
      <c r="C238" s="1">
        <v>0.484257135983853</v>
      </c>
    </row>
    <row r="239" spans="1:3" x14ac:dyDescent="0.25">
      <c r="A239" s="1">
        <v>28.5</v>
      </c>
      <c r="B239" s="1">
        <v>0.48425794545885897</v>
      </c>
      <c r="C239" s="1">
        <v>0.48425714173717699</v>
      </c>
    </row>
    <row r="240" spans="1:3" x14ac:dyDescent="0.25">
      <c r="A240" s="1">
        <v>28.625</v>
      </c>
      <c r="B240" s="1">
        <v>0.48425795386536402</v>
      </c>
      <c r="C240" s="1">
        <v>0.48425719027192998</v>
      </c>
    </row>
    <row r="241" spans="1:3" x14ac:dyDescent="0.25">
      <c r="A241" s="1">
        <v>28.75</v>
      </c>
      <c r="B241" s="1">
        <v>0.48425794968299102</v>
      </c>
      <c r="C241" s="1">
        <v>0.484257209554598</v>
      </c>
    </row>
    <row r="242" spans="1:3" x14ac:dyDescent="0.25">
      <c r="A242" s="1">
        <v>28.875</v>
      </c>
      <c r="B242" s="1">
        <v>0.48425794739450301</v>
      </c>
      <c r="C242" s="1">
        <v>0.48425720837101299</v>
      </c>
    </row>
    <row r="243" spans="1:3" x14ac:dyDescent="0.25">
      <c r="A243" s="1">
        <v>29</v>
      </c>
      <c r="B243" s="1">
        <v>0.48425793739107997</v>
      </c>
      <c r="C243" s="1">
        <v>0.48425718404761597</v>
      </c>
    </row>
    <row r="244" spans="1:3" x14ac:dyDescent="0.25">
      <c r="A244" s="1">
        <v>29.125</v>
      </c>
      <c r="B244" s="1">
        <v>0.484257929047687</v>
      </c>
      <c r="C244" s="1">
        <v>0.48425718794371397</v>
      </c>
    </row>
    <row r="245" spans="1:3" x14ac:dyDescent="0.25">
      <c r="A245" s="1">
        <v>29.25</v>
      </c>
      <c r="B245" s="1">
        <v>0.48425792948721902</v>
      </c>
      <c r="C245" s="1">
        <v>0.48425719305266801</v>
      </c>
    </row>
    <row r="246" spans="1:3" x14ac:dyDescent="0.25">
      <c r="A246" s="1">
        <v>29.375</v>
      </c>
      <c r="B246" s="1">
        <v>0.48425792110198701</v>
      </c>
      <c r="C246" s="1">
        <v>0.48425719358010499</v>
      </c>
    </row>
    <row r="247" spans="1:3" x14ac:dyDescent="0.25">
      <c r="A247" s="1">
        <v>29.5</v>
      </c>
      <c r="B247" s="1">
        <v>0.48425791675556701</v>
      </c>
      <c r="C247" s="1">
        <v>0.484257192154395</v>
      </c>
    </row>
    <row r="248" spans="1:3" x14ac:dyDescent="0.25">
      <c r="A248" s="1">
        <v>29.625</v>
      </c>
      <c r="B248" s="1">
        <v>0.48425785018604001</v>
      </c>
      <c r="C248" s="1">
        <v>0.48425717835062898</v>
      </c>
    </row>
    <row r="249" spans="1:3" x14ac:dyDescent="0.25">
      <c r="A249" s="1">
        <v>29.75</v>
      </c>
      <c r="B249" s="1">
        <v>0.484257848129035</v>
      </c>
      <c r="C249" s="1">
        <v>0.48425717890410602</v>
      </c>
    </row>
    <row r="250" spans="1:3" x14ac:dyDescent="0.25">
      <c r="A250" s="1">
        <v>29.875</v>
      </c>
      <c r="B250" s="1">
        <v>0.484257835378125</v>
      </c>
      <c r="C250" s="1">
        <v>0.484257166279002</v>
      </c>
    </row>
    <row r="251" spans="1:3" x14ac:dyDescent="0.25">
      <c r="A251" s="1">
        <v>30</v>
      </c>
      <c r="B251" s="1">
        <v>0.48425785795710502</v>
      </c>
      <c r="C251" s="1">
        <v>0.48425717561529202</v>
      </c>
    </row>
    <row r="252" spans="1:3" x14ac:dyDescent="0.25">
      <c r="B252" s="24" t="s">
        <v>42</v>
      </c>
      <c r="C252" s="24">
        <f>AVERAGE(C11:C251)</f>
        <v>0.48425753085058504</v>
      </c>
    </row>
    <row r="253" spans="1:3" x14ac:dyDescent="0.25">
      <c r="B253" s="24" t="s">
        <v>43</v>
      </c>
      <c r="C253" s="24">
        <f>STDEV(C11:C251)</f>
        <v>2.7012017299892636E-7</v>
      </c>
    </row>
    <row r="254" spans="1:3" x14ac:dyDescent="0.25">
      <c r="B254" s="24" t="s">
        <v>44</v>
      </c>
      <c r="C254" s="24">
        <f>STDEV(C11:C251)/SQRT(241)</f>
        <v>1.7399969936179721E-8</v>
      </c>
    </row>
  </sheetData>
  <mergeCells count="4">
    <mergeCell ref="A1:A2"/>
    <mergeCell ref="B1:C1"/>
    <mergeCell ref="B3:C3"/>
    <mergeCell ref="B4:C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1" sqref="B11:B251"/>
    </sheetView>
  </sheetViews>
  <sheetFormatPr defaultRowHeight="15" x14ac:dyDescent="0.25"/>
  <cols>
    <col min="1" max="1" width="30.140625" style="2" customWidth="1"/>
    <col min="2" max="2" width="38.5703125" style="2" customWidth="1"/>
  </cols>
  <sheetData>
    <row r="1" spans="1:2" ht="33" x14ac:dyDescent="0.35">
      <c r="A1" s="28" t="s">
        <v>0</v>
      </c>
      <c r="B1" s="16" t="s">
        <v>15</v>
      </c>
    </row>
    <row r="2" spans="1:2" x14ac:dyDescent="0.25">
      <c r="A2" s="29"/>
      <c r="B2" s="4" t="s">
        <v>11</v>
      </c>
    </row>
    <row r="3" spans="1:2" x14ac:dyDescent="0.25">
      <c r="A3" s="5" t="s">
        <v>1</v>
      </c>
      <c r="B3" s="14">
        <v>62</v>
      </c>
    </row>
    <row r="4" spans="1:2" x14ac:dyDescent="0.25">
      <c r="A4" s="5" t="s">
        <v>2</v>
      </c>
      <c r="B4" s="14" t="s">
        <v>10</v>
      </c>
    </row>
    <row r="5" spans="1:2" ht="31.5" x14ac:dyDescent="0.25">
      <c r="A5" s="6" t="s">
        <v>4</v>
      </c>
      <c r="B5" s="5">
        <v>4</v>
      </c>
    </row>
    <row r="6" spans="1:2" x14ac:dyDescent="0.25">
      <c r="A6" s="6" t="s">
        <v>5</v>
      </c>
      <c r="B6" s="7">
        <v>43.068390000000001</v>
      </c>
    </row>
    <row r="7" spans="1:2" ht="33" x14ac:dyDescent="0.25">
      <c r="A7" s="6" t="s">
        <v>6</v>
      </c>
      <c r="B7" s="5">
        <v>37.44</v>
      </c>
    </row>
    <row r="8" spans="1:2" ht="33" x14ac:dyDescent="0.25">
      <c r="A8" s="6" t="s">
        <v>7</v>
      </c>
      <c r="B8" s="5">
        <v>34.665570000000002</v>
      </c>
    </row>
    <row r="9" spans="1:2" x14ac:dyDescent="0.25">
      <c r="A9" s="5" t="s">
        <v>8</v>
      </c>
      <c r="B9" s="11">
        <v>85</v>
      </c>
    </row>
    <row r="10" spans="1:2" s="3" customFormat="1" ht="18" x14ac:dyDescent="0.25">
      <c r="A10" s="8" t="s">
        <v>13</v>
      </c>
      <c r="B10" s="8" t="s">
        <v>24</v>
      </c>
    </row>
    <row r="11" spans="1:2" x14ac:dyDescent="0.25">
      <c r="A11" s="1">
        <v>0</v>
      </c>
      <c r="B11" s="1">
        <v>0.48425791884687203</v>
      </c>
    </row>
    <row r="12" spans="1:2" x14ac:dyDescent="0.25">
      <c r="A12" s="1">
        <v>0.125</v>
      </c>
      <c r="B12" s="1">
        <v>0.48425791774898302</v>
      </c>
    </row>
    <row r="13" spans="1:2" x14ac:dyDescent="0.25">
      <c r="A13" s="1">
        <v>0.25</v>
      </c>
      <c r="B13" s="1">
        <v>0.48425793663348699</v>
      </c>
    </row>
    <row r="14" spans="1:2" x14ac:dyDescent="0.25">
      <c r="A14" s="1">
        <v>0.375</v>
      </c>
      <c r="B14" s="1">
        <v>0.484257944768196</v>
      </c>
    </row>
    <row r="15" spans="1:2" x14ac:dyDescent="0.25">
      <c r="A15" s="1">
        <v>0.5</v>
      </c>
      <c r="B15" s="1">
        <v>0.484257961956025</v>
      </c>
    </row>
    <row r="16" spans="1:2" x14ac:dyDescent="0.25">
      <c r="A16" s="1">
        <v>0.625</v>
      </c>
      <c r="B16" s="1">
        <v>0.48425796853650599</v>
      </c>
    </row>
    <row r="17" spans="1:2" x14ac:dyDescent="0.25">
      <c r="A17" s="1">
        <v>0.75</v>
      </c>
      <c r="B17" s="1">
        <v>0.484257996764002</v>
      </c>
    </row>
    <row r="18" spans="1:2" x14ac:dyDescent="0.25">
      <c r="A18" s="1">
        <v>0.875</v>
      </c>
      <c r="B18" s="1">
        <v>0.48425799935405001</v>
      </c>
    </row>
    <row r="19" spans="1:2" x14ac:dyDescent="0.25">
      <c r="A19" s="1">
        <v>1</v>
      </c>
      <c r="B19" s="1">
        <v>0.48425800515946199</v>
      </c>
    </row>
    <row r="20" spans="1:2" x14ac:dyDescent="0.25">
      <c r="A20" s="1">
        <v>1.125</v>
      </c>
      <c r="B20" s="1">
        <v>0.48425800752223502</v>
      </c>
    </row>
    <row r="21" spans="1:2" x14ac:dyDescent="0.25">
      <c r="A21" s="1">
        <v>1.25</v>
      </c>
      <c r="B21" s="1">
        <v>0.48425801569131899</v>
      </c>
    </row>
    <row r="22" spans="1:2" x14ac:dyDescent="0.25">
      <c r="A22" s="1">
        <v>1.375</v>
      </c>
      <c r="B22" s="1">
        <v>0.48425802527927198</v>
      </c>
    </row>
    <row r="23" spans="1:2" x14ac:dyDescent="0.25">
      <c r="A23" s="1">
        <v>1.5</v>
      </c>
      <c r="B23" s="1">
        <v>0.48425802946826002</v>
      </c>
    </row>
    <row r="24" spans="1:2" x14ac:dyDescent="0.25">
      <c r="A24" s="1">
        <v>1.625</v>
      </c>
      <c r="B24" s="1">
        <v>0.48425806048015602</v>
      </c>
    </row>
    <row r="25" spans="1:2" x14ac:dyDescent="0.25">
      <c r="A25" s="1">
        <v>1.75</v>
      </c>
      <c r="B25" s="1">
        <v>0.48425806214426398</v>
      </c>
    </row>
    <row r="26" spans="1:2" x14ac:dyDescent="0.25">
      <c r="A26" s="1">
        <v>1.875</v>
      </c>
      <c r="B26" s="1">
        <v>0.48425805862685201</v>
      </c>
    </row>
    <row r="27" spans="1:2" x14ac:dyDescent="0.25">
      <c r="A27" s="1">
        <v>2</v>
      </c>
      <c r="B27" s="1">
        <v>0.48425805177044501</v>
      </c>
    </row>
    <row r="28" spans="1:2" x14ac:dyDescent="0.25">
      <c r="A28" s="1">
        <v>2.125</v>
      </c>
      <c r="B28" s="1">
        <v>0.484258051440146</v>
      </c>
    </row>
    <row r="29" spans="1:2" x14ac:dyDescent="0.25">
      <c r="A29" s="1">
        <v>2.25</v>
      </c>
      <c r="B29" s="1">
        <v>0.484258044356633</v>
      </c>
    </row>
    <row r="30" spans="1:2" x14ac:dyDescent="0.25">
      <c r="A30" s="1">
        <v>2.375</v>
      </c>
      <c r="B30" s="1">
        <v>0.48425803379544402</v>
      </c>
    </row>
    <row r="31" spans="1:2" x14ac:dyDescent="0.25">
      <c r="A31" s="1">
        <v>2.5</v>
      </c>
      <c r="B31" s="1">
        <v>0.48425800740763503</v>
      </c>
    </row>
    <row r="32" spans="1:2" x14ac:dyDescent="0.25">
      <c r="A32" s="1">
        <v>2.625</v>
      </c>
      <c r="B32" s="1">
        <v>0.48425796383859798</v>
      </c>
    </row>
    <row r="33" spans="1:2" x14ac:dyDescent="0.25">
      <c r="A33" s="1">
        <v>2.75</v>
      </c>
      <c r="B33" s="1">
        <v>0.48425794300889002</v>
      </c>
    </row>
    <row r="34" spans="1:2" x14ac:dyDescent="0.25">
      <c r="A34" s="1">
        <v>2.875</v>
      </c>
      <c r="B34" s="1">
        <v>0.48425793793152999</v>
      </c>
    </row>
    <row r="35" spans="1:2" x14ac:dyDescent="0.25">
      <c r="A35" s="1">
        <v>3</v>
      </c>
      <c r="B35" s="1">
        <v>0.48425794176304598</v>
      </c>
    </row>
    <row r="36" spans="1:2" x14ac:dyDescent="0.25">
      <c r="A36" s="1">
        <v>3.125</v>
      </c>
      <c r="B36" s="1">
        <v>0.484257943357013</v>
      </c>
    </row>
    <row r="37" spans="1:2" x14ac:dyDescent="0.25">
      <c r="A37" s="1">
        <v>3.25</v>
      </c>
      <c r="B37" s="1">
        <v>0.484257971476664</v>
      </c>
    </row>
    <row r="38" spans="1:2" x14ac:dyDescent="0.25">
      <c r="A38" s="1">
        <v>3.375</v>
      </c>
      <c r="B38" s="1">
        <v>0.484257986010458</v>
      </c>
    </row>
    <row r="39" spans="1:2" x14ac:dyDescent="0.25">
      <c r="A39" s="1">
        <v>3.5</v>
      </c>
      <c r="B39" s="1">
        <v>0.48425798962595501</v>
      </c>
    </row>
    <row r="40" spans="1:2" x14ac:dyDescent="0.25">
      <c r="A40" s="1">
        <v>3.625</v>
      </c>
      <c r="B40" s="1">
        <v>0.48425799182256102</v>
      </c>
    </row>
    <row r="41" spans="1:2" x14ac:dyDescent="0.25">
      <c r="A41" s="1">
        <v>3.75</v>
      </c>
      <c r="B41" s="1">
        <v>0.48425799786901302</v>
      </c>
    </row>
    <row r="42" spans="1:2" x14ac:dyDescent="0.25">
      <c r="A42" s="1">
        <v>3.875</v>
      </c>
      <c r="B42" s="1">
        <v>0.48425799484984999</v>
      </c>
    </row>
    <row r="43" spans="1:2" x14ac:dyDescent="0.25">
      <c r="A43" s="1">
        <v>4</v>
      </c>
      <c r="B43" s="1">
        <v>0.484258004594247</v>
      </c>
    </row>
    <row r="44" spans="1:2" x14ac:dyDescent="0.25">
      <c r="A44" s="1">
        <v>4.125</v>
      </c>
      <c r="B44" s="1">
        <v>0.484258003230576</v>
      </c>
    </row>
    <row r="45" spans="1:2" x14ac:dyDescent="0.25">
      <c r="A45" s="1">
        <v>4.25</v>
      </c>
      <c r="B45" s="1">
        <v>0.48425800618047099</v>
      </c>
    </row>
    <row r="46" spans="1:2" x14ac:dyDescent="0.25">
      <c r="A46" s="1">
        <v>4.375</v>
      </c>
      <c r="B46" s="1">
        <v>0.48425802863155198</v>
      </c>
    </row>
    <row r="47" spans="1:2" x14ac:dyDescent="0.25">
      <c r="A47" s="1">
        <v>4.5</v>
      </c>
      <c r="B47" s="1">
        <v>0.484258031600107</v>
      </c>
    </row>
    <row r="48" spans="1:2" x14ac:dyDescent="0.25">
      <c r="A48" s="1">
        <v>4.625</v>
      </c>
      <c r="B48" s="1">
        <v>0.48425802735927698</v>
      </c>
    </row>
    <row r="49" spans="1:2" x14ac:dyDescent="0.25">
      <c r="A49" s="1">
        <v>4.75</v>
      </c>
      <c r="B49" s="1">
        <v>0.484258030846559</v>
      </c>
    </row>
    <row r="50" spans="1:2" x14ac:dyDescent="0.25">
      <c r="A50" s="1">
        <v>4.875</v>
      </c>
      <c r="B50" s="1">
        <v>0.48425803412792501</v>
      </c>
    </row>
    <row r="51" spans="1:2" x14ac:dyDescent="0.25">
      <c r="A51" s="1">
        <v>5</v>
      </c>
      <c r="B51" s="1">
        <v>0.48425803277768997</v>
      </c>
    </row>
    <row r="52" spans="1:2" x14ac:dyDescent="0.25">
      <c r="A52" s="1">
        <v>5.125</v>
      </c>
      <c r="B52" s="1">
        <v>0.48425801799851498</v>
      </c>
    </row>
    <row r="53" spans="1:2" x14ac:dyDescent="0.25">
      <c r="A53" s="1">
        <v>5.25</v>
      </c>
      <c r="B53" s="1">
        <v>0.484257977571936</v>
      </c>
    </row>
    <row r="54" spans="1:2" x14ac:dyDescent="0.25">
      <c r="A54" s="1">
        <v>5.375</v>
      </c>
      <c r="B54" s="1">
        <v>0.48425795888442702</v>
      </c>
    </row>
    <row r="55" spans="1:2" x14ac:dyDescent="0.25">
      <c r="A55" s="1">
        <v>5.5</v>
      </c>
      <c r="B55" s="1">
        <v>0.48425789579619999</v>
      </c>
    </row>
    <row r="56" spans="1:2" x14ac:dyDescent="0.25">
      <c r="A56" s="1">
        <v>5.625</v>
      </c>
      <c r="B56" s="1">
        <v>0.48425788265728897</v>
      </c>
    </row>
    <row r="57" spans="1:2" x14ac:dyDescent="0.25">
      <c r="A57" s="1">
        <v>5.75</v>
      </c>
      <c r="B57" s="1">
        <v>0.48425786941455101</v>
      </c>
    </row>
    <row r="58" spans="1:2" x14ac:dyDescent="0.25">
      <c r="A58" s="1">
        <v>5.875</v>
      </c>
      <c r="B58" s="1">
        <v>0.48425786228685702</v>
      </c>
    </row>
    <row r="59" spans="1:2" x14ac:dyDescent="0.25">
      <c r="A59" s="1">
        <v>6</v>
      </c>
      <c r="B59" s="1">
        <v>0.48425784953090201</v>
      </c>
    </row>
    <row r="60" spans="1:2" x14ac:dyDescent="0.25">
      <c r="A60" s="1">
        <v>6.125</v>
      </c>
      <c r="B60" s="1">
        <v>0.48425785070030503</v>
      </c>
    </row>
    <row r="61" spans="1:2" x14ac:dyDescent="0.25">
      <c r="A61" s="1">
        <v>6.25</v>
      </c>
      <c r="B61" s="1">
        <v>0.48425783932333499</v>
      </c>
    </row>
    <row r="62" spans="1:2" x14ac:dyDescent="0.25">
      <c r="A62" s="1">
        <v>6.375</v>
      </c>
      <c r="B62" s="1">
        <v>0.48425783502105102</v>
      </c>
    </row>
    <row r="63" spans="1:2" x14ac:dyDescent="0.25">
      <c r="A63" s="1">
        <v>6.5</v>
      </c>
      <c r="B63" s="1">
        <v>0.48425783051934901</v>
      </c>
    </row>
    <row r="64" spans="1:2" x14ac:dyDescent="0.25">
      <c r="A64" s="1">
        <v>6.625</v>
      </c>
      <c r="B64" s="1">
        <v>0.484257843552162</v>
      </c>
    </row>
    <row r="65" spans="1:2" x14ac:dyDescent="0.25">
      <c r="A65" s="1">
        <v>6.75</v>
      </c>
      <c r="B65" s="1">
        <v>0.48425784174134401</v>
      </c>
    </row>
    <row r="66" spans="1:2" x14ac:dyDescent="0.25">
      <c r="A66" s="1">
        <v>6.875</v>
      </c>
      <c r="B66" s="1">
        <v>0.48425784705836</v>
      </c>
    </row>
    <row r="67" spans="1:2" x14ac:dyDescent="0.25">
      <c r="A67" s="1">
        <v>7</v>
      </c>
      <c r="B67" s="1">
        <v>0.48425785510246799</v>
      </c>
    </row>
    <row r="68" spans="1:2" x14ac:dyDescent="0.25">
      <c r="A68" s="1">
        <v>7.125</v>
      </c>
      <c r="B68" s="1">
        <v>0.48425786845102903</v>
      </c>
    </row>
    <row r="69" spans="1:2" x14ac:dyDescent="0.25">
      <c r="A69" s="1">
        <v>7.25</v>
      </c>
      <c r="B69" s="1">
        <v>0.48425787162433898</v>
      </c>
    </row>
    <row r="70" spans="1:2" x14ac:dyDescent="0.25">
      <c r="A70" s="1">
        <v>7.375</v>
      </c>
      <c r="B70" s="1">
        <v>0.48425787396180098</v>
      </c>
    </row>
    <row r="71" spans="1:2" x14ac:dyDescent="0.25">
      <c r="A71" s="1">
        <v>7.5</v>
      </c>
      <c r="B71" s="1">
        <v>0.484257903491149</v>
      </c>
    </row>
    <row r="72" spans="1:2" x14ac:dyDescent="0.25">
      <c r="A72" s="1">
        <v>7.625</v>
      </c>
      <c r="B72" s="1">
        <v>0.48425791208751201</v>
      </c>
    </row>
    <row r="73" spans="1:2" x14ac:dyDescent="0.25">
      <c r="A73" s="1">
        <v>7.75</v>
      </c>
      <c r="B73" s="1">
        <v>0.48425794144856399</v>
      </c>
    </row>
    <row r="74" spans="1:2" x14ac:dyDescent="0.25">
      <c r="A74" s="1">
        <v>7.875</v>
      </c>
      <c r="B74" s="1">
        <v>0.48425794118390902</v>
      </c>
    </row>
    <row r="75" spans="1:2" x14ac:dyDescent="0.25">
      <c r="A75" s="1">
        <v>8</v>
      </c>
      <c r="B75" s="1">
        <v>0.484257938783275</v>
      </c>
    </row>
    <row r="76" spans="1:2" x14ac:dyDescent="0.25">
      <c r="A76" s="1">
        <v>8.125</v>
      </c>
      <c r="B76" s="1">
        <v>0.48425793755593799</v>
      </c>
    </row>
    <row r="77" spans="1:2" x14ac:dyDescent="0.25">
      <c r="A77" s="1">
        <v>8.25</v>
      </c>
      <c r="B77" s="1">
        <v>0.48425793320194999</v>
      </c>
    </row>
    <row r="78" spans="1:2" x14ac:dyDescent="0.25">
      <c r="A78" s="1">
        <v>8.375</v>
      </c>
      <c r="B78" s="1">
        <v>0.48425791556986397</v>
      </c>
    </row>
    <row r="79" spans="1:2" x14ac:dyDescent="0.25">
      <c r="A79" s="1">
        <v>8.5</v>
      </c>
      <c r="B79" s="1">
        <v>0.48425790782584799</v>
      </c>
    </row>
    <row r="80" spans="1:2" x14ac:dyDescent="0.25">
      <c r="A80" s="1">
        <v>8.625</v>
      </c>
      <c r="B80" s="1">
        <v>0.48425790475598401</v>
      </c>
    </row>
    <row r="81" spans="1:2" x14ac:dyDescent="0.25">
      <c r="A81" s="1">
        <v>8.75</v>
      </c>
      <c r="B81" s="1">
        <v>0.48425789536592201</v>
      </c>
    </row>
    <row r="82" spans="1:2" x14ac:dyDescent="0.25">
      <c r="A82" s="1">
        <v>8.875</v>
      </c>
      <c r="B82" s="1">
        <v>0.48425789644851402</v>
      </c>
    </row>
    <row r="83" spans="1:2" x14ac:dyDescent="0.25">
      <c r="A83" s="1">
        <v>9</v>
      </c>
      <c r="B83" s="1">
        <v>0.48425789416189302</v>
      </c>
    </row>
    <row r="84" spans="1:2" x14ac:dyDescent="0.25">
      <c r="A84" s="1">
        <v>9.125</v>
      </c>
      <c r="B84" s="1">
        <v>0.48425788900854599</v>
      </c>
    </row>
    <row r="85" spans="1:2" x14ac:dyDescent="0.25">
      <c r="A85" s="1">
        <v>9.25</v>
      </c>
      <c r="B85" s="1">
        <v>0.48425786199882997</v>
      </c>
    </row>
    <row r="86" spans="1:2" x14ac:dyDescent="0.25">
      <c r="A86" s="1">
        <v>9.375</v>
      </c>
      <c r="B86" s="1">
        <v>0.48425785711270303</v>
      </c>
    </row>
    <row r="87" spans="1:2" x14ac:dyDescent="0.25">
      <c r="A87" s="1">
        <v>9.5</v>
      </c>
      <c r="B87" s="1">
        <v>0.48425785565007901</v>
      </c>
    </row>
    <row r="88" spans="1:2" x14ac:dyDescent="0.25">
      <c r="A88" s="1">
        <v>9.625</v>
      </c>
      <c r="B88" s="1">
        <v>0.48425785907908803</v>
      </c>
    </row>
    <row r="89" spans="1:2" x14ac:dyDescent="0.25">
      <c r="A89" s="1">
        <v>9.75</v>
      </c>
      <c r="B89" s="1">
        <v>0.48425786524457698</v>
      </c>
    </row>
    <row r="90" spans="1:2" x14ac:dyDescent="0.25">
      <c r="A90" s="1">
        <v>9.875</v>
      </c>
      <c r="B90" s="1">
        <v>0.48425786414073602</v>
      </c>
    </row>
    <row r="91" spans="1:2" x14ac:dyDescent="0.25">
      <c r="A91" s="1">
        <v>10</v>
      </c>
      <c r="B91" s="1">
        <v>0.48425786856431702</v>
      </c>
    </row>
    <row r="92" spans="1:2" x14ac:dyDescent="0.25">
      <c r="A92" s="1">
        <v>10.125</v>
      </c>
      <c r="B92" s="1">
        <v>0.48425787036108098</v>
      </c>
    </row>
    <row r="93" spans="1:2" x14ac:dyDescent="0.25">
      <c r="A93" s="1">
        <v>10.25</v>
      </c>
      <c r="B93" s="1">
        <v>0.48425787592286501</v>
      </c>
    </row>
    <row r="94" spans="1:2" x14ac:dyDescent="0.25">
      <c r="A94" s="1">
        <v>10.375</v>
      </c>
      <c r="B94" s="1">
        <v>0.48425787516374103</v>
      </c>
    </row>
    <row r="95" spans="1:2" x14ac:dyDescent="0.25">
      <c r="A95" s="1">
        <v>10.5</v>
      </c>
      <c r="B95" s="1">
        <v>0.48425787587695401</v>
      </c>
    </row>
    <row r="96" spans="1:2" x14ac:dyDescent="0.25">
      <c r="A96" s="1">
        <v>10.625</v>
      </c>
      <c r="B96" s="1">
        <v>0.48425789075136499</v>
      </c>
    </row>
    <row r="97" spans="1:2" x14ac:dyDescent="0.25">
      <c r="A97" s="1">
        <v>10.75</v>
      </c>
      <c r="B97" s="1">
        <v>0.484257893847441</v>
      </c>
    </row>
    <row r="98" spans="1:2" x14ac:dyDescent="0.25">
      <c r="A98" s="1">
        <v>10.875</v>
      </c>
      <c r="B98" s="1">
        <v>0.48425794058517801</v>
      </c>
    </row>
    <row r="99" spans="1:2" x14ac:dyDescent="0.25">
      <c r="A99" s="1">
        <v>11</v>
      </c>
      <c r="B99" s="1">
        <v>0.484257919214159</v>
      </c>
    </row>
    <row r="100" spans="1:2" x14ac:dyDescent="0.25">
      <c r="A100" s="1">
        <v>11.125</v>
      </c>
      <c r="B100" s="1">
        <v>0.48425787740491899</v>
      </c>
    </row>
    <row r="101" spans="1:2" x14ac:dyDescent="0.25">
      <c r="A101" s="1">
        <v>11.25</v>
      </c>
      <c r="B101" s="1">
        <v>0.48425787206674897</v>
      </c>
    </row>
    <row r="102" spans="1:2" x14ac:dyDescent="0.25">
      <c r="A102" s="1">
        <v>11.375</v>
      </c>
      <c r="B102" s="1">
        <v>0.48425787034829298</v>
      </c>
    </row>
    <row r="103" spans="1:2" x14ac:dyDescent="0.25">
      <c r="A103" s="1">
        <v>11.5</v>
      </c>
      <c r="B103" s="1">
        <v>0.48425787360539502</v>
      </c>
    </row>
    <row r="104" spans="1:2" x14ac:dyDescent="0.25">
      <c r="A104" s="1">
        <v>11.625</v>
      </c>
      <c r="B104" s="1">
        <v>0.48425787165631101</v>
      </c>
    </row>
    <row r="105" spans="1:2" x14ac:dyDescent="0.25">
      <c r="A105" s="1">
        <v>11.75</v>
      </c>
      <c r="B105" s="1">
        <v>0.48425786696446899</v>
      </c>
    </row>
    <row r="106" spans="1:2" x14ac:dyDescent="0.25">
      <c r="A106" s="1">
        <v>11.875</v>
      </c>
      <c r="B106" s="1">
        <v>0.48425786385582198</v>
      </c>
    </row>
    <row r="107" spans="1:2" x14ac:dyDescent="0.25">
      <c r="A107" s="1">
        <v>12</v>
      </c>
      <c r="B107" s="1">
        <v>0.48425785862683901</v>
      </c>
    </row>
    <row r="108" spans="1:2" x14ac:dyDescent="0.25">
      <c r="A108" s="1">
        <v>12.125</v>
      </c>
      <c r="B108" s="1">
        <v>0.48425784984924097</v>
      </c>
    </row>
    <row r="109" spans="1:2" x14ac:dyDescent="0.25">
      <c r="A109" s="1">
        <v>12.25</v>
      </c>
      <c r="B109" s="1">
        <v>0.48425783774299402</v>
      </c>
    </row>
    <row r="110" spans="1:2" x14ac:dyDescent="0.25">
      <c r="A110" s="1">
        <v>12.375</v>
      </c>
      <c r="B110" s="1">
        <v>0.48425781053202599</v>
      </c>
    </row>
    <row r="111" spans="1:2" x14ac:dyDescent="0.25">
      <c r="A111" s="1">
        <v>12.5</v>
      </c>
      <c r="B111" s="1">
        <v>0.48425775463165799</v>
      </c>
    </row>
    <row r="112" spans="1:2" x14ac:dyDescent="0.25">
      <c r="A112" s="1">
        <v>12.625</v>
      </c>
      <c r="B112" s="1">
        <v>0.48425775202399601</v>
      </c>
    </row>
    <row r="113" spans="1:2" x14ac:dyDescent="0.25">
      <c r="A113" s="1">
        <v>12.75</v>
      </c>
      <c r="B113" s="1">
        <v>0.484257754245146</v>
      </c>
    </row>
    <row r="114" spans="1:2" x14ac:dyDescent="0.25">
      <c r="A114" s="1">
        <v>12.875</v>
      </c>
      <c r="B114" s="1">
        <v>0.48425775730201198</v>
      </c>
    </row>
    <row r="115" spans="1:2" x14ac:dyDescent="0.25">
      <c r="A115" s="1">
        <v>13</v>
      </c>
      <c r="B115" s="1">
        <v>0.48425775886592498</v>
      </c>
    </row>
    <row r="116" spans="1:2" x14ac:dyDescent="0.25">
      <c r="A116" s="1">
        <v>13.125</v>
      </c>
      <c r="B116" s="1">
        <v>0.48425775593494402</v>
      </c>
    </row>
    <row r="117" spans="1:2" x14ac:dyDescent="0.25">
      <c r="A117" s="1">
        <v>13.25</v>
      </c>
      <c r="B117" s="1">
        <v>0.48425776074805299</v>
      </c>
    </row>
    <row r="118" spans="1:2" x14ac:dyDescent="0.25">
      <c r="A118" s="1">
        <v>13.375</v>
      </c>
      <c r="B118" s="1">
        <v>0.48425779594608398</v>
      </c>
    </row>
    <row r="119" spans="1:2" x14ac:dyDescent="0.25">
      <c r="A119" s="1">
        <v>13.5</v>
      </c>
      <c r="B119" s="1">
        <v>0.48425780928434897</v>
      </c>
    </row>
    <row r="120" spans="1:2" x14ac:dyDescent="0.25">
      <c r="A120" s="1">
        <v>13.625</v>
      </c>
      <c r="B120" s="1">
        <v>0.48425782811374202</v>
      </c>
    </row>
    <row r="121" spans="1:2" x14ac:dyDescent="0.25">
      <c r="A121" s="1">
        <v>13.75</v>
      </c>
      <c r="B121" s="1">
        <v>0.48425782981058602</v>
      </c>
    </row>
    <row r="122" spans="1:2" x14ac:dyDescent="0.25">
      <c r="A122" s="1">
        <v>13.875</v>
      </c>
      <c r="B122" s="1">
        <v>0.48425783370006298</v>
      </c>
    </row>
    <row r="123" spans="1:2" x14ac:dyDescent="0.25">
      <c r="A123" s="1">
        <v>14</v>
      </c>
      <c r="B123" s="1">
        <v>0.48425783955484702</v>
      </c>
    </row>
    <row r="124" spans="1:2" x14ac:dyDescent="0.25">
      <c r="A124" s="1">
        <v>14.125</v>
      </c>
      <c r="B124" s="1">
        <v>0.484257837881991</v>
      </c>
    </row>
    <row r="125" spans="1:2" x14ac:dyDescent="0.25">
      <c r="A125" s="1">
        <v>14.25</v>
      </c>
      <c r="B125" s="1">
        <v>0.484257854709088</v>
      </c>
    </row>
    <row r="126" spans="1:2" x14ac:dyDescent="0.25">
      <c r="A126" s="1">
        <v>14.375</v>
      </c>
      <c r="B126" s="1">
        <v>0.48425785640818497</v>
      </c>
    </row>
    <row r="127" spans="1:2" x14ac:dyDescent="0.25">
      <c r="A127" s="1">
        <v>14.5</v>
      </c>
      <c r="B127" s="1">
        <v>0.48425785455765202</v>
      </c>
    </row>
    <row r="128" spans="1:2" x14ac:dyDescent="0.25">
      <c r="A128" s="1">
        <v>14.625</v>
      </c>
      <c r="B128" s="1">
        <v>0.48425780451993999</v>
      </c>
    </row>
    <row r="129" spans="1:2" x14ac:dyDescent="0.25">
      <c r="A129" s="1">
        <v>14.75</v>
      </c>
      <c r="B129" s="1">
        <v>0.48425772805825101</v>
      </c>
    </row>
    <row r="130" spans="1:2" x14ac:dyDescent="0.25">
      <c r="A130" s="1">
        <v>14.875</v>
      </c>
      <c r="B130" s="1">
        <v>0.48425764650852898</v>
      </c>
    </row>
    <row r="131" spans="1:2" x14ac:dyDescent="0.25">
      <c r="A131" s="1">
        <v>15</v>
      </c>
      <c r="B131" s="1">
        <v>0.48425765261714798</v>
      </c>
    </row>
    <row r="132" spans="1:2" x14ac:dyDescent="0.25">
      <c r="A132" s="1">
        <v>15.125</v>
      </c>
      <c r="B132" s="1">
        <v>0.48425766129256198</v>
      </c>
    </row>
    <row r="133" spans="1:2" x14ac:dyDescent="0.25">
      <c r="A133" s="1">
        <v>15.25</v>
      </c>
      <c r="B133" s="1">
        <v>0.48425766397818398</v>
      </c>
    </row>
    <row r="134" spans="1:2" x14ac:dyDescent="0.25">
      <c r="A134" s="1">
        <v>15.375</v>
      </c>
      <c r="B134" s="1">
        <v>0.48425766529999698</v>
      </c>
    </row>
    <row r="135" spans="1:2" x14ac:dyDescent="0.25">
      <c r="A135" s="1">
        <v>15.5</v>
      </c>
      <c r="B135" s="1">
        <v>0.48425766502882001</v>
      </c>
    </row>
    <row r="136" spans="1:2" x14ac:dyDescent="0.25">
      <c r="A136" s="1">
        <v>15.625</v>
      </c>
      <c r="B136" s="1">
        <v>0.48425765922446301</v>
      </c>
    </row>
    <row r="137" spans="1:2" x14ac:dyDescent="0.25">
      <c r="A137" s="1">
        <v>15.75</v>
      </c>
      <c r="B137" s="1">
        <v>0.48425766998724101</v>
      </c>
    </row>
    <row r="138" spans="1:2" x14ac:dyDescent="0.25">
      <c r="A138" s="1">
        <v>15.875</v>
      </c>
      <c r="B138" s="1">
        <v>0.48425765781767199</v>
      </c>
    </row>
    <row r="139" spans="1:2" x14ac:dyDescent="0.25">
      <c r="A139" s="1">
        <v>16</v>
      </c>
      <c r="B139" s="1">
        <v>0.48425765974610202</v>
      </c>
    </row>
    <row r="140" spans="1:2" x14ac:dyDescent="0.25">
      <c r="A140" s="1">
        <v>16.125</v>
      </c>
      <c r="B140" s="1">
        <v>0.484257666761299</v>
      </c>
    </row>
    <row r="141" spans="1:2" x14ac:dyDescent="0.25">
      <c r="A141" s="1">
        <v>16.25</v>
      </c>
      <c r="B141" s="1">
        <v>0.48425767891697002</v>
      </c>
    </row>
    <row r="142" spans="1:2" x14ac:dyDescent="0.25">
      <c r="A142" s="1">
        <v>16.375</v>
      </c>
      <c r="B142" s="1">
        <v>0.48425768819822002</v>
      </c>
    </row>
    <row r="143" spans="1:2" x14ac:dyDescent="0.25">
      <c r="A143" s="1">
        <v>16.5</v>
      </c>
      <c r="B143" s="1">
        <v>0.48425769015287301</v>
      </c>
    </row>
    <row r="144" spans="1:2" x14ac:dyDescent="0.25">
      <c r="A144" s="1">
        <v>16.625</v>
      </c>
      <c r="B144" s="1">
        <v>0.48425772139802198</v>
      </c>
    </row>
    <row r="145" spans="1:2" x14ac:dyDescent="0.25">
      <c r="A145" s="1">
        <v>16.75</v>
      </c>
      <c r="B145" s="1">
        <v>0.484257726860436</v>
      </c>
    </row>
    <row r="146" spans="1:2" x14ac:dyDescent="0.25">
      <c r="A146" s="1">
        <v>16.875</v>
      </c>
      <c r="B146" s="1">
        <v>0.48425774262433402</v>
      </c>
    </row>
    <row r="147" spans="1:2" x14ac:dyDescent="0.25">
      <c r="A147" s="1">
        <v>17</v>
      </c>
      <c r="B147" s="1">
        <v>0.48425774348030198</v>
      </c>
    </row>
    <row r="148" spans="1:2" x14ac:dyDescent="0.25">
      <c r="A148" s="1">
        <v>17.125</v>
      </c>
      <c r="B148" s="1">
        <v>0.48425773974351399</v>
      </c>
    </row>
    <row r="149" spans="1:2" x14ac:dyDescent="0.25">
      <c r="A149" s="1">
        <v>17.25</v>
      </c>
      <c r="B149" s="1">
        <v>0.484257741808725</v>
      </c>
    </row>
    <row r="150" spans="1:2" x14ac:dyDescent="0.25">
      <c r="A150" s="1">
        <v>17.375</v>
      </c>
      <c r="B150" s="1">
        <v>0.48425774220398898</v>
      </c>
    </row>
    <row r="151" spans="1:2" x14ac:dyDescent="0.25">
      <c r="A151" s="1">
        <v>17.5</v>
      </c>
      <c r="B151" s="1">
        <v>0.48425775365722501</v>
      </c>
    </row>
    <row r="152" spans="1:2" x14ac:dyDescent="0.25">
      <c r="A152" s="1">
        <v>17.625</v>
      </c>
      <c r="B152" s="1">
        <v>0.48425775996112902</v>
      </c>
    </row>
    <row r="153" spans="1:2" x14ac:dyDescent="0.25">
      <c r="A153" s="1">
        <v>17.75</v>
      </c>
      <c r="B153" s="1">
        <v>0.48425776086286598</v>
      </c>
    </row>
    <row r="154" spans="1:2" x14ac:dyDescent="0.25">
      <c r="A154" s="1">
        <v>17.875</v>
      </c>
      <c r="B154" s="1">
        <v>0.484257740641026</v>
      </c>
    </row>
    <row r="155" spans="1:2" x14ac:dyDescent="0.25">
      <c r="A155" s="1">
        <v>18</v>
      </c>
      <c r="B155" s="1">
        <v>0.484257732368295</v>
      </c>
    </row>
    <row r="156" spans="1:2" x14ac:dyDescent="0.25">
      <c r="A156" s="1">
        <v>18.125</v>
      </c>
      <c r="B156" s="1">
        <v>0.484257720276072</v>
      </c>
    </row>
    <row r="157" spans="1:2" x14ac:dyDescent="0.25">
      <c r="A157" s="1">
        <v>18.25</v>
      </c>
      <c r="B157" s="1">
        <v>0.48425771686893698</v>
      </c>
    </row>
    <row r="158" spans="1:2" x14ac:dyDescent="0.25">
      <c r="A158" s="1">
        <v>18.375</v>
      </c>
      <c r="B158" s="1">
        <v>0.48425771565943798</v>
      </c>
    </row>
    <row r="159" spans="1:2" x14ac:dyDescent="0.25">
      <c r="A159" s="1">
        <v>18.5</v>
      </c>
      <c r="B159" s="1">
        <v>0.484257713459599</v>
      </c>
    </row>
    <row r="160" spans="1:2" x14ac:dyDescent="0.25">
      <c r="A160" s="1">
        <v>18.625</v>
      </c>
      <c r="B160" s="1">
        <v>0.484257684354371</v>
      </c>
    </row>
    <row r="161" spans="1:2" x14ac:dyDescent="0.25">
      <c r="A161" s="1">
        <v>18.75</v>
      </c>
      <c r="B161" s="1">
        <v>0.48425761712410298</v>
      </c>
    </row>
    <row r="162" spans="1:2" x14ac:dyDescent="0.25">
      <c r="A162" s="1">
        <v>18.875</v>
      </c>
      <c r="B162" s="1">
        <v>0.484257575126464</v>
      </c>
    </row>
    <row r="163" spans="1:2" x14ac:dyDescent="0.25">
      <c r="A163" s="1">
        <v>19</v>
      </c>
      <c r="B163" s="1">
        <v>0.48425761024372999</v>
      </c>
    </row>
    <row r="164" spans="1:2" x14ac:dyDescent="0.25">
      <c r="A164" s="1">
        <v>19.125</v>
      </c>
      <c r="B164" s="1">
        <v>0.48425761791465</v>
      </c>
    </row>
    <row r="165" spans="1:2" x14ac:dyDescent="0.25">
      <c r="A165" s="1">
        <v>19.25</v>
      </c>
      <c r="B165" s="1">
        <v>0.48425761890452101</v>
      </c>
    </row>
    <row r="166" spans="1:2" x14ac:dyDescent="0.25">
      <c r="A166" s="1">
        <v>19.375</v>
      </c>
      <c r="B166" s="1">
        <v>0.48425763455666698</v>
      </c>
    </row>
    <row r="167" spans="1:2" x14ac:dyDescent="0.25">
      <c r="A167" s="1">
        <v>19.5</v>
      </c>
      <c r="B167" s="1">
        <v>0.48425773551542201</v>
      </c>
    </row>
    <row r="168" spans="1:2" x14ac:dyDescent="0.25">
      <c r="A168" s="1">
        <v>19.625</v>
      </c>
      <c r="B168" s="1">
        <v>0.484257740467741</v>
      </c>
    </row>
    <row r="169" spans="1:2" x14ac:dyDescent="0.25">
      <c r="A169" s="1">
        <v>19.75</v>
      </c>
      <c r="B169" s="1">
        <v>0.48425774036181402</v>
      </c>
    </row>
    <row r="170" spans="1:2" x14ac:dyDescent="0.25">
      <c r="A170" s="1">
        <v>19.875</v>
      </c>
      <c r="B170" s="1">
        <v>0.48425775812259497</v>
      </c>
    </row>
    <row r="171" spans="1:2" x14ac:dyDescent="0.25">
      <c r="A171" s="1">
        <v>20</v>
      </c>
      <c r="B171" s="1">
        <v>0.48425775580570901</v>
      </c>
    </row>
    <row r="172" spans="1:2" x14ac:dyDescent="0.25">
      <c r="A172" s="1">
        <v>20.125</v>
      </c>
      <c r="B172" s="1">
        <v>0.48425779621272302</v>
      </c>
    </row>
    <row r="173" spans="1:2" x14ac:dyDescent="0.25">
      <c r="A173" s="1">
        <v>20.25</v>
      </c>
      <c r="B173" s="1">
        <v>0.48425779801313401</v>
      </c>
    </row>
    <row r="174" spans="1:2" x14ac:dyDescent="0.25">
      <c r="A174" s="1">
        <v>20.375</v>
      </c>
      <c r="B174" s="1">
        <v>0.484257804823918</v>
      </c>
    </row>
    <row r="175" spans="1:2" x14ac:dyDescent="0.25">
      <c r="A175" s="1">
        <v>20.5</v>
      </c>
      <c r="B175" s="1">
        <v>0.484257804796908</v>
      </c>
    </row>
    <row r="176" spans="1:2" x14ac:dyDescent="0.25">
      <c r="A176" s="1">
        <v>20.625</v>
      </c>
      <c r="B176" s="1">
        <v>0.48425780049175199</v>
      </c>
    </row>
    <row r="177" spans="1:2" x14ac:dyDescent="0.25">
      <c r="A177" s="1">
        <v>20.75</v>
      </c>
      <c r="B177" s="1">
        <v>0.48425779916777401</v>
      </c>
    </row>
    <row r="178" spans="1:2" x14ac:dyDescent="0.25">
      <c r="A178" s="1">
        <v>20.875</v>
      </c>
      <c r="B178" s="1">
        <v>0.48425779899585403</v>
      </c>
    </row>
    <row r="179" spans="1:2" x14ac:dyDescent="0.25">
      <c r="A179" s="1">
        <v>21</v>
      </c>
      <c r="B179" s="1">
        <v>0.48425777538557202</v>
      </c>
    </row>
    <row r="180" spans="1:2" x14ac:dyDescent="0.25">
      <c r="A180" s="1">
        <v>21.125</v>
      </c>
      <c r="B180" s="1">
        <v>0.48425775907379698</v>
      </c>
    </row>
    <row r="181" spans="1:2" x14ac:dyDescent="0.25">
      <c r="A181" s="1">
        <v>21.25</v>
      </c>
      <c r="B181" s="1">
        <v>0.48425774030964602</v>
      </c>
    </row>
    <row r="182" spans="1:2" x14ac:dyDescent="0.25">
      <c r="A182" s="1">
        <v>21.375</v>
      </c>
      <c r="B182" s="1">
        <v>0.48425772242104198</v>
      </c>
    </row>
    <row r="183" spans="1:2" x14ac:dyDescent="0.25">
      <c r="A183" s="1">
        <v>21.5</v>
      </c>
      <c r="B183" s="1">
        <v>0.484257732607279</v>
      </c>
    </row>
    <row r="184" spans="1:2" x14ac:dyDescent="0.25">
      <c r="A184" s="1">
        <v>21.625</v>
      </c>
      <c r="B184" s="1">
        <v>0.48425772809967299</v>
      </c>
    </row>
    <row r="185" spans="1:2" x14ac:dyDescent="0.25">
      <c r="A185" s="1">
        <v>21.75</v>
      </c>
      <c r="B185" s="1">
        <v>0.48425772590162902</v>
      </c>
    </row>
    <row r="186" spans="1:2" x14ac:dyDescent="0.25">
      <c r="A186" s="1">
        <v>21.875</v>
      </c>
      <c r="B186" s="1">
        <v>0.48425772014174301</v>
      </c>
    </row>
    <row r="187" spans="1:2" x14ac:dyDescent="0.25">
      <c r="A187" s="1">
        <v>22</v>
      </c>
      <c r="B187" s="1">
        <v>0.48425771539768803</v>
      </c>
    </row>
    <row r="188" spans="1:2" x14ac:dyDescent="0.25">
      <c r="A188" s="1">
        <v>22.125</v>
      </c>
      <c r="B188" s="1">
        <v>0.48425771559582298</v>
      </c>
    </row>
    <row r="189" spans="1:2" x14ac:dyDescent="0.25">
      <c r="A189" s="1">
        <v>22.25</v>
      </c>
      <c r="B189" s="1">
        <v>0.48425767291444699</v>
      </c>
    </row>
    <row r="190" spans="1:2" x14ac:dyDescent="0.25">
      <c r="A190" s="1">
        <v>22.375</v>
      </c>
      <c r="B190" s="1">
        <v>0.48425766899100797</v>
      </c>
    </row>
    <row r="191" spans="1:2" x14ac:dyDescent="0.25">
      <c r="A191" s="1">
        <v>22.5</v>
      </c>
      <c r="B191" s="1">
        <v>0.48425766775297102</v>
      </c>
    </row>
    <row r="192" spans="1:2" x14ac:dyDescent="0.25">
      <c r="A192" s="1">
        <v>22.625</v>
      </c>
      <c r="B192" s="1">
        <v>0.48425767072991999</v>
      </c>
    </row>
    <row r="193" spans="1:2" x14ac:dyDescent="0.25">
      <c r="A193" s="1">
        <v>22.75</v>
      </c>
      <c r="B193" s="1">
        <v>0.48425768159701899</v>
      </c>
    </row>
    <row r="194" spans="1:2" x14ac:dyDescent="0.25">
      <c r="A194" s="1">
        <v>22.875</v>
      </c>
      <c r="B194" s="1">
        <v>0.48425771286725799</v>
      </c>
    </row>
    <row r="195" spans="1:2" x14ac:dyDescent="0.25">
      <c r="A195" s="1">
        <v>23</v>
      </c>
      <c r="B195" s="1">
        <v>0.484257726922453</v>
      </c>
    </row>
    <row r="196" spans="1:2" x14ac:dyDescent="0.25">
      <c r="A196" s="1">
        <v>23.125</v>
      </c>
      <c r="B196" s="1">
        <v>0.48425772746713502</v>
      </c>
    </row>
    <row r="197" spans="1:2" x14ac:dyDescent="0.25">
      <c r="A197" s="1">
        <v>23.25</v>
      </c>
      <c r="B197" s="1">
        <v>0.484257730703405</v>
      </c>
    </row>
    <row r="198" spans="1:2" x14ac:dyDescent="0.25">
      <c r="A198" s="1">
        <v>23.375</v>
      </c>
      <c r="B198" s="1">
        <v>0.484257744761738</v>
      </c>
    </row>
    <row r="199" spans="1:2" x14ac:dyDescent="0.25">
      <c r="A199" s="1">
        <v>23.5</v>
      </c>
      <c r="B199" s="1">
        <v>0.48425778106306999</v>
      </c>
    </row>
    <row r="200" spans="1:2" x14ac:dyDescent="0.25">
      <c r="A200" s="1">
        <v>23.625</v>
      </c>
      <c r="B200" s="1">
        <v>0.48425778549263299</v>
      </c>
    </row>
    <row r="201" spans="1:2" x14ac:dyDescent="0.25">
      <c r="A201" s="1">
        <v>23.75</v>
      </c>
      <c r="B201" s="1">
        <v>0.48425778945207698</v>
      </c>
    </row>
    <row r="202" spans="1:2" x14ac:dyDescent="0.25">
      <c r="A202" s="1">
        <v>23.875</v>
      </c>
      <c r="B202" s="1">
        <v>0.48425779285767701</v>
      </c>
    </row>
    <row r="203" spans="1:2" x14ac:dyDescent="0.25">
      <c r="A203" s="1">
        <v>24</v>
      </c>
      <c r="B203" s="1">
        <v>0.48425778870571701</v>
      </c>
    </row>
    <row r="204" spans="1:2" x14ac:dyDescent="0.25">
      <c r="A204" s="1">
        <v>24.125</v>
      </c>
      <c r="B204" s="1">
        <v>0.48425778925617002</v>
      </c>
    </row>
    <row r="205" spans="1:2" x14ac:dyDescent="0.25">
      <c r="A205" s="1">
        <v>24.25</v>
      </c>
      <c r="B205" s="1">
        <v>0.48425775725154502</v>
      </c>
    </row>
    <row r="206" spans="1:2" x14ac:dyDescent="0.25">
      <c r="A206" s="1">
        <v>24.375</v>
      </c>
      <c r="B206" s="1">
        <v>0.48425767985684998</v>
      </c>
    </row>
    <row r="207" spans="1:2" x14ac:dyDescent="0.25">
      <c r="A207" s="1">
        <v>24.5</v>
      </c>
      <c r="B207" s="1">
        <v>0.48425768079656201</v>
      </c>
    </row>
    <row r="208" spans="1:2" x14ac:dyDescent="0.25">
      <c r="A208" s="1">
        <v>24.625</v>
      </c>
      <c r="B208" s="1">
        <v>0.48425768255097501</v>
      </c>
    </row>
    <row r="209" spans="1:2" x14ac:dyDescent="0.25">
      <c r="A209" s="1">
        <v>24.75</v>
      </c>
      <c r="B209" s="1">
        <v>0.48425768256139701</v>
      </c>
    </row>
    <row r="210" spans="1:2" x14ac:dyDescent="0.25">
      <c r="A210" s="1">
        <v>24.875</v>
      </c>
      <c r="B210" s="1">
        <v>0.48425767654517599</v>
      </c>
    </row>
    <row r="211" spans="1:2" x14ac:dyDescent="0.25">
      <c r="A211" s="1">
        <v>25</v>
      </c>
      <c r="B211" s="1">
        <v>0.48425767949314202</v>
      </c>
    </row>
    <row r="212" spans="1:2" x14ac:dyDescent="0.25">
      <c r="A212" s="1">
        <v>25.125</v>
      </c>
      <c r="B212" s="1">
        <v>0.48425770477173002</v>
      </c>
    </row>
    <row r="213" spans="1:2" x14ac:dyDescent="0.25">
      <c r="A213" s="1">
        <v>25.25</v>
      </c>
      <c r="B213" s="1">
        <v>0.484257705860411</v>
      </c>
    </row>
    <row r="214" spans="1:2" x14ac:dyDescent="0.25">
      <c r="A214" s="1">
        <v>25.375</v>
      </c>
      <c r="B214" s="1">
        <v>0.48425770304911298</v>
      </c>
    </row>
    <row r="215" spans="1:2" x14ac:dyDescent="0.25">
      <c r="A215" s="1">
        <v>25.5</v>
      </c>
      <c r="B215" s="1">
        <v>0.48425771271685297</v>
      </c>
    </row>
    <row r="216" spans="1:2" x14ac:dyDescent="0.25">
      <c r="A216" s="1">
        <v>25.625</v>
      </c>
      <c r="B216" s="1">
        <v>0.484257727484454</v>
      </c>
    </row>
    <row r="217" spans="1:2" x14ac:dyDescent="0.25">
      <c r="A217" s="1">
        <v>25.75</v>
      </c>
      <c r="B217" s="1">
        <v>0.48425773959609297</v>
      </c>
    </row>
    <row r="218" spans="1:2" x14ac:dyDescent="0.25">
      <c r="A218" s="1">
        <v>25.875</v>
      </c>
      <c r="B218" s="1">
        <v>0.48425774912034603</v>
      </c>
    </row>
    <row r="219" spans="1:2" x14ac:dyDescent="0.25">
      <c r="A219" s="1">
        <v>26</v>
      </c>
      <c r="B219" s="1">
        <v>0.48425776217085698</v>
      </c>
    </row>
    <row r="220" spans="1:2" x14ac:dyDescent="0.25">
      <c r="A220" s="1">
        <v>26.125</v>
      </c>
      <c r="B220" s="1">
        <v>0.48425777234477502</v>
      </c>
    </row>
    <row r="221" spans="1:2" x14ac:dyDescent="0.25">
      <c r="A221" s="1">
        <v>26.25</v>
      </c>
      <c r="B221" s="1">
        <v>0.48425778954005499</v>
      </c>
    </row>
    <row r="222" spans="1:2" x14ac:dyDescent="0.25">
      <c r="A222" s="1">
        <v>26.375</v>
      </c>
      <c r="B222" s="1">
        <v>0.48425779069693098</v>
      </c>
    </row>
    <row r="223" spans="1:2" x14ac:dyDescent="0.25">
      <c r="A223" s="1">
        <v>26.5</v>
      </c>
      <c r="B223" s="1">
        <v>0.48425780767849802</v>
      </c>
    </row>
    <row r="224" spans="1:2" x14ac:dyDescent="0.25">
      <c r="A224" s="1">
        <v>26.625</v>
      </c>
      <c r="B224" s="1">
        <v>0.48425781314524302</v>
      </c>
    </row>
    <row r="225" spans="1:2" x14ac:dyDescent="0.25">
      <c r="A225" s="1">
        <v>26.75</v>
      </c>
      <c r="B225" s="1">
        <v>0.48425783178019899</v>
      </c>
    </row>
    <row r="226" spans="1:2" x14ac:dyDescent="0.25">
      <c r="A226" s="1">
        <v>26.875</v>
      </c>
      <c r="B226" s="1">
        <v>0.48425785342861899</v>
      </c>
    </row>
    <row r="227" spans="1:2" x14ac:dyDescent="0.25">
      <c r="A227" s="1">
        <v>27</v>
      </c>
      <c r="B227" s="1">
        <v>0.48425783816425499</v>
      </c>
    </row>
    <row r="228" spans="1:2" x14ac:dyDescent="0.25">
      <c r="A228" s="1">
        <v>27.125</v>
      </c>
      <c r="B228" s="1">
        <v>0.484257815061788</v>
      </c>
    </row>
    <row r="229" spans="1:2" x14ac:dyDescent="0.25">
      <c r="A229" s="1">
        <v>27.25</v>
      </c>
      <c r="B229" s="1">
        <v>0.48425779612212499</v>
      </c>
    </row>
    <row r="230" spans="1:2" x14ac:dyDescent="0.25">
      <c r="A230" s="1">
        <v>27.375</v>
      </c>
      <c r="B230" s="1">
        <v>0.48425778691434901</v>
      </c>
    </row>
    <row r="231" spans="1:2" x14ac:dyDescent="0.25">
      <c r="A231" s="1">
        <v>27.5</v>
      </c>
      <c r="B231" s="1">
        <v>0.48425778298165101</v>
      </c>
    </row>
    <row r="232" spans="1:2" x14ac:dyDescent="0.25">
      <c r="A232" s="1">
        <v>27.625</v>
      </c>
      <c r="B232" s="1">
        <v>0.48425778420677901</v>
      </c>
    </row>
    <row r="233" spans="1:2" x14ac:dyDescent="0.25">
      <c r="A233" s="1">
        <v>27.75</v>
      </c>
      <c r="B233" s="1">
        <v>0.48425778590198099</v>
      </c>
    </row>
    <row r="234" spans="1:2" x14ac:dyDescent="0.25">
      <c r="A234" s="1">
        <v>27.875</v>
      </c>
      <c r="B234" s="1">
        <v>0.48425778181871099</v>
      </c>
    </row>
    <row r="235" spans="1:2" x14ac:dyDescent="0.25">
      <c r="A235" s="1">
        <v>28</v>
      </c>
      <c r="B235" s="1">
        <v>0.48425776900181999</v>
      </c>
    </row>
    <row r="236" spans="1:2" x14ac:dyDescent="0.25">
      <c r="A236" s="1">
        <v>28.125</v>
      </c>
      <c r="B236" s="1">
        <v>0.48425775436256402</v>
      </c>
    </row>
    <row r="237" spans="1:2" x14ac:dyDescent="0.25">
      <c r="A237" s="1">
        <v>28.25</v>
      </c>
      <c r="B237" s="1">
        <v>0.48425773687570201</v>
      </c>
    </row>
    <row r="238" spans="1:2" x14ac:dyDescent="0.25">
      <c r="A238" s="1">
        <v>28.375</v>
      </c>
      <c r="B238" s="1">
        <v>0.48425773396838301</v>
      </c>
    </row>
    <row r="239" spans="1:2" x14ac:dyDescent="0.25">
      <c r="A239" s="1">
        <v>28.5</v>
      </c>
      <c r="B239" s="1">
        <v>0.48425772755690599</v>
      </c>
    </row>
    <row r="240" spans="1:2" x14ac:dyDescent="0.25">
      <c r="A240" s="1">
        <v>28.625</v>
      </c>
      <c r="B240" s="1">
        <v>0.48425772683604801</v>
      </c>
    </row>
    <row r="241" spans="1:2" x14ac:dyDescent="0.25">
      <c r="A241" s="1">
        <v>28.75</v>
      </c>
      <c r="B241" s="1">
        <v>0.48425773122343202</v>
      </c>
    </row>
    <row r="242" spans="1:2" x14ac:dyDescent="0.25">
      <c r="A242" s="1">
        <v>28.875</v>
      </c>
      <c r="B242" s="1">
        <v>0.48425773883162498</v>
      </c>
    </row>
    <row r="243" spans="1:2" x14ac:dyDescent="0.25">
      <c r="A243" s="1">
        <v>29</v>
      </c>
      <c r="B243" s="1">
        <v>0.48425774791632098</v>
      </c>
    </row>
    <row r="244" spans="1:2" x14ac:dyDescent="0.25">
      <c r="A244" s="1">
        <v>29.125</v>
      </c>
      <c r="B244" s="1">
        <v>0.48425776764319201</v>
      </c>
    </row>
    <row r="245" spans="1:2" x14ac:dyDescent="0.25">
      <c r="A245" s="1">
        <v>29.25</v>
      </c>
      <c r="B245" s="1">
        <v>0.48425777729866898</v>
      </c>
    </row>
    <row r="246" spans="1:2" x14ac:dyDescent="0.25">
      <c r="A246" s="1">
        <v>29.375</v>
      </c>
      <c r="B246" s="1">
        <v>0.48425778740119302</v>
      </c>
    </row>
    <row r="247" spans="1:2" x14ac:dyDescent="0.25">
      <c r="A247" s="1">
        <v>29.5</v>
      </c>
      <c r="B247" s="1">
        <v>0.48425778763231597</v>
      </c>
    </row>
    <row r="248" spans="1:2" x14ac:dyDescent="0.25">
      <c r="A248" s="1">
        <v>29.625</v>
      </c>
      <c r="B248" s="1">
        <v>0.48425781905920301</v>
      </c>
    </row>
    <row r="249" spans="1:2" x14ac:dyDescent="0.25">
      <c r="A249" s="1">
        <v>29.75</v>
      </c>
      <c r="B249" s="1">
        <v>0.484257819182491</v>
      </c>
    </row>
    <row r="250" spans="1:2" x14ac:dyDescent="0.25">
      <c r="A250" s="1">
        <v>29.875</v>
      </c>
      <c r="B250" s="1">
        <v>0.48425782151221097</v>
      </c>
    </row>
    <row r="251" spans="1:2" x14ac:dyDescent="0.25">
      <c r="A251" s="1">
        <v>30</v>
      </c>
      <c r="B251" s="1">
        <v>0.484257815392377</v>
      </c>
    </row>
  </sheetData>
  <mergeCells count="1">
    <mergeCell ref="A1:A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2" sqref="B2"/>
    </sheetView>
  </sheetViews>
  <sheetFormatPr defaultRowHeight="15" x14ac:dyDescent="0.25"/>
  <cols>
    <col min="1" max="1" width="30.140625" style="2" customWidth="1"/>
    <col min="2" max="2" width="38.5703125" style="2" customWidth="1"/>
  </cols>
  <sheetData>
    <row r="1" spans="1:2" ht="33" x14ac:dyDescent="0.35">
      <c r="A1" s="28" t="s">
        <v>0</v>
      </c>
      <c r="B1" s="15" t="s">
        <v>15</v>
      </c>
    </row>
    <row r="2" spans="1:2" x14ac:dyDescent="0.25">
      <c r="A2" s="29"/>
      <c r="B2" s="9" t="s">
        <v>32</v>
      </c>
    </row>
    <row r="3" spans="1:2" x14ac:dyDescent="0.25">
      <c r="A3" s="5" t="s">
        <v>1</v>
      </c>
      <c r="B3" s="14">
        <v>52</v>
      </c>
    </row>
    <row r="4" spans="1:2" x14ac:dyDescent="0.25">
      <c r="A4" s="5" t="s">
        <v>2</v>
      </c>
      <c r="B4" s="14" t="s">
        <v>3</v>
      </c>
    </row>
    <row r="5" spans="1:2" ht="31.5" x14ac:dyDescent="0.25">
      <c r="A5" s="6" t="s">
        <v>4</v>
      </c>
      <c r="B5" s="5">
        <v>4</v>
      </c>
    </row>
    <row r="6" spans="1:2" x14ac:dyDescent="0.25">
      <c r="A6" s="6" t="s">
        <v>5</v>
      </c>
      <c r="B6" s="14">
        <v>44.923141666666659</v>
      </c>
    </row>
    <row r="7" spans="1:2" ht="33" x14ac:dyDescent="0.25">
      <c r="A7" s="6" t="s">
        <v>6</v>
      </c>
      <c r="B7" s="5">
        <v>37.44</v>
      </c>
    </row>
    <row r="8" spans="1:2" ht="33" x14ac:dyDescent="0.25">
      <c r="A8" s="6" t="s">
        <v>7</v>
      </c>
      <c r="B8" s="5">
        <v>33.249683333333344</v>
      </c>
    </row>
    <row r="9" spans="1:2" x14ac:dyDescent="0.25">
      <c r="A9" s="5" t="s">
        <v>8</v>
      </c>
      <c r="B9" s="14">
        <v>85</v>
      </c>
    </row>
    <row r="10" spans="1:2" s="3" customFormat="1" ht="18" x14ac:dyDescent="0.25">
      <c r="A10" s="8" t="s">
        <v>13</v>
      </c>
      <c r="B10" s="8" t="s">
        <v>25</v>
      </c>
    </row>
    <row r="11" spans="1:2" x14ac:dyDescent="0.25">
      <c r="A11" s="1">
        <v>0</v>
      </c>
      <c r="B11" s="1">
        <v>0.48425991069309698</v>
      </c>
    </row>
    <row r="12" spans="1:2" x14ac:dyDescent="0.25">
      <c r="A12" s="1">
        <v>0.125</v>
      </c>
      <c r="B12" s="1">
        <v>0.48425990753562997</v>
      </c>
    </row>
    <row r="13" spans="1:2" x14ac:dyDescent="0.25">
      <c r="A13" s="1">
        <v>0.25</v>
      </c>
      <c r="B13" s="1">
        <v>0.48425999763355598</v>
      </c>
    </row>
    <row r="14" spans="1:2" x14ac:dyDescent="0.25">
      <c r="A14" s="1">
        <v>0.375</v>
      </c>
      <c r="B14" s="1">
        <v>0.48425999254485003</v>
      </c>
    </row>
    <row r="15" spans="1:2" x14ac:dyDescent="0.25">
      <c r="A15" s="1">
        <v>0.5</v>
      </c>
      <c r="B15" s="1">
        <v>0.48426003894960901</v>
      </c>
    </row>
    <row r="16" spans="1:2" x14ac:dyDescent="0.25">
      <c r="A16" s="1">
        <v>0.625</v>
      </c>
      <c r="B16" s="1">
        <v>0.48425980794012502</v>
      </c>
    </row>
    <row r="17" spans="1:2" x14ac:dyDescent="0.25">
      <c r="A17" s="1">
        <v>0.75</v>
      </c>
      <c r="B17" s="1">
        <v>0.48425977744593202</v>
      </c>
    </row>
    <row r="18" spans="1:2" x14ac:dyDescent="0.25">
      <c r="A18" s="1">
        <v>0.875</v>
      </c>
      <c r="B18" s="1">
        <v>0.48425980323706602</v>
      </c>
    </row>
    <row r="19" spans="1:2" x14ac:dyDescent="0.25">
      <c r="A19" s="1">
        <v>1</v>
      </c>
      <c r="B19" s="1">
        <v>0.48425992743238999</v>
      </c>
    </row>
    <row r="20" spans="1:2" x14ac:dyDescent="0.25">
      <c r="A20" s="1">
        <v>1.125</v>
      </c>
      <c r="B20" s="1">
        <v>0.48426016168240898</v>
      </c>
    </row>
    <row r="21" spans="1:2" x14ac:dyDescent="0.25">
      <c r="A21" s="1">
        <v>1.25</v>
      </c>
      <c r="B21" s="1">
        <v>0.48426028998119403</v>
      </c>
    </row>
    <row r="22" spans="1:2" x14ac:dyDescent="0.25">
      <c r="A22" s="1">
        <v>1.375</v>
      </c>
      <c r="B22" s="1">
        <v>0.48426025848913401</v>
      </c>
    </row>
    <row r="23" spans="1:2" x14ac:dyDescent="0.25">
      <c r="A23" s="1">
        <v>1.5</v>
      </c>
      <c r="B23" s="1">
        <v>0.48426023607112001</v>
      </c>
    </row>
    <row r="24" spans="1:2" x14ac:dyDescent="0.25">
      <c r="A24" s="1">
        <v>1.625</v>
      </c>
      <c r="B24" s="1">
        <v>0.48426023242452199</v>
      </c>
    </row>
    <row r="25" spans="1:2" x14ac:dyDescent="0.25">
      <c r="A25" s="1">
        <v>1.75</v>
      </c>
      <c r="B25" s="1">
        <v>0.48426010334481101</v>
      </c>
    </row>
    <row r="26" spans="1:2" x14ac:dyDescent="0.25">
      <c r="A26" s="1">
        <v>1.875</v>
      </c>
      <c r="B26" s="1">
        <v>0.48426004730099398</v>
      </c>
    </row>
    <row r="27" spans="1:2" x14ac:dyDescent="0.25">
      <c r="A27" s="1">
        <v>2</v>
      </c>
      <c r="B27" s="1">
        <v>0.48426005511764803</v>
      </c>
    </row>
    <row r="28" spans="1:2" x14ac:dyDescent="0.25">
      <c r="A28" s="1">
        <v>2.125</v>
      </c>
      <c r="B28" s="1">
        <v>0.484260003075343</v>
      </c>
    </row>
    <row r="29" spans="1:2" x14ac:dyDescent="0.25">
      <c r="A29" s="1">
        <v>2.25</v>
      </c>
      <c r="B29" s="1">
        <v>0.48425995632397301</v>
      </c>
    </row>
    <row r="30" spans="1:2" x14ac:dyDescent="0.25">
      <c r="A30" s="1">
        <v>2.375</v>
      </c>
      <c r="B30" s="1">
        <v>0.48425990189225299</v>
      </c>
    </row>
    <row r="31" spans="1:2" x14ac:dyDescent="0.25">
      <c r="A31" s="1">
        <v>2.5</v>
      </c>
      <c r="B31" s="1">
        <v>0.48425976801305198</v>
      </c>
    </row>
    <row r="32" spans="1:2" x14ac:dyDescent="0.25">
      <c r="A32" s="1">
        <v>2.625</v>
      </c>
      <c r="B32" s="1">
        <v>0.484259737519106</v>
      </c>
    </row>
    <row r="33" spans="1:2" x14ac:dyDescent="0.25">
      <c r="A33" s="1">
        <v>2.75</v>
      </c>
      <c r="B33" s="1">
        <v>0.48425975942384702</v>
      </c>
    </row>
    <row r="34" spans="1:2" x14ac:dyDescent="0.25">
      <c r="A34" s="1">
        <v>2.875</v>
      </c>
      <c r="B34" s="1">
        <v>0.48425973181197401</v>
      </c>
    </row>
    <row r="35" spans="1:2" x14ac:dyDescent="0.25">
      <c r="A35" s="1">
        <v>3</v>
      </c>
      <c r="B35" s="1">
        <v>0.48425964857390502</v>
      </c>
    </row>
    <row r="36" spans="1:2" x14ac:dyDescent="0.25">
      <c r="A36" s="1">
        <v>3.125</v>
      </c>
      <c r="B36" s="1">
        <v>0.484259625923047</v>
      </c>
    </row>
    <row r="37" spans="1:2" x14ac:dyDescent="0.25">
      <c r="A37" s="1">
        <v>3.25</v>
      </c>
      <c r="B37" s="1">
        <v>0.48425955180632402</v>
      </c>
    </row>
    <row r="38" spans="1:2" x14ac:dyDescent="0.25">
      <c r="A38" s="1">
        <v>3.375</v>
      </c>
      <c r="B38" s="1">
        <v>0.48425945423021499</v>
      </c>
    </row>
    <row r="39" spans="1:2" x14ac:dyDescent="0.25">
      <c r="A39" s="1">
        <v>3.5</v>
      </c>
      <c r="B39" s="1">
        <v>0.48425945512913399</v>
      </c>
    </row>
    <row r="40" spans="1:2" x14ac:dyDescent="0.25">
      <c r="A40" s="1">
        <v>3.625</v>
      </c>
      <c r="B40" s="1">
        <v>0.48425944718487501</v>
      </c>
    </row>
    <row r="41" spans="1:2" x14ac:dyDescent="0.25">
      <c r="A41" s="1">
        <v>3.75</v>
      </c>
      <c r="B41" s="1">
        <v>0.484259414875644</v>
      </c>
    </row>
    <row r="42" spans="1:2" x14ac:dyDescent="0.25">
      <c r="A42" s="1">
        <v>3.875</v>
      </c>
      <c r="B42" s="1">
        <v>0.48425923419723299</v>
      </c>
    </row>
    <row r="43" spans="1:2" x14ac:dyDescent="0.25">
      <c r="A43" s="1">
        <v>4</v>
      </c>
      <c r="B43" s="1">
        <v>0.484259114529563</v>
      </c>
    </row>
    <row r="44" spans="1:2" x14ac:dyDescent="0.25">
      <c r="A44" s="1">
        <v>4.125</v>
      </c>
      <c r="B44" s="1">
        <v>0.48425911529745502</v>
      </c>
    </row>
    <row r="45" spans="1:2" x14ac:dyDescent="0.25">
      <c r="A45" s="1">
        <v>4.25</v>
      </c>
      <c r="B45" s="1">
        <v>0.48425906634614502</v>
      </c>
    </row>
    <row r="46" spans="1:2" x14ac:dyDescent="0.25">
      <c r="A46" s="1">
        <v>4.375</v>
      </c>
      <c r="B46" s="1">
        <v>0.48425916920745798</v>
      </c>
    </row>
    <row r="47" spans="1:2" x14ac:dyDescent="0.25">
      <c r="A47" s="1">
        <v>4.5</v>
      </c>
      <c r="B47" s="1">
        <v>0.48425915544609199</v>
      </c>
    </row>
    <row r="48" spans="1:2" x14ac:dyDescent="0.25">
      <c r="A48" s="1">
        <v>4.625</v>
      </c>
      <c r="B48" s="1">
        <v>0.48425916433433502</v>
      </c>
    </row>
    <row r="49" spans="1:2" x14ac:dyDescent="0.25">
      <c r="A49" s="1">
        <v>4.75</v>
      </c>
      <c r="B49" s="1">
        <v>0.48425917201402302</v>
      </c>
    </row>
    <row r="50" spans="1:2" x14ac:dyDescent="0.25">
      <c r="A50" s="1">
        <v>4.875</v>
      </c>
      <c r="B50" s="1">
        <v>0.48425917982445299</v>
      </c>
    </row>
    <row r="51" spans="1:2" x14ac:dyDescent="0.25">
      <c r="A51" s="1">
        <v>5</v>
      </c>
      <c r="B51" s="1">
        <v>0.484259144207831</v>
      </c>
    </row>
    <row r="52" spans="1:2" x14ac:dyDescent="0.25">
      <c r="A52" s="1">
        <v>5.125</v>
      </c>
      <c r="B52" s="1">
        <v>0.48425916625333998</v>
      </c>
    </row>
    <row r="53" spans="1:2" x14ac:dyDescent="0.25">
      <c r="A53" s="1">
        <v>5.25</v>
      </c>
      <c r="B53" s="1">
        <v>0.48425919154142499</v>
      </c>
    </row>
    <row r="54" spans="1:2" x14ac:dyDescent="0.25">
      <c r="A54" s="1">
        <v>5.375</v>
      </c>
      <c r="B54" s="1">
        <v>0.48425918351157399</v>
      </c>
    </row>
    <row r="55" spans="1:2" x14ac:dyDescent="0.25">
      <c r="A55" s="1">
        <v>5.5</v>
      </c>
      <c r="B55" s="1">
        <v>0.48425929532562101</v>
      </c>
    </row>
    <row r="56" spans="1:2" x14ac:dyDescent="0.25">
      <c r="A56" s="1">
        <v>5.625</v>
      </c>
      <c r="B56" s="1">
        <v>0.484259249048756</v>
      </c>
    </row>
    <row r="57" spans="1:2" x14ac:dyDescent="0.25">
      <c r="A57" s="1">
        <v>5.75</v>
      </c>
      <c r="B57" s="1">
        <v>0.48425921072502398</v>
      </c>
    </row>
    <row r="58" spans="1:2" x14ac:dyDescent="0.25">
      <c r="A58" s="1">
        <v>5.875</v>
      </c>
      <c r="B58" s="1">
        <v>0.48425918006845797</v>
      </c>
    </row>
    <row r="59" spans="1:2" x14ac:dyDescent="0.25">
      <c r="A59" s="1">
        <v>6</v>
      </c>
      <c r="B59" s="1">
        <v>0.48425917366672</v>
      </c>
    </row>
    <row r="60" spans="1:2" x14ac:dyDescent="0.25">
      <c r="A60" s="1">
        <v>6.125</v>
      </c>
      <c r="B60" s="1">
        <v>0.48425916331109897</v>
      </c>
    </row>
    <row r="61" spans="1:2" x14ac:dyDescent="0.25">
      <c r="A61" s="1">
        <v>6.25</v>
      </c>
      <c r="B61" s="1">
        <v>0.48425915454866197</v>
      </c>
    </row>
    <row r="62" spans="1:2" x14ac:dyDescent="0.25">
      <c r="A62" s="1">
        <v>6.375</v>
      </c>
      <c r="B62" s="1">
        <v>0.484259191376813</v>
      </c>
    </row>
    <row r="63" spans="1:2" x14ac:dyDescent="0.25">
      <c r="A63" s="1">
        <v>6.5</v>
      </c>
      <c r="B63" s="1">
        <v>0.48425924817580002</v>
      </c>
    </row>
    <row r="64" spans="1:2" x14ac:dyDescent="0.25">
      <c r="A64" s="1">
        <v>6.625</v>
      </c>
      <c r="B64" s="1">
        <v>0.48425926542274</v>
      </c>
    </row>
    <row r="65" spans="1:2" x14ac:dyDescent="0.25">
      <c r="A65" s="1">
        <v>6.75</v>
      </c>
      <c r="B65" s="1">
        <v>0.48425928946786101</v>
      </c>
    </row>
    <row r="66" spans="1:2" x14ac:dyDescent="0.25">
      <c r="A66" s="1">
        <v>6.875</v>
      </c>
      <c r="B66" s="1">
        <v>0.48425927360149201</v>
      </c>
    </row>
    <row r="67" spans="1:2" x14ac:dyDescent="0.25">
      <c r="A67" s="1">
        <v>7</v>
      </c>
      <c r="B67" s="1">
        <v>0.48425928469664398</v>
      </c>
    </row>
    <row r="68" spans="1:2" x14ac:dyDescent="0.25">
      <c r="A68" s="1">
        <v>7.125</v>
      </c>
      <c r="B68" s="1">
        <v>0.48425930594803002</v>
      </c>
    </row>
    <row r="69" spans="1:2" x14ac:dyDescent="0.25">
      <c r="A69" s="1">
        <v>7.25</v>
      </c>
      <c r="B69" s="1">
        <v>0.48425933677237898</v>
      </c>
    </row>
    <row r="70" spans="1:2" x14ac:dyDescent="0.25">
      <c r="A70" s="1">
        <v>7.375</v>
      </c>
      <c r="B70" s="1">
        <v>0.48425938331318302</v>
      </c>
    </row>
    <row r="71" spans="1:2" x14ac:dyDescent="0.25">
      <c r="A71" s="1">
        <v>7.5</v>
      </c>
      <c r="B71" s="1">
        <v>0.48425939308983301</v>
      </c>
    </row>
    <row r="72" spans="1:2" x14ac:dyDescent="0.25">
      <c r="A72" s="1">
        <v>7.625</v>
      </c>
      <c r="B72" s="1">
        <v>0.48425945645527901</v>
      </c>
    </row>
    <row r="73" spans="1:2" x14ac:dyDescent="0.25">
      <c r="A73" s="1">
        <v>7.75</v>
      </c>
      <c r="B73" s="1">
        <v>0.484259495033321</v>
      </c>
    </row>
    <row r="74" spans="1:2" x14ac:dyDescent="0.25">
      <c r="A74" s="1">
        <v>7.875</v>
      </c>
      <c r="B74" s="1">
        <v>0.484259500526106</v>
      </c>
    </row>
    <row r="75" spans="1:2" x14ac:dyDescent="0.25">
      <c r="A75" s="1">
        <v>8</v>
      </c>
      <c r="B75" s="1">
        <v>0.484259515740534</v>
      </c>
    </row>
    <row r="76" spans="1:2" x14ac:dyDescent="0.25">
      <c r="A76" s="1">
        <v>8.125</v>
      </c>
      <c r="B76" s="1">
        <v>0.48425954321554998</v>
      </c>
    </row>
    <row r="77" spans="1:2" x14ac:dyDescent="0.25">
      <c r="A77" s="1">
        <v>8.25</v>
      </c>
      <c r="B77" s="1">
        <v>0.48425955199910398</v>
      </c>
    </row>
    <row r="78" spans="1:2" x14ac:dyDescent="0.25">
      <c r="A78" s="1">
        <v>8.375</v>
      </c>
      <c r="B78" s="1">
        <v>0.48425961773510101</v>
      </c>
    </row>
    <row r="79" spans="1:2" x14ac:dyDescent="0.25">
      <c r="A79" s="1">
        <v>8.5</v>
      </c>
      <c r="B79" s="1">
        <v>0.48425968405363701</v>
      </c>
    </row>
    <row r="80" spans="1:2" x14ac:dyDescent="0.25">
      <c r="A80" s="1">
        <v>8.625</v>
      </c>
      <c r="B80" s="1">
        <v>0.48425974821761097</v>
      </c>
    </row>
    <row r="81" spans="1:2" x14ac:dyDescent="0.25">
      <c r="A81" s="1">
        <v>8.75</v>
      </c>
      <c r="B81" s="1">
        <v>0.48425975379386199</v>
      </c>
    </row>
    <row r="82" spans="1:2" x14ac:dyDescent="0.25">
      <c r="A82" s="1">
        <v>8.875</v>
      </c>
      <c r="B82" s="1">
        <v>0.484259998635237</v>
      </c>
    </row>
    <row r="83" spans="1:2" x14ac:dyDescent="0.25">
      <c r="A83" s="1">
        <v>9</v>
      </c>
      <c r="B83" s="1">
        <v>0.48425999136997799</v>
      </c>
    </row>
    <row r="84" spans="1:2" x14ac:dyDescent="0.25">
      <c r="A84" s="1">
        <v>9.125</v>
      </c>
      <c r="B84" s="1">
        <v>0.48425997328187198</v>
      </c>
    </row>
    <row r="85" spans="1:2" x14ac:dyDescent="0.25">
      <c r="A85" s="1">
        <v>9.25</v>
      </c>
      <c r="B85" s="1">
        <v>0.48425996361446599</v>
      </c>
    </row>
    <row r="86" spans="1:2" x14ac:dyDescent="0.25">
      <c r="A86" s="1">
        <v>9.375</v>
      </c>
      <c r="B86" s="1">
        <v>0.48425992776049798</v>
      </c>
    </row>
    <row r="87" spans="1:2" x14ac:dyDescent="0.25">
      <c r="A87" s="1">
        <v>9.5</v>
      </c>
      <c r="B87" s="1">
        <v>0.48426000921962897</v>
      </c>
    </row>
    <row r="88" spans="1:2" x14ac:dyDescent="0.25">
      <c r="A88" s="1">
        <v>9.625</v>
      </c>
      <c r="B88" s="1">
        <v>0.48426012743068603</v>
      </c>
    </row>
    <row r="89" spans="1:2" x14ac:dyDescent="0.25">
      <c r="A89" s="1">
        <v>9.75</v>
      </c>
      <c r="B89" s="1">
        <v>0.48426011557007598</v>
      </c>
    </row>
    <row r="90" spans="1:2" x14ac:dyDescent="0.25">
      <c r="A90" s="1">
        <v>9.875</v>
      </c>
      <c r="B90" s="1">
        <v>0.48426010638170702</v>
      </c>
    </row>
    <row r="91" spans="1:2" x14ac:dyDescent="0.25">
      <c r="A91" s="1">
        <v>10</v>
      </c>
      <c r="B91" s="1">
        <v>0.484260102794695</v>
      </c>
    </row>
    <row r="92" spans="1:2" x14ac:dyDescent="0.25">
      <c r="A92" s="1">
        <v>10.125</v>
      </c>
      <c r="B92" s="1">
        <v>0.48426002911926203</v>
      </c>
    </row>
    <row r="93" spans="1:2" x14ac:dyDescent="0.25">
      <c r="A93" s="1">
        <v>10.25</v>
      </c>
      <c r="B93" s="1">
        <v>0.48426001292126902</v>
      </c>
    </row>
    <row r="94" spans="1:2" x14ac:dyDescent="0.25">
      <c r="A94" s="1">
        <v>10.375</v>
      </c>
      <c r="B94" s="1">
        <v>0.484259977170725</v>
      </c>
    </row>
    <row r="95" spans="1:2" x14ac:dyDescent="0.25">
      <c r="A95" s="1">
        <v>10.5</v>
      </c>
      <c r="B95" s="1">
        <v>0.48425990874351099</v>
      </c>
    </row>
    <row r="96" spans="1:2" x14ac:dyDescent="0.25">
      <c r="A96" s="1">
        <v>10.625</v>
      </c>
      <c r="B96" s="1">
        <v>0.48425993200079198</v>
      </c>
    </row>
    <row r="97" spans="1:2" x14ac:dyDescent="0.25">
      <c r="A97" s="1">
        <v>10.75</v>
      </c>
      <c r="B97" s="1">
        <v>0.48425993829854203</v>
      </c>
    </row>
    <row r="98" spans="1:2" x14ac:dyDescent="0.25">
      <c r="A98" s="1">
        <v>10.875</v>
      </c>
      <c r="B98" s="1">
        <v>0.48425991379532501</v>
      </c>
    </row>
    <row r="99" spans="1:2" x14ac:dyDescent="0.25">
      <c r="A99" s="1">
        <v>11</v>
      </c>
      <c r="B99" s="1">
        <v>0.48425991049855099</v>
      </c>
    </row>
    <row r="100" spans="1:2" x14ac:dyDescent="0.25">
      <c r="A100" s="1">
        <v>11.125</v>
      </c>
      <c r="B100" s="1">
        <v>0.48425989526288399</v>
      </c>
    </row>
    <row r="101" spans="1:2" x14ac:dyDescent="0.25">
      <c r="A101" s="1">
        <v>11.25</v>
      </c>
      <c r="B101" s="1">
        <v>0.484259927787977</v>
      </c>
    </row>
    <row r="102" spans="1:2" x14ac:dyDescent="0.25">
      <c r="A102" s="1">
        <v>11.375</v>
      </c>
      <c r="B102" s="1">
        <v>0.48425994071235001</v>
      </c>
    </row>
    <row r="103" spans="1:2" x14ac:dyDescent="0.25">
      <c r="A103" s="1">
        <v>11.5</v>
      </c>
      <c r="B103" s="1">
        <v>0.48425987198885001</v>
      </c>
    </row>
    <row r="104" spans="1:2" x14ac:dyDescent="0.25">
      <c r="A104" s="1">
        <v>11.625</v>
      </c>
      <c r="B104" s="1">
        <v>0.48425987260766101</v>
      </c>
    </row>
    <row r="105" spans="1:2" x14ac:dyDescent="0.25">
      <c r="A105" s="1">
        <v>11.75</v>
      </c>
      <c r="B105" s="1">
        <v>0.48425987019406103</v>
      </c>
    </row>
    <row r="106" spans="1:2" x14ac:dyDescent="0.25">
      <c r="A106" s="1">
        <v>11.875</v>
      </c>
      <c r="B106" s="1">
        <v>0.48425986387308301</v>
      </c>
    </row>
    <row r="107" spans="1:2" x14ac:dyDescent="0.25">
      <c r="A107" s="1">
        <v>12</v>
      </c>
      <c r="B107" s="1">
        <v>0.48425992376501298</v>
      </c>
    </row>
    <row r="108" spans="1:2" x14ac:dyDescent="0.25">
      <c r="A108" s="1">
        <v>12.125</v>
      </c>
      <c r="B108" s="1">
        <v>0.484259927311398</v>
      </c>
    </row>
    <row r="109" spans="1:2" x14ac:dyDescent="0.25">
      <c r="A109" s="1">
        <v>12.25</v>
      </c>
      <c r="B109" s="1">
        <v>0.48425994741199802</v>
      </c>
    </row>
    <row r="110" spans="1:2" x14ac:dyDescent="0.25">
      <c r="A110" s="1">
        <v>12.375</v>
      </c>
      <c r="B110" s="1">
        <v>0.48425994674170703</v>
      </c>
    </row>
    <row r="111" spans="1:2" x14ac:dyDescent="0.25">
      <c r="A111" s="1">
        <v>12.5</v>
      </c>
      <c r="B111" s="1">
        <v>0.48425995721908099</v>
      </c>
    </row>
    <row r="112" spans="1:2" x14ac:dyDescent="0.25">
      <c r="A112" s="1">
        <v>12.625</v>
      </c>
      <c r="B112" s="1">
        <v>0.484259888769555</v>
      </c>
    </row>
    <row r="113" spans="1:2" x14ac:dyDescent="0.25">
      <c r="A113" s="1">
        <v>12.75</v>
      </c>
      <c r="B113" s="1">
        <v>0.48425985657277298</v>
      </c>
    </row>
    <row r="114" spans="1:2" x14ac:dyDescent="0.25">
      <c r="A114" s="1">
        <v>12.875</v>
      </c>
      <c r="B114" s="1">
        <v>0.484259800223242</v>
      </c>
    </row>
    <row r="115" spans="1:2" x14ac:dyDescent="0.25">
      <c r="A115" s="1">
        <v>13</v>
      </c>
      <c r="B115" s="1">
        <v>0.48425977689887001</v>
      </c>
    </row>
    <row r="116" spans="1:2" x14ac:dyDescent="0.25">
      <c r="A116" s="1">
        <v>13.125</v>
      </c>
      <c r="B116" s="1">
        <v>0.484259766551219</v>
      </c>
    </row>
    <row r="117" spans="1:2" x14ac:dyDescent="0.25">
      <c r="A117" s="1">
        <v>13.25</v>
      </c>
      <c r="B117" s="1">
        <v>0.484259783730075</v>
      </c>
    </row>
    <row r="118" spans="1:2" x14ac:dyDescent="0.25">
      <c r="A118" s="1">
        <v>13.375</v>
      </c>
      <c r="B118" s="1">
        <v>0.48425977257132902</v>
      </c>
    </row>
    <row r="119" spans="1:2" x14ac:dyDescent="0.25">
      <c r="A119" s="1">
        <v>13.5</v>
      </c>
      <c r="B119" s="1">
        <v>0.48425966573015</v>
      </c>
    </row>
    <row r="120" spans="1:2" x14ac:dyDescent="0.25">
      <c r="A120" s="1">
        <v>13.625</v>
      </c>
      <c r="B120" s="1">
        <v>0.48425962729771599</v>
      </c>
    </row>
    <row r="121" spans="1:2" x14ac:dyDescent="0.25">
      <c r="A121" s="1">
        <v>13.75</v>
      </c>
      <c r="B121" s="1">
        <v>0.48425963400442801</v>
      </c>
    </row>
    <row r="122" spans="1:2" x14ac:dyDescent="0.25">
      <c r="A122" s="1">
        <v>13.875</v>
      </c>
      <c r="B122" s="1">
        <v>0.48425953700357899</v>
      </c>
    </row>
    <row r="123" spans="1:2" x14ac:dyDescent="0.25">
      <c r="A123" s="1">
        <v>14</v>
      </c>
      <c r="B123" s="1">
        <v>0.48425951903196102</v>
      </c>
    </row>
    <row r="124" spans="1:2" x14ac:dyDescent="0.25">
      <c r="A124" s="1">
        <v>14.125</v>
      </c>
      <c r="B124" s="1">
        <v>0.48425944582704999</v>
      </c>
    </row>
    <row r="125" spans="1:2" x14ac:dyDescent="0.25">
      <c r="A125" s="1">
        <v>14.25</v>
      </c>
      <c r="B125" s="1">
        <v>0.48425941994862598</v>
      </c>
    </row>
    <row r="126" spans="1:2" x14ac:dyDescent="0.25">
      <c r="A126" s="1">
        <v>14.375</v>
      </c>
      <c r="B126" s="1">
        <v>0.48425942785104098</v>
      </c>
    </row>
    <row r="127" spans="1:2" x14ac:dyDescent="0.25">
      <c r="A127" s="1">
        <v>14.5</v>
      </c>
      <c r="B127" s="1">
        <v>0.48425939209542701</v>
      </c>
    </row>
    <row r="128" spans="1:2" x14ac:dyDescent="0.25">
      <c r="A128" s="1">
        <v>14.625</v>
      </c>
      <c r="B128" s="1">
        <v>0.484259386474022</v>
      </c>
    </row>
    <row r="129" spans="1:2" x14ac:dyDescent="0.25">
      <c r="A129" s="1">
        <v>14.75</v>
      </c>
      <c r="B129" s="1">
        <v>0.484259354743096</v>
      </c>
    </row>
    <row r="130" spans="1:2" x14ac:dyDescent="0.25">
      <c r="A130" s="1">
        <v>14.875</v>
      </c>
      <c r="B130" s="1">
        <v>0.48425935921608398</v>
      </c>
    </row>
    <row r="131" spans="1:2" x14ac:dyDescent="0.25">
      <c r="A131" s="1">
        <v>15</v>
      </c>
      <c r="B131" s="1">
        <v>0.48425935133749698</v>
      </c>
    </row>
    <row r="132" spans="1:2" x14ac:dyDescent="0.25">
      <c r="A132" s="1">
        <v>15.125</v>
      </c>
      <c r="B132" s="1">
        <v>0.48425936572442302</v>
      </c>
    </row>
    <row r="133" spans="1:2" x14ac:dyDescent="0.25">
      <c r="A133" s="1">
        <v>15.25</v>
      </c>
      <c r="B133" s="1">
        <v>0.48425935913310397</v>
      </c>
    </row>
    <row r="134" spans="1:2" x14ac:dyDescent="0.25">
      <c r="A134" s="1">
        <v>15.375</v>
      </c>
      <c r="B134" s="1">
        <v>0.484259339156008</v>
      </c>
    </row>
    <row r="135" spans="1:2" x14ac:dyDescent="0.25">
      <c r="A135" s="1">
        <v>15.5</v>
      </c>
      <c r="B135" s="1">
        <v>0.484259331175319</v>
      </c>
    </row>
    <row r="136" spans="1:2" x14ac:dyDescent="0.25">
      <c r="A136" s="1">
        <v>15.625</v>
      </c>
      <c r="B136" s="1">
        <v>0.48425937722362999</v>
      </c>
    </row>
    <row r="137" spans="1:2" x14ac:dyDescent="0.25">
      <c r="A137" s="1">
        <v>15.75</v>
      </c>
      <c r="B137" s="1">
        <v>0.48425939620562902</v>
      </c>
    </row>
    <row r="138" spans="1:2" x14ac:dyDescent="0.25">
      <c r="A138" s="1">
        <v>15.875</v>
      </c>
      <c r="B138" s="1">
        <v>0.48425942295786301</v>
      </c>
    </row>
    <row r="139" spans="1:2" x14ac:dyDescent="0.25">
      <c r="A139" s="1">
        <v>16</v>
      </c>
      <c r="B139" s="1">
        <v>0.48425953172674302</v>
      </c>
    </row>
    <row r="140" spans="1:2" x14ac:dyDescent="0.25">
      <c r="A140" s="1">
        <v>16.125</v>
      </c>
      <c r="B140" s="1">
        <v>0.48425953219753098</v>
      </c>
    </row>
    <row r="141" spans="1:2" x14ac:dyDescent="0.25">
      <c r="A141" s="1">
        <v>16.25</v>
      </c>
      <c r="B141" s="1">
        <v>0.48425951484874302</v>
      </c>
    </row>
    <row r="142" spans="1:2" x14ac:dyDescent="0.25">
      <c r="A142" s="1">
        <v>16.375</v>
      </c>
      <c r="B142" s="1">
        <v>0.48425951779113302</v>
      </c>
    </row>
    <row r="143" spans="1:2" x14ac:dyDescent="0.25">
      <c r="A143" s="1">
        <v>16.5</v>
      </c>
      <c r="B143" s="1">
        <v>0.48425953328437998</v>
      </c>
    </row>
    <row r="144" spans="1:2" x14ac:dyDescent="0.25">
      <c r="A144" s="1">
        <v>16.625</v>
      </c>
      <c r="B144" s="1">
        <v>0.48425921578937597</v>
      </c>
    </row>
    <row r="145" spans="1:2" x14ac:dyDescent="0.25">
      <c r="A145" s="1">
        <v>16.75</v>
      </c>
      <c r="B145" s="1">
        <v>0.48425925707242601</v>
      </c>
    </row>
    <row r="146" spans="1:2" x14ac:dyDescent="0.25">
      <c r="A146" s="1">
        <v>16.875</v>
      </c>
      <c r="B146" s="1">
        <v>0.48425925272415299</v>
      </c>
    </row>
    <row r="147" spans="1:2" x14ac:dyDescent="0.25">
      <c r="A147" s="1">
        <v>17</v>
      </c>
      <c r="B147" s="1">
        <v>0.48425918580386401</v>
      </c>
    </row>
    <row r="148" spans="1:2" x14ac:dyDescent="0.25">
      <c r="A148" s="1">
        <v>17.125</v>
      </c>
      <c r="B148" s="1">
        <v>0.484259114884657</v>
      </c>
    </row>
    <row r="149" spans="1:2" x14ac:dyDescent="0.25">
      <c r="A149" s="1">
        <v>17.25</v>
      </c>
      <c r="B149" s="1">
        <v>0.48425897187662698</v>
      </c>
    </row>
    <row r="150" spans="1:2" x14ac:dyDescent="0.25">
      <c r="A150" s="1">
        <v>17.375</v>
      </c>
      <c r="B150" s="1">
        <v>0.48425898957263402</v>
      </c>
    </row>
    <row r="151" spans="1:2" x14ac:dyDescent="0.25">
      <c r="A151" s="1">
        <v>17.5</v>
      </c>
      <c r="B151" s="1">
        <v>0.48425899915485698</v>
      </c>
    </row>
    <row r="152" spans="1:2" x14ac:dyDescent="0.25">
      <c r="A152" s="1">
        <v>17.625</v>
      </c>
      <c r="B152" s="1">
        <v>0.48425895255686202</v>
      </c>
    </row>
    <row r="153" spans="1:2" x14ac:dyDescent="0.25">
      <c r="A153" s="1">
        <v>17.75</v>
      </c>
      <c r="B153" s="1">
        <v>0.48425895566140398</v>
      </c>
    </row>
    <row r="154" spans="1:2" x14ac:dyDescent="0.25">
      <c r="A154" s="1">
        <v>17.875</v>
      </c>
      <c r="B154" s="1">
        <v>0.48425896458193501</v>
      </c>
    </row>
    <row r="155" spans="1:2" x14ac:dyDescent="0.25">
      <c r="A155" s="1">
        <v>18</v>
      </c>
      <c r="B155" s="1">
        <v>0.48425900401624</v>
      </c>
    </row>
    <row r="156" spans="1:2" x14ac:dyDescent="0.25">
      <c r="A156" s="1">
        <v>18.125</v>
      </c>
      <c r="B156" s="1">
        <v>0.48425901696474999</v>
      </c>
    </row>
    <row r="157" spans="1:2" x14ac:dyDescent="0.25">
      <c r="A157" s="1">
        <v>18.25</v>
      </c>
      <c r="B157" s="1">
        <v>0.48425897022464598</v>
      </c>
    </row>
    <row r="158" spans="1:2" x14ac:dyDescent="0.25">
      <c r="A158" s="1">
        <v>18.375</v>
      </c>
      <c r="B158" s="1">
        <v>0.48425894562365002</v>
      </c>
    </row>
    <row r="159" spans="1:2" x14ac:dyDescent="0.25">
      <c r="A159" s="1">
        <v>18.5</v>
      </c>
      <c r="B159" s="1">
        <v>0.48425893534239201</v>
      </c>
    </row>
    <row r="160" spans="1:2" x14ac:dyDescent="0.25">
      <c r="A160" s="1">
        <v>18.625</v>
      </c>
      <c r="B160" s="1">
        <v>0.48425889101324698</v>
      </c>
    </row>
    <row r="161" spans="1:2" x14ac:dyDescent="0.25">
      <c r="A161" s="1">
        <v>18.75</v>
      </c>
      <c r="B161" s="1">
        <v>0.484258842782191</v>
      </c>
    </row>
    <row r="162" spans="1:2" x14ac:dyDescent="0.25">
      <c r="A162" s="1">
        <v>18.875</v>
      </c>
      <c r="B162" s="1">
        <v>0.48425880658582798</v>
      </c>
    </row>
    <row r="163" spans="1:2" x14ac:dyDescent="0.25">
      <c r="A163" s="1">
        <v>19</v>
      </c>
      <c r="B163" s="1">
        <v>0.48425880700280299</v>
      </c>
    </row>
    <row r="164" spans="1:2" x14ac:dyDescent="0.25">
      <c r="A164" s="1">
        <v>19.125</v>
      </c>
      <c r="B164" s="1">
        <v>0.48425881709435398</v>
      </c>
    </row>
    <row r="165" spans="1:2" x14ac:dyDescent="0.25">
      <c r="A165" s="1">
        <v>19.25</v>
      </c>
      <c r="B165" s="1">
        <v>0.48425885288265402</v>
      </c>
    </row>
    <row r="166" spans="1:2" x14ac:dyDescent="0.25">
      <c r="A166" s="1">
        <v>19.375</v>
      </c>
      <c r="B166" s="1">
        <v>0.48425881774155599</v>
      </c>
    </row>
    <row r="167" spans="1:2" x14ac:dyDescent="0.25">
      <c r="A167" s="1">
        <v>19.5</v>
      </c>
      <c r="B167" s="1">
        <v>0.48425882947021798</v>
      </c>
    </row>
    <row r="168" spans="1:2" x14ac:dyDescent="0.25">
      <c r="A168" s="1">
        <v>19.625</v>
      </c>
      <c r="B168" s="1">
        <v>0.48425881102738699</v>
      </c>
    </row>
    <row r="169" spans="1:2" x14ac:dyDescent="0.25">
      <c r="A169" s="1">
        <v>19.75</v>
      </c>
      <c r="B169" s="1">
        <v>0.48425886834350901</v>
      </c>
    </row>
    <row r="170" spans="1:2" x14ac:dyDescent="0.25">
      <c r="A170" s="1">
        <v>19.875</v>
      </c>
      <c r="B170" s="1">
        <v>0.484258917035644</v>
      </c>
    </row>
    <row r="171" spans="1:2" x14ac:dyDescent="0.25">
      <c r="A171" s="1">
        <v>20</v>
      </c>
      <c r="B171" s="1">
        <v>0.484258911068213</v>
      </c>
    </row>
    <row r="172" spans="1:2" x14ac:dyDescent="0.25">
      <c r="A172" s="1">
        <v>20.125</v>
      </c>
      <c r="B172" s="1">
        <v>0.48425891165770102</v>
      </c>
    </row>
    <row r="173" spans="1:2" x14ac:dyDescent="0.25">
      <c r="A173" s="1">
        <v>20.25</v>
      </c>
      <c r="B173" s="1">
        <v>0.48425892218717898</v>
      </c>
    </row>
    <row r="174" spans="1:2" x14ac:dyDescent="0.25">
      <c r="A174" s="1">
        <v>20.375</v>
      </c>
      <c r="B174" s="1">
        <v>0.48425896369171501</v>
      </c>
    </row>
    <row r="175" spans="1:2" x14ac:dyDescent="0.25">
      <c r="A175" s="1">
        <v>20.5</v>
      </c>
      <c r="B175" s="1">
        <v>0.48425896083418601</v>
      </c>
    </row>
    <row r="176" spans="1:2" x14ac:dyDescent="0.25">
      <c r="A176" s="1">
        <v>20.625</v>
      </c>
      <c r="B176" s="1">
        <v>0.48425895154418203</v>
      </c>
    </row>
    <row r="177" spans="1:2" x14ac:dyDescent="0.25">
      <c r="A177" s="1">
        <v>20.75</v>
      </c>
      <c r="B177" s="1">
        <v>0.48425900485688</v>
      </c>
    </row>
    <row r="178" spans="1:2" x14ac:dyDescent="0.25">
      <c r="A178" s="1">
        <v>20.875</v>
      </c>
      <c r="B178" s="1">
        <v>0.48425900178460202</v>
      </c>
    </row>
    <row r="179" spans="1:2" x14ac:dyDescent="0.25">
      <c r="A179" s="1">
        <v>21</v>
      </c>
      <c r="B179" s="1">
        <v>0.48425900487425999</v>
      </c>
    </row>
    <row r="180" spans="1:2" x14ac:dyDescent="0.25">
      <c r="A180" s="1">
        <v>21.125</v>
      </c>
      <c r="B180" s="1">
        <v>0.48425900547453998</v>
      </c>
    </row>
    <row r="181" spans="1:2" x14ac:dyDescent="0.25">
      <c r="A181" s="1">
        <v>21.25</v>
      </c>
      <c r="B181" s="1">
        <v>0.48425901860931098</v>
      </c>
    </row>
    <row r="182" spans="1:2" x14ac:dyDescent="0.25">
      <c r="A182" s="1">
        <v>21.375</v>
      </c>
      <c r="B182" s="1">
        <v>0.48425901210647498</v>
      </c>
    </row>
    <row r="183" spans="1:2" x14ac:dyDescent="0.25">
      <c r="A183" s="1">
        <v>21.5</v>
      </c>
      <c r="B183" s="1">
        <v>0.48425897867982498</v>
      </c>
    </row>
    <row r="184" spans="1:2" x14ac:dyDescent="0.25">
      <c r="A184" s="1">
        <v>21.625</v>
      </c>
      <c r="B184" s="1">
        <v>0.48425897103653998</v>
      </c>
    </row>
    <row r="185" spans="1:2" x14ac:dyDescent="0.25">
      <c r="A185" s="1">
        <v>21.75</v>
      </c>
      <c r="B185" s="1">
        <v>0.48425900298309998</v>
      </c>
    </row>
    <row r="186" spans="1:2" x14ac:dyDescent="0.25">
      <c r="A186" s="1">
        <v>21.875</v>
      </c>
      <c r="B186" s="1">
        <v>0.48425901004130401</v>
      </c>
    </row>
    <row r="187" spans="1:2" x14ac:dyDescent="0.25">
      <c r="A187" s="1">
        <v>22</v>
      </c>
      <c r="B187" s="1">
        <v>0.48425899859507499</v>
      </c>
    </row>
    <row r="188" spans="1:2" x14ac:dyDescent="0.25">
      <c r="A188" s="1">
        <v>22.125</v>
      </c>
      <c r="B188" s="1">
        <v>0.48425892538929799</v>
      </c>
    </row>
    <row r="189" spans="1:2" x14ac:dyDescent="0.25">
      <c r="A189" s="1">
        <v>22.25</v>
      </c>
      <c r="B189" s="1">
        <v>0.48425890820046402</v>
      </c>
    </row>
    <row r="190" spans="1:2" x14ac:dyDescent="0.25">
      <c r="A190" s="1">
        <v>22.375</v>
      </c>
      <c r="B190" s="1">
        <v>0.48425891934687298</v>
      </c>
    </row>
    <row r="191" spans="1:2" x14ac:dyDescent="0.25">
      <c r="A191" s="1">
        <v>22.5</v>
      </c>
      <c r="B191" s="1">
        <v>0.48425892044215901</v>
      </c>
    </row>
    <row r="192" spans="1:2" x14ac:dyDescent="0.25">
      <c r="A192" s="1">
        <v>22.625</v>
      </c>
      <c r="B192" s="1">
        <v>0.48425891566509599</v>
      </c>
    </row>
    <row r="193" spans="1:2" x14ac:dyDescent="0.25">
      <c r="A193" s="1">
        <v>22.75</v>
      </c>
      <c r="B193" s="1">
        <v>0.484258946704125</v>
      </c>
    </row>
    <row r="194" spans="1:2" x14ac:dyDescent="0.25">
      <c r="A194" s="1">
        <v>22.875</v>
      </c>
      <c r="B194" s="1">
        <v>0.48425897455224398</v>
      </c>
    </row>
    <row r="195" spans="1:2" x14ac:dyDescent="0.25">
      <c r="A195" s="1">
        <v>23</v>
      </c>
      <c r="B195" s="1">
        <v>0.48425899281979401</v>
      </c>
    </row>
    <row r="196" spans="1:2" x14ac:dyDescent="0.25">
      <c r="A196" s="1">
        <v>23.125</v>
      </c>
      <c r="B196" s="1">
        <v>0.48425897887969099</v>
      </c>
    </row>
    <row r="197" spans="1:2" x14ac:dyDescent="0.25">
      <c r="A197" s="1">
        <v>23.25</v>
      </c>
      <c r="B197" s="1">
        <v>0.48425895976746502</v>
      </c>
    </row>
    <row r="198" spans="1:2" x14ac:dyDescent="0.25">
      <c r="A198" s="1">
        <v>23.375</v>
      </c>
      <c r="B198" s="1">
        <v>0.48425897535683099</v>
      </c>
    </row>
    <row r="199" spans="1:2" x14ac:dyDescent="0.25">
      <c r="A199" s="1">
        <v>23.5</v>
      </c>
      <c r="B199" s="1">
        <v>0.48425898888457197</v>
      </c>
    </row>
    <row r="200" spans="1:2" x14ac:dyDescent="0.25">
      <c r="A200" s="1">
        <v>23.625</v>
      </c>
      <c r="B200" s="1">
        <v>0.484258983598431</v>
      </c>
    </row>
    <row r="201" spans="1:2" x14ac:dyDescent="0.25">
      <c r="A201" s="1">
        <v>23.75</v>
      </c>
      <c r="B201" s="1">
        <v>0.48425899048118898</v>
      </c>
    </row>
    <row r="202" spans="1:2" x14ac:dyDescent="0.25">
      <c r="A202" s="1">
        <v>23.875</v>
      </c>
      <c r="B202" s="1">
        <v>0.48425897114792998</v>
      </c>
    </row>
    <row r="203" spans="1:2" x14ac:dyDescent="0.25">
      <c r="A203" s="1">
        <v>24</v>
      </c>
      <c r="B203" s="1">
        <v>0.484258962992762</v>
      </c>
    </row>
    <row r="204" spans="1:2" x14ac:dyDescent="0.25">
      <c r="A204" s="1">
        <v>24.125</v>
      </c>
      <c r="B204" s="1">
        <v>0.484258944367088</v>
      </c>
    </row>
    <row r="205" spans="1:2" x14ac:dyDescent="0.25">
      <c r="A205" s="1">
        <v>24.25</v>
      </c>
      <c r="B205" s="1">
        <v>0.48425893612975601</v>
      </c>
    </row>
    <row r="206" spans="1:2" x14ac:dyDescent="0.25">
      <c r="A206" s="1">
        <v>24.375</v>
      </c>
      <c r="B206" s="1">
        <v>0.484258922166933</v>
      </c>
    </row>
    <row r="207" spans="1:2" x14ac:dyDescent="0.25">
      <c r="A207" s="1">
        <v>24.5</v>
      </c>
      <c r="B207" s="1">
        <v>0.48425884408792402</v>
      </c>
    </row>
    <row r="208" spans="1:2" x14ac:dyDescent="0.25">
      <c r="A208" s="1">
        <v>24.625</v>
      </c>
      <c r="B208" s="1">
        <v>0.48425884517126799</v>
      </c>
    </row>
    <row r="209" spans="1:2" x14ac:dyDescent="0.25">
      <c r="A209" s="1">
        <v>24.75</v>
      </c>
      <c r="B209" s="1">
        <v>0.48425886149246899</v>
      </c>
    </row>
    <row r="210" spans="1:2" x14ac:dyDescent="0.25">
      <c r="A210" s="1">
        <v>24.875</v>
      </c>
      <c r="B210" s="1">
        <v>0.48425885117514</v>
      </c>
    </row>
    <row r="211" spans="1:2" x14ac:dyDescent="0.25">
      <c r="A211" s="1">
        <v>25</v>
      </c>
      <c r="B211" s="1">
        <v>0.48425885800000101</v>
      </c>
    </row>
    <row r="212" spans="1:2" x14ac:dyDescent="0.25">
      <c r="A212" s="1">
        <v>25.125</v>
      </c>
      <c r="B212" s="1">
        <v>0.48425890022603801</v>
      </c>
    </row>
    <row r="213" spans="1:2" x14ac:dyDescent="0.25">
      <c r="A213" s="1">
        <v>25.25</v>
      </c>
      <c r="B213" s="1">
        <v>0.48425891794138198</v>
      </c>
    </row>
    <row r="214" spans="1:2" x14ac:dyDescent="0.25">
      <c r="A214" s="1">
        <v>25.375</v>
      </c>
      <c r="B214" s="1">
        <v>0.48425903040949497</v>
      </c>
    </row>
    <row r="215" spans="1:2" x14ac:dyDescent="0.25">
      <c r="A215" s="1">
        <v>25.5</v>
      </c>
      <c r="B215" s="1">
        <v>0.48425901513946801</v>
      </c>
    </row>
    <row r="216" spans="1:2" x14ac:dyDescent="0.25">
      <c r="A216" s="1">
        <v>25.625</v>
      </c>
      <c r="B216" s="1">
        <v>0.48425905080106701</v>
      </c>
    </row>
    <row r="217" spans="1:2" x14ac:dyDescent="0.25">
      <c r="A217" s="1">
        <v>25.75</v>
      </c>
      <c r="B217" s="1">
        <v>0.48425905998352903</v>
      </c>
    </row>
    <row r="218" spans="1:2" x14ac:dyDescent="0.25">
      <c r="A218" s="1">
        <v>25.875</v>
      </c>
      <c r="B218" s="1">
        <v>0.48425904650955298</v>
      </c>
    </row>
    <row r="219" spans="1:2" x14ac:dyDescent="0.25">
      <c r="A219" s="1">
        <v>26</v>
      </c>
      <c r="B219" s="1">
        <v>0.48425906641182298</v>
      </c>
    </row>
    <row r="220" spans="1:2" x14ac:dyDescent="0.25">
      <c r="A220" s="1">
        <v>26.125</v>
      </c>
      <c r="B220" s="1">
        <v>0.48425907874697599</v>
      </c>
    </row>
    <row r="221" spans="1:2" x14ac:dyDescent="0.25">
      <c r="A221" s="1">
        <v>26.25</v>
      </c>
      <c r="B221" s="1">
        <v>0.48425899907866199</v>
      </c>
    </row>
    <row r="222" spans="1:2" x14ac:dyDescent="0.25">
      <c r="A222" s="1">
        <v>26.375</v>
      </c>
      <c r="B222" s="1">
        <v>0.484258939008686</v>
      </c>
    </row>
    <row r="223" spans="1:2" x14ac:dyDescent="0.25">
      <c r="A223" s="1">
        <v>26.5</v>
      </c>
      <c r="B223" s="1">
        <v>0.48425879397291299</v>
      </c>
    </row>
    <row r="224" spans="1:2" x14ac:dyDescent="0.25">
      <c r="A224" s="1">
        <v>26.625</v>
      </c>
      <c r="B224" s="1">
        <v>0.48425879393075899</v>
      </c>
    </row>
    <row r="225" spans="1:2" x14ac:dyDescent="0.25">
      <c r="A225" s="1">
        <v>26.75</v>
      </c>
      <c r="B225" s="1">
        <v>0.48425880063594101</v>
      </c>
    </row>
    <row r="226" spans="1:2" x14ac:dyDescent="0.25">
      <c r="A226" s="1">
        <v>26.875</v>
      </c>
      <c r="B226" s="1">
        <v>0.48425878218882101</v>
      </c>
    </row>
    <row r="227" spans="1:2" x14ac:dyDescent="0.25">
      <c r="A227" s="1">
        <v>27</v>
      </c>
      <c r="B227" s="1">
        <v>0.484258784626109</v>
      </c>
    </row>
    <row r="228" spans="1:2" x14ac:dyDescent="0.25">
      <c r="A228" s="1">
        <v>27.125</v>
      </c>
      <c r="B228" s="1">
        <v>0.48425882740057802</v>
      </c>
    </row>
    <row r="229" spans="1:2" x14ac:dyDescent="0.25">
      <c r="A229" s="1">
        <v>27.25</v>
      </c>
      <c r="B229" s="1">
        <v>0.48425882574082602</v>
      </c>
    </row>
    <row r="230" spans="1:2" x14ac:dyDescent="0.25">
      <c r="A230" s="1">
        <v>27.375</v>
      </c>
      <c r="B230" s="1">
        <v>0.484258830745737</v>
      </c>
    </row>
    <row r="231" spans="1:2" x14ac:dyDescent="0.25">
      <c r="A231" s="1">
        <v>27.5</v>
      </c>
      <c r="B231" s="1">
        <v>0.48425872113826302</v>
      </c>
    </row>
    <row r="232" spans="1:2" x14ac:dyDescent="0.25">
      <c r="A232" s="1">
        <v>27.625</v>
      </c>
      <c r="B232" s="1">
        <v>0.48425869063029398</v>
      </c>
    </row>
    <row r="233" spans="1:2" x14ac:dyDescent="0.25">
      <c r="A233" s="1">
        <v>27.75</v>
      </c>
      <c r="B233" s="1">
        <v>0.48425864969629301</v>
      </c>
    </row>
    <row r="234" spans="1:2" x14ac:dyDescent="0.25">
      <c r="A234" s="1">
        <v>27.875</v>
      </c>
      <c r="B234" s="1">
        <v>0.48425862497872002</v>
      </c>
    </row>
    <row r="235" spans="1:2" x14ac:dyDescent="0.25">
      <c r="A235" s="1">
        <v>28</v>
      </c>
      <c r="B235" s="1">
        <v>0.48425861522860703</v>
      </c>
    </row>
    <row r="236" spans="1:2" x14ac:dyDescent="0.25">
      <c r="A236" s="1">
        <v>28.125</v>
      </c>
      <c r="B236" s="1">
        <v>0.48425862262839298</v>
      </c>
    </row>
    <row r="237" spans="1:2" x14ac:dyDescent="0.25">
      <c r="A237" s="1">
        <v>28.25</v>
      </c>
      <c r="B237" s="1">
        <v>0.48425863202237601</v>
      </c>
    </row>
    <row r="238" spans="1:2" x14ac:dyDescent="0.25">
      <c r="A238" s="1">
        <v>28.375</v>
      </c>
      <c r="B238" s="1">
        <v>0.484258623431227</v>
      </c>
    </row>
    <row r="239" spans="1:2" x14ac:dyDescent="0.25">
      <c r="A239" s="1">
        <v>28.5</v>
      </c>
      <c r="B239" s="1">
        <v>0.484258624530985</v>
      </c>
    </row>
    <row r="240" spans="1:2" x14ac:dyDescent="0.25">
      <c r="A240" s="1">
        <v>28.625</v>
      </c>
      <c r="B240" s="1">
        <v>0.48425862321701302</v>
      </c>
    </row>
    <row r="241" spans="1:2" x14ac:dyDescent="0.25">
      <c r="A241" s="1">
        <v>28.75</v>
      </c>
      <c r="B241" s="1">
        <v>0.48425861129751002</v>
      </c>
    </row>
    <row r="242" spans="1:2" x14ac:dyDescent="0.25">
      <c r="A242" s="1">
        <v>28.875</v>
      </c>
      <c r="B242" s="1">
        <v>0.48425857400015399</v>
      </c>
    </row>
    <row r="243" spans="1:2" x14ac:dyDescent="0.25">
      <c r="A243" s="1">
        <v>29</v>
      </c>
      <c r="B243" s="1">
        <v>0.48425848470315902</v>
      </c>
    </row>
    <row r="244" spans="1:2" x14ac:dyDescent="0.25">
      <c r="A244" s="1">
        <v>29.125</v>
      </c>
      <c r="B244" s="1">
        <v>0.48425845553399999</v>
      </c>
    </row>
    <row r="245" spans="1:2" x14ac:dyDescent="0.25">
      <c r="A245" s="1">
        <v>29.25</v>
      </c>
      <c r="B245" s="1">
        <v>0.484258444379014</v>
      </c>
    </row>
    <row r="246" spans="1:2" x14ac:dyDescent="0.25">
      <c r="A246" s="1">
        <v>29.375</v>
      </c>
      <c r="B246" s="1">
        <v>0.48425842558941501</v>
      </c>
    </row>
    <row r="247" spans="1:2" x14ac:dyDescent="0.25">
      <c r="A247" s="1">
        <v>29.5</v>
      </c>
      <c r="B247" s="1">
        <v>0.48425841921909801</v>
      </c>
    </row>
    <row r="248" spans="1:2" x14ac:dyDescent="0.25">
      <c r="A248" s="1">
        <v>29.625</v>
      </c>
      <c r="B248" s="1">
        <v>0.48425843897043402</v>
      </c>
    </row>
    <row r="249" spans="1:2" x14ac:dyDescent="0.25">
      <c r="A249" s="1">
        <v>29.75</v>
      </c>
      <c r="B249" s="1">
        <v>0.48425845683415403</v>
      </c>
    </row>
    <row r="250" spans="1:2" x14ac:dyDescent="0.25">
      <c r="A250" s="1">
        <v>29.875</v>
      </c>
      <c r="B250" s="1">
        <v>0.484258469014828</v>
      </c>
    </row>
    <row r="251" spans="1:2" x14ac:dyDescent="0.25">
      <c r="A251" s="1">
        <v>30</v>
      </c>
      <c r="B251" s="1">
        <v>0.48425850794740199</v>
      </c>
    </row>
  </sheetData>
  <mergeCells count="1">
    <mergeCell ref="A1:A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1" sqref="B11:B251"/>
    </sheetView>
  </sheetViews>
  <sheetFormatPr defaultRowHeight="15" x14ac:dyDescent="0.25"/>
  <cols>
    <col min="1" max="1" width="30.140625" style="2" customWidth="1"/>
    <col min="2" max="2" width="38.5703125" style="2" customWidth="1"/>
  </cols>
  <sheetData>
    <row r="1" spans="1:2" ht="33" x14ac:dyDescent="0.35">
      <c r="A1" s="28" t="s">
        <v>0</v>
      </c>
      <c r="B1" s="15" t="s">
        <v>15</v>
      </c>
    </row>
    <row r="2" spans="1:2" x14ac:dyDescent="0.25">
      <c r="A2" s="29"/>
      <c r="B2" s="9" t="s">
        <v>11</v>
      </c>
    </row>
    <row r="3" spans="1:2" x14ac:dyDescent="0.25">
      <c r="A3" s="5" t="s">
        <v>1</v>
      </c>
      <c r="B3" s="14">
        <v>82</v>
      </c>
    </row>
    <row r="4" spans="1:2" x14ac:dyDescent="0.25">
      <c r="A4" s="5" t="s">
        <v>2</v>
      </c>
      <c r="B4" s="14" t="s">
        <v>10</v>
      </c>
    </row>
    <row r="5" spans="1:2" ht="31.5" x14ac:dyDescent="0.25">
      <c r="A5" s="6" t="s">
        <v>4</v>
      </c>
      <c r="B5" s="5">
        <v>4</v>
      </c>
    </row>
    <row r="6" spans="1:2" x14ac:dyDescent="0.25">
      <c r="A6" s="6" t="s">
        <v>5</v>
      </c>
      <c r="B6" s="14">
        <v>43.574550000000002</v>
      </c>
    </row>
    <row r="7" spans="1:2" ht="33" x14ac:dyDescent="0.25">
      <c r="A7" s="6" t="s">
        <v>6</v>
      </c>
      <c r="B7" s="5">
        <v>37.44</v>
      </c>
    </row>
    <row r="8" spans="1:2" ht="33" x14ac:dyDescent="0.25">
      <c r="A8" s="6" t="s">
        <v>7</v>
      </c>
      <c r="B8" s="5">
        <v>32.652149999999999</v>
      </c>
    </row>
    <row r="9" spans="1:2" x14ac:dyDescent="0.25">
      <c r="A9" s="5" t="s">
        <v>8</v>
      </c>
      <c r="B9" s="14">
        <v>85</v>
      </c>
    </row>
    <row r="10" spans="1:2" s="3" customFormat="1" ht="18" x14ac:dyDescent="0.25">
      <c r="A10" s="8" t="s">
        <v>13</v>
      </c>
      <c r="B10" s="8" t="s">
        <v>26</v>
      </c>
    </row>
    <row r="11" spans="1:2" x14ac:dyDescent="0.25">
      <c r="A11" s="1">
        <v>0</v>
      </c>
      <c r="B11" s="1">
        <v>0.48425823826945102</v>
      </c>
    </row>
    <row r="12" spans="1:2" x14ac:dyDescent="0.25">
      <c r="A12" s="1">
        <v>0.125</v>
      </c>
      <c r="B12" s="1">
        <v>0.48425825078300599</v>
      </c>
    </row>
    <row r="13" spans="1:2" x14ac:dyDescent="0.25">
      <c r="A13" s="1">
        <v>0.25</v>
      </c>
      <c r="B13" s="1">
        <v>0.48425826655998599</v>
      </c>
    </row>
    <row r="14" spans="1:2" x14ac:dyDescent="0.25">
      <c r="A14" s="1">
        <v>0.375</v>
      </c>
      <c r="B14" s="1">
        <v>0.48425826815459599</v>
      </c>
    </row>
    <row r="15" spans="1:2" x14ac:dyDescent="0.25">
      <c r="A15" s="1">
        <v>0.5</v>
      </c>
      <c r="B15" s="1">
        <v>0.484258269163585</v>
      </c>
    </row>
    <row r="16" spans="1:2" x14ac:dyDescent="0.25">
      <c r="A16" s="1">
        <v>0.625</v>
      </c>
      <c r="B16" s="1">
        <v>0.48425826986263998</v>
      </c>
    </row>
    <row r="17" spans="1:2" x14ac:dyDescent="0.25">
      <c r="A17" s="1">
        <v>0.75</v>
      </c>
      <c r="B17" s="1">
        <v>0.484258268698606</v>
      </c>
    </row>
    <row r="18" spans="1:2" x14ac:dyDescent="0.25">
      <c r="A18" s="1">
        <v>0.875</v>
      </c>
      <c r="B18" s="1">
        <v>0.48425826219934598</v>
      </c>
    </row>
    <row r="19" spans="1:2" x14ac:dyDescent="0.25">
      <c r="A19" s="1">
        <v>1</v>
      </c>
      <c r="B19" s="1">
        <v>0.48425826525635002</v>
      </c>
    </row>
    <row r="20" spans="1:2" x14ac:dyDescent="0.25">
      <c r="A20" s="1">
        <v>1.125</v>
      </c>
      <c r="B20" s="1">
        <v>0.48425826351657397</v>
      </c>
    </row>
    <row r="21" spans="1:2" x14ac:dyDescent="0.25">
      <c r="A21" s="1">
        <v>1.25</v>
      </c>
      <c r="B21" s="1">
        <v>0.48425825989957699</v>
      </c>
    </row>
    <row r="22" spans="1:2" x14ac:dyDescent="0.25">
      <c r="A22" s="1">
        <v>1.375</v>
      </c>
      <c r="B22" s="1">
        <v>0.48425830344132398</v>
      </c>
    </row>
    <row r="23" spans="1:2" x14ac:dyDescent="0.25">
      <c r="A23" s="1">
        <v>1.5</v>
      </c>
      <c r="B23" s="1">
        <v>0.48425829788240898</v>
      </c>
    </row>
    <row r="24" spans="1:2" x14ac:dyDescent="0.25">
      <c r="A24" s="1">
        <v>1.625</v>
      </c>
      <c r="B24" s="1">
        <v>0.48425830301804501</v>
      </c>
    </row>
    <row r="25" spans="1:2" x14ac:dyDescent="0.25">
      <c r="A25" s="1">
        <v>1.75</v>
      </c>
      <c r="B25" s="1">
        <v>0.48425828991846698</v>
      </c>
    </row>
    <row r="26" spans="1:2" x14ac:dyDescent="0.25">
      <c r="A26" s="1">
        <v>1.875</v>
      </c>
      <c r="B26" s="1">
        <v>0.484258287987263</v>
      </c>
    </row>
    <row r="27" spans="1:2" x14ac:dyDescent="0.25">
      <c r="A27" s="1">
        <v>2</v>
      </c>
      <c r="B27" s="1">
        <v>0.48425829311587998</v>
      </c>
    </row>
    <row r="28" spans="1:2" x14ac:dyDescent="0.25">
      <c r="A28" s="1">
        <v>2.125</v>
      </c>
      <c r="B28" s="1">
        <v>0.48425828688990602</v>
      </c>
    </row>
    <row r="29" spans="1:2" x14ac:dyDescent="0.25">
      <c r="A29" s="1">
        <v>2.25</v>
      </c>
      <c r="B29" s="1">
        <v>0.48425828179131702</v>
      </c>
    </row>
    <row r="30" spans="1:2" x14ac:dyDescent="0.25">
      <c r="A30" s="1">
        <v>2.375</v>
      </c>
      <c r="B30" s="1">
        <v>0.48425828151091899</v>
      </c>
    </row>
    <row r="31" spans="1:2" x14ac:dyDescent="0.25">
      <c r="A31" s="1">
        <v>2.5</v>
      </c>
      <c r="B31" s="1">
        <v>0.48425827833671498</v>
      </c>
    </row>
    <row r="32" spans="1:2" x14ac:dyDescent="0.25">
      <c r="A32" s="1">
        <v>2.625</v>
      </c>
      <c r="B32" s="1">
        <v>0.48425827744364502</v>
      </c>
    </row>
    <row r="33" spans="1:2" x14ac:dyDescent="0.25">
      <c r="A33" s="1">
        <v>2.75</v>
      </c>
      <c r="B33" s="1">
        <v>0.48425827676024402</v>
      </c>
    </row>
    <row r="34" spans="1:2" x14ac:dyDescent="0.25">
      <c r="A34" s="1">
        <v>2.875</v>
      </c>
      <c r="B34" s="1">
        <v>0.48425828213032501</v>
      </c>
    </row>
    <row r="35" spans="1:2" x14ac:dyDescent="0.25">
      <c r="A35" s="1">
        <v>3</v>
      </c>
      <c r="B35" s="1">
        <v>0.48425828343737298</v>
      </c>
    </row>
    <row r="36" spans="1:2" x14ac:dyDescent="0.25">
      <c r="A36" s="1">
        <v>3.125</v>
      </c>
      <c r="B36" s="1">
        <v>0.48425827122984699</v>
      </c>
    </row>
    <row r="37" spans="1:2" x14ac:dyDescent="0.25">
      <c r="A37" s="1">
        <v>3.25</v>
      </c>
      <c r="B37" s="1">
        <v>0.48425826558165302</v>
      </c>
    </row>
    <row r="38" spans="1:2" x14ac:dyDescent="0.25">
      <c r="A38" s="1">
        <v>3.375</v>
      </c>
      <c r="B38" s="1">
        <v>0.48425826320944398</v>
      </c>
    </row>
    <row r="39" spans="1:2" x14ac:dyDescent="0.25">
      <c r="A39" s="1">
        <v>3.5</v>
      </c>
      <c r="B39" s="1">
        <v>0.48425825277828399</v>
      </c>
    </row>
    <row r="40" spans="1:2" x14ac:dyDescent="0.25">
      <c r="A40" s="1">
        <v>3.625</v>
      </c>
      <c r="B40" s="1">
        <v>0.48425823254802602</v>
      </c>
    </row>
    <row r="41" spans="1:2" x14ac:dyDescent="0.25">
      <c r="A41" s="1">
        <v>3.75</v>
      </c>
      <c r="B41" s="1">
        <v>0.48425823109400601</v>
      </c>
    </row>
    <row r="42" spans="1:2" x14ac:dyDescent="0.25">
      <c r="A42" s="1">
        <v>3.875</v>
      </c>
      <c r="B42" s="1">
        <v>0.48425822270449598</v>
      </c>
    </row>
    <row r="43" spans="1:2" x14ac:dyDescent="0.25">
      <c r="A43" s="1">
        <v>4</v>
      </c>
      <c r="B43" s="1">
        <v>0.48425822390512502</v>
      </c>
    </row>
    <row r="44" spans="1:2" x14ac:dyDescent="0.25">
      <c r="A44" s="1">
        <v>4.125</v>
      </c>
      <c r="B44" s="1">
        <v>0.484258229437042</v>
      </c>
    </row>
    <row r="45" spans="1:2" x14ac:dyDescent="0.25">
      <c r="A45" s="1">
        <v>4.25</v>
      </c>
      <c r="B45" s="1">
        <v>0.48425824712813098</v>
      </c>
    </row>
    <row r="46" spans="1:2" x14ac:dyDescent="0.25">
      <c r="A46" s="1">
        <v>4.375</v>
      </c>
      <c r="B46" s="1">
        <v>0.48425825428772401</v>
      </c>
    </row>
    <row r="47" spans="1:2" x14ac:dyDescent="0.25">
      <c r="A47" s="1">
        <v>4.5</v>
      </c>
      <c r="B47" s="1">
        <v>0.48425826069163402</v>
      </c>
    </row>
    <row r="48" spans="1:2" x14ac:dyDescent="0.25">
      <c r="A48" s="1">
        <v>4.625</v>
      </c>
      <c r="B48" s="1">
        <v>0.48425825857340599</v>
      </c>
    </row>
    <row r="49" spans="1:2" x14ac:dyDescent="0.25">
      <c r="A49" s="1">
        <v>4.75</v>
      </c>
      <c r="B49" s="1">
        <v>0.48425825735632</v>
      </c>
    </row>
    <row r="50" spans="1:2" x14ac:dyDescent="0.25">
      <c r="A50" s="1">
        <v>4.875</v>
      </c>
      <c r="B50" s="1">
        <v>0.48425826319065501</v>
      </c>
    </row>
    <row r="51" spans="1:2" x14ac:dyDescent="0.25">
      <c r="A51" s="1">
        <v>5</v>
      </c>
      <c r="B51" s="1">
        <v>0.48425826395782301</v>
      </c>
    </row>
    <row r="52" spans="1:2" x14ac:dyDescent="0.25">
      <c r="A52" s="1">
        <v>5.125</v>
      </c>
      <c r="B52" s="1">
        <v>0.48425826402447197</v>
      </c>
    </row>
    <row r="53" spans="1:2" x14ac:dyDescent="0.25">
      <c r="A53" s="1">
        <v>5.25</v>
      </c>
      <c r="B53" s="1">
        <v>0.48425826735239702</v>
      </c>
    </row>
    <row r="54" spans="1:2" x14ac:dyDescent="0.25">
      <c r="A54" s="1">
        <v>5.375</v>
      </c>
      <c r="B54" s="1">
        <v>0.484258265607245</v>
      </c>
    </row>
    <row r="55" spans="1:2" x14ac:dyDescent="0.25">
      <c r="A55" s="1">
        <v>5.5</v>
      </c>
      <c r="B55" s="1">
        <v>0.484258270105694</v>
      </c>
    </row>
    <row r="56" spans="1:2" x14ac:dyDescent="0.25">
      <c r="A56" s="1">
        <v>5.625</v>
      </c>
      <c r="B56" s="1">
        <v>0.48425827178241299</v>
      </c>
    </row>
    <row r="57" spans="1:2" x14ac:dyDescent="0.25">
      <c r="A57" s="1">
        <v>5.75</v>
      </c>
      <c r="B57" s="1">
        <v>0.48425828297694701</v>
      </c>
    </row>
    <row r="58" spans="1:2" x14ac:dyDescent="0.25">
      <c r="A58" s="1">
        <v>5.875</v>
      </c>
      <c r="B58" s="1">
        <v>0.48425828308023</v>
      </c>
    </row>
    <row r="59" spans="1:2" x14ac:dyDescent="0.25">
      <c r="A59" s="1">
        <v>6</v>
      </c>
      <c r="B59" s="1">
        <v>0.484258314240892</v>
      </c>
    </row>
    <row r="60" spans="1:2" x14ac:dyDescent="0.25">
      <c r="A60" s="1">
        <v>6.125</v>
      </c>
      <c r="B60" s="1">
        <v>0.48425833220477899</v>
      </c>
    </row>
    <row r="61" spans="1:2" x14ac:dyDescent="0.25">
      <c r="A61" s="1">
        <v>6.25</v>
      </c>
      <c r="B61" s="1">
        <v>0.484258349342919</v>
      </c>
    </row>
    <row r="62" spans="1:2" x14ac:dyDescent="0.25">
      <c r="A62" s="1">
        <v>6.375</v>
      </c>
      <c r="B62" s="1">
        <v>0.48425835135400302</v>
      </c>
    </row>
    <row r="63" spans="1:2" x14ac:dyDescent="0.25">
      <c r="A63" s="1">
        <v>6.5</v>
      </c>
      <c r="B63" s="1">
        <v>0.48425834721932498</v>
      </c>
    </row>
    <row r="64" spans="1:2" x14ac:dyDescent="0.25">
      <c r="A64" s="1">
        <v>6.625</v>
      </c>
      <c r="B64" s="1">
        <v>0.48425834303133197</v>
      </c>
    </row>
    <row r="65" spans="1:2" x14ac:dyDescent="0.25">
      <c r="A65" s="1">
        <v>6.75</v>
      </c>
      <c r="B65" s="1">
        <v>0.48425834424839798</v>
      </c>
    </row>
    <row r="66" spans="1:2" x14ac:dyDescent="0.25">
      <c r="A66" s="1">
        <v>6.875</v>
      </c>
      <c r="B66" s="1">
        <v>0.48425833459692302</v>
      </c>
    </row>
    <row r="67" spans="1:2" x14ac:dyDescent="0.25">
      <c r="A67" s="1">
        <v>7</v>
      </c>
      <c r="B67" s="1">
        <v>0.48425833286339398</v>
      </c>
    </row>
    <row r="68" spans="1:2" x14ac:dyDescent="0.25">
      <c r="A68" s="1">
        <v>7.125</v>
      </c>
      <c r="B68" s="1">
        <v>0.48425832895676002</v>
      </c>
    </row>
    <row r="69" spans="1:2" x14ac:dyDescent="0.25">
      <c r="A69" s="1">
        <v>7.25</v>
      </c>
      <c r="B69" s="1">
        <v>0.48425831358973997</v>
      </c>
    </row>
    <row r="70" spans="1:2" x14ac:dyDescent="0.25">
      <c r="A70" s="1">
        <v>7.375</v>
      </c>
      <c r="B70" s="1">
        <v>0.48425831077465697</v>
      </c>
    </row>
    <row r="71" spans="1:2" x14ac:dyDescent="0.25">
      <c r="A71" s="1">
        <v>7.5</v>
      </c>
      <c r="B71" s="1">
        <v>0.48425827575508101</v>
      </c>
    </row>
    <row r="72" spans="1:2" x14ac:dyDescent="0.25">
      <c r="A72" s="1">
        <v>7.625</v>
      </c>
      <c r="B72" s="1">
        <v>0.48425827308684499</v>
      </c>
    </row>
    <row r="73" spans="1:2" x14ac:dyDescent="0.25">
      <c r="A73" s="1">
        <v>7.75</v>
      </c>
      <c r="B73" s="1">
        <v>0.484258267081208</v>
      </c>
    </row>
    <row r="74" spans="1:2" x14ac:dyDescent="0.25">
      <c r="A74" s="1">
        <v>7.875</v>
      </c>
      <c r="B74" s="1">
        <v>0.484258259955897</v>
      </c>
    </row>
    <row r="75" spans="1:2" x14ac:dyDescent="0.25">
      <c r="A75" s="1">
        <v>8</v>
      </c>
      <c r="B75" s="1">
        <v>0.48425825662856098</v>
      </c>
    </row>
    <row r="76" spans="1:2" x14ac:dyDescent="0.25">
      <c r="A76" s="1">
        <v>8.125</v>
      </c>
      <c r="B76" s="1">
        <v>0.48425825177316101</v>
      </c>
    </row>
    <row r="77" spans="1:2" x14ac:dyDescent="0.25">
      <c r="A77" s="1">
        <v>8.25</v>
      </c>
      <c r="B77" s="1">
        <v>0.48425822047337702</v>
      </c>
    </row>
    <row r="78" spans="1:2" x14ac:dyDescent="0.25">
      <c r="A78" s="1">
        <v>8.375</v>
      </c>
      <c r="B78" s="1">
        <v>0.48425819909944601</v>
      </c>
    </row>
    <row r="79" spans="1:2" x14ac:dyDescent="0.25">
      <c r="A79" s="1">
        <v>8.5</v>
      </c>
      <c r="B79" s="1">
        <v>0.48425817910540803</v>
      </c>
    </row>
    <row r="80" spans="1:2" x14ac:dyDescent="0.25">
      <c r="A80" s="1">
        <v>8.625</v>
      </c>
      <c r="B80" s="1">
        <v>0.48425813394573303</v>
      </c>
    </row>
    <row r="81" spans="1:2" x14ac:dyDescent="0.25">
      <c r="A81" s="1">
        <v>8.75</v>
      </c>
      <c r="B81" s="1">
        <v>0.484258118520006</v>
      </c>
    </row>
    <row r="82" spans="1:2" x14ac:dyDescent="0.25">
      <c r="A82" s="1">
        <v>8.875</v>
      </c>
      <c r="B82" s="1">
        <v>0.48425810929542401</v>
      </c>
    </row>
    <row r="83" spans="1:2" x14ac:dyDescent="0.25">
      <c r="A83" s="1">
        <v>9</v>
      </c>
      <c r="B83" s="1">
        <v>0.48425809630093702</v>
      </c>
    </row>
    <row r="84" spans="1:2" x14ac:dyDescent="0.25">
      <c r="A84" s="1">
        <v>9.125</v>
      </c>
      <c r="B84" s="1">
        <v>0.48425809815705301</v>
      </c>
    </row>
    <row r="85" spans="1:2" x14ac:dyDescent="0.25">
      <c r="A85" s="1">
        <v>9.25</v>
      </c>
      <c r="B85" s="1">
        <v>0.48425809040736001</v>
      </c>
    </row>
    <row r="86" spans="1:2" x14ac:dyDescent="0.25">
      <c r="A86" s="1">
        <v>9.375</v>
      </c>
      <c r="B86" s="1">
        <v>0.48425808575420798</v>
      </c>
    </row>
    <row r="87" spans="1:2" x14ac:dyDescent="0.25">
      <c r="A87" s="1">
        <v>9.5</v>
      </c>
      <c r="B87" s="1">
        <v>0.484258083012089</v>
      </c>
    </row>
    <row r="88" spans="1:2" x14ac:dyDescent="0.25">
      <c r="A88" s="1">
        <v>9.625</v>
      </c>
      <c r="B88" s="1">
        <v>0.48425807767847701</v>
      </c>
    </row>
    <row r="89" spans="1:2" x14ac:dyDescent="0.25">
      <c r="A89" s="1">
        <v>9.75</v>
      </c>
      <c r="B89" s="1">
        <v>0.48425807465250098</v>
      </c>
    </row>
    <row r="90" spans="1:2" x14ac:dyDescent="0.25">
      <c r="A90" s="1">
        <v>9.875</v>
      </c>
      <c r="B90" s="1">
        <v>0.484258074413842</v>
      </c>
    </row>
    <row r="91" spans="1:2" x14ac:dyDescent="0.25">
      <c r="A91" s="1">
        <v>10</v>
      </c>
      <c r="B91" s="1">
        <v>0.48425807413154398</v>
      </c>
    </row>
    <row r="92" spans="1:2" x14ac:dyDescent="0.25">
      <c r="A92" s="1">
        <v>10.125</v>
      </c>
      <c r="B92" s="1">
        <v>0.484258079773563</v>
      </c>
    </row>
    <row r="93" spans="1:2" x14ac:dyDescent="0.25">
      <c r="A93" s="1">
        <v>10.25</v>
      </c>
      <c r="B93" s="1">
        <v>0.48425807767800699</v>
      </c>
    </row>
    <row r="94" spans="1:2" x14ac:dyDescent="0.25">
      <c r="A94" s="1">
        <v>10.375</v>
      </c>
      <c r="B94" s="1">
        <v>0.48425807811538102</v>
      </c>
    </row>
    <row r="95" spans="1:2" x14ac:dyDescent="0.25">
      <c r="A95" s="1">
        <v>10.5</v>
      </c>
      <c r="B95" s="1">
        <v>0.48425807557780898</v>
      </c>
    </row>
    <row r="96" spans="1:2" x14ac:dyDescent="0.25">
      <c r="A96" s="1">
        <v>10.625</v>
      </c>
      <c r="B96" s="1">
        <v>0.48425808378628599</v>
      </c>
    </row>
    <row r="97" spans="1:2" x14ac:dyDescent="0.25">
      <c r="A97" s="1">
        <v>10.75</v>
      </c>
      <c r="B97" s="1">
        <v>0.48425808266707698</v>
      </c>
    </row>
    <row r="98" spans="1:2" x14ac:dyDescent="0.25">
      <c r="A98" s="1">
        <v>10.875</v>
      </c>
      <c r="B98" s="1">
        <v>0.48425808399302001</v>
      </c>
    </row>
    <row r="99" spans="1:2" x14ac:dyDescent="0.25">
      <c r="A99" s="1">
        <v>11</v>
      </c>
      <c r="B99" s="1">
        <v>0.48425808382414198</v>
      </c>
    </row>
    <row r="100" spans="1:2" x14ac:dyDescent="0.25">
      <c r="A100" s="1">
        <v>11.125</v>
      </c>
      <c r="B100" s="1">
        <v>0.48425808280319999</v>
      </c>
    </row>
    <row r="101" spans="1:2" x14ac:dyDescent="0.25">
      <c r="A101" s="1">
        <v>11.25</v>
      </c>
      <c r="B101" s="1">
        <v>0.48425808301256401</v>
      </c>
    </row>
    <row r="102" spans="1:2" x14ac:dyDescent="0.25">
      <c r="A102" s="1">
        <v>11.375</v>
      </c>
      <c r="B102" s="1">
        <v>0.48425808276295002</v>
      </c>
    </row>
    <row r="103" spans="1:2" x14ac:dyDescent="0.25">
      <c r="A103" s="1">
        <v>11.5</v>
      </c>
      <c r="B103" s="1">
        <v>0.484258081428729</v>
      </c>
    </row>
    <row r="104" spans="1:2" x14ac:dyDescent="0.25">
      <c r="A104" s="1">
        <v>11.625</v>
      </c>
      <c r="B104" s="1">
        <v>0.48425808105113599</v>
      </c>
    </row>
    <row r="105" spans="1:2" x14ac:dyDescent="0.25">
      <c r="A105" s="1">
        <v>11.75</v>
      </c>
      <c r="B105" s="1">
        <v>0.484258079477418</v>
      </c>
    </row>
    <row r="106" spans="1:2" x14ac:dyDescent="0.25">
      <c r="A106" s="1">
        <v>11.875</v>
      </c>
      <c r="B106" s="1">
        <v>0.48425808012666099</v>
      </c>
    </row>
    <row r="107" spans="1:2" x14ac:dyDescent="0.25">
      <c r="A107" s="1">
        <v>12</v>
      </c>
      <c r="B107" s="1">
        <v>0.48425807635857299</v>
      </c>
    </row>
    <row r="108" spans="1:2" x14ac:dyDescent="0.25">
      <c r="A108" s="1">
        <v>12.125</v>
      </c>
      <c r="B108" s="1">
        <v>0.484258075938654</v>
      </c>
    </row>
    <row r="109" spans="1:2" x14ac:dyDescent="0.25">
      <c r="A109" s="1">
        <v>12.25</v>
      </c>
      <c r="B109" s="1">
        <v>0.48425807783147301</v>
      </c>
    </row>
    <row r="110" spans="1:2" x14ac:dyDescent="0.25">
      <c r="A110" s="1">
        <v>12.375</v>
      </c>
      <c r="B110" s="1">
        <v>0.48425808448631702</v>
      </c>
    </row>
    <row r="111" spans="1:2" x14ac:dyDescent="0.25">
      <c r="A111" s="1">
        <v>12.5</v>
      </c>
      <c r="B111" s="1">
        <v>0.48425809376307799</v>
      </c>
    </row>
    <row r="112" spans="1:2" x14ac:dyDescent="0.25">
      <c r="A112" s="1">
        <v>12.625</v>
      </c>
      <c r="B112" s="1">
        <v>0.48425809635471001</v>
      </c>
    </row>
    <row r="113" spans="1:2" x14ac:dyDescent="0.25">
      <c r="A113" s="1">
        <v>12.75</v>
      </c>
      <c r="B113" s="1">
        <v>0.48425809820951898</v>
      </c>
    </row>
    <row r="114" spans="1:2" x14ac:dyDescent="0.25">
      <c r="A114" s="1">
        <v>12.875</v>
      </c>
      <c r="B114" s="1">
        <v>0.48425809647061002</v>
      </c>
    </row>
    <row r="115" spans="1:2" x14ac:dyDescent="0.25">
      <c r="A115" s="1">
        <v>13</v>
      </c>
      <c r="B115" s="1">
        <v>0.48425809671754899</v>
      </c>
    </row>
    <row r="116" spans="1:2" x14ac:dyDescent="0.25">
      <c r="A116" s="1">
        <v>13.125</v>
      </c>
      <c r="B116" s="1">
        <v>0.484258097151131</v>
      </c>
    </row>
    <row r="117" spans="1:2" x14ac:dyDescent="0.25">
      <c r="A117" s="1">
        <v>13.25</v>
      </c>
      <c r="B117" s="1">
        <v>0.484258091096957</v>
      </c>
    </row>
    <row r="118" spans="1:2" x14ac:dyDescent="0.25">
      <c r="A118" s="1">
        <v>13.375</v>
      </c>
      <c r="B118" s="1">
        <v>0.484258089898711</v>
      </c>
    </row>
    <row r="119" spans="1:2" x14ac:dyDescent="0.25">
      <c r="A119" s="1">
        <v>13.5</v>
      </c>
      <c r="B119" s="1">
        <v>0.48425808671923598</v>
      </c>
    </row>
    <row r="120" spans="1:2" x14ac:dyDescent="0.25">
      <c r="A120" s="1">
        <v>13.625</v>
      </c>
      <c r="B120" s="1">
        <v>0.484258078092137</v>
      </c>
    </row>
    <row r="121" spans="1:2" x14ac:dyDescent="0.25">
      <c r="A121" s="1">
        <v>13.75</v>
      </c>
      <c r="B121" s="1">
        <v>0.48425807684043098</v>
      </c>
    </row>
    <row r="122" spans="1:2" x14ac:dyDescent="0.25">
      <c r="A122" s="1">
        <v>13.875</v>
      </c>
      <c r="B122" s="1">
        <v>0.48425807832393702</v>
      </c>
    </row>
    <row r="123" spans="1:2" x14ac:dyDescent="0.25">
      <c r="A123" s="1">
        <v>14</v>
      </c>
      <c r="B123" s="1">
        <v>0.48425807722895398</v>
      </c>
    </row>
    <row r="124" spans="1:2" x14ac:dyDescent="0.25">
      <c r="A124" s="1">
        <v>14.125</v>
      </c>
      <c r="B124" s="1">
        <v>0.48425808171338303</v>
      </c>
    </row>
    <row r="125" spans="1:2" x14ac:dyDescent="0.25">
      <c r="A125" s="1">
        <v>14.25</v>
      </c>
      <c r="B125" s="1">
        <v>0.48425808287258998</v>
      </c>
    </row>
    <row r="126" spans="1:2" x14ac:dyDescent="0.25">
      <c r="A126" s="1">
        <v>14.375</v>
      </c>
      <c r="B126" s="1">
        <v>0.484258080745741</v>
      </c>
    </row>
    <row r="127" spans="1:2" x14ac:dyDescent="0.25">
      <c r="A127" s="1">
        <v>14.5</v>
      </c>
      <c r="B127" s="1">
        <v>0.48425806464346499</v>
      </c>
    </row>
    <row r="128" spans="1:2" x14ac:dyDescent="0.25">
      <c r="A128" s="1">
        <v>14.625</v>
      </c>
      <c r="B128" s="1">
        <v>0.48425806316193598</v>
      </c>
    </row>
    <row r="129" spans="1:2" x14ac:dyDescent="0.25">
      <c r="A129" s="1">
        <v>14.75</v>
      </c>
      <c r="B129" s="1">
        <v>0.48425804585015803</v>
      </c>
    </row>
    <row r="130" spans="1:2" x14ac:dyDescent="0.25">
      <c r="A130" s="1">
        <v>14.875</v>
      </c>
      <c r="B130" s="1">
        <v>0.484258044299334</v>
      </c>
    </row>
    <row r="131" spans="1:2" x14ac:dyDescent="0.25">
      <c r="A131" s="1">
        <v>15</v>
      </c>
      <c r="B131" s="1">
        <v>0.48425803689892399</v>
      </c>
    </row>
    <row r="132" spans="1:2" x14ac:dyDescent="0.25">
      <c r="A132" s="1">
        <v>15.125</v>
      </c>
      <c r="B132" s="1">
        <v>0.48425803188139099</v>
      </c>
    </row>
    <row r="133" spans="1:2" x14ac:dyDescent="0.25">
      <c r="A133" s="1">
        <v>15.25</v>
      </c>
      <c r="B133" s="1">
        <v>0.484258031060051</v>
      </c>
    </row>
    <row r="134" spans="1:2" x14ac:dyDescent="0.25">
      <c r="A134" s="1">
        <v>15.375</v>
      </c>
      <c r="B134" s="1">
        <v>0.48425803285896801</v>
      </c>
    </row>
    <row r="135" spans="1:2" x14ac:dyDescent="0.25">
      <c r="A135" s="1">
        <v>15.5</v>
      </c>
      <c r="B135" s="1">
        <v>0.48425803432111197</v>
      </c>
    </row>
    <row r="136" spans="1:2" x14ac:dyDescent="0.25">
      <c r="A136" s="1">
        <v>15.625</v>
      </c>
      <c r="B136" s="1">
        <v>0.48425803232803699</v>
      </c>
    </row>
    <row r="137" spans="1:2" x14ac:dyDescent="0.25">
      <c r="A137" s="1">
        <v>15.75</v>
      </c>
      <c r="B137" s="1">
        <v>0.48425803122164301</v>
      </c>
    </row>
    <row r="138" spans="1:2" x14ac:dyDescent="0.25">
      <c r="A138" s="1">
        <v>15.875</v>
      </c>
      <c r="B138" s="1">
        <v>0.484258037468422</v>
      </c>
    </row>
    <row r="139" spans="1:2" x14ac:dyDescent="0.25">
      <c r="A139" s="1">
        <v>16</v>
      </c>
      <c r="B139" s="1">
        <v>0.484258040497691</v>
      </c>
    </row>
    <row r="140" spans="1:2" x14ac:dyDescent="0.25">
      <c r="A140" s="1">
        <v>16.125</v>
      </c>
      <c r="B140" s="1">
        <v>0.48425803876088902</v>
      </c>
    </row>
    <row r="141" spans="1:2" x14ac:dyDescent="0.25">
      <c r="A141" s="1">
        <v>16.25</v>
      </c>
      <c r="B141" s="1">
        <v>0.48425803816139201</v>
      </c>
    </row>
    <row r="142" spans="1:2" x14ac:dyDescent="0.25">
      <c r="A142" s="1">
        <v>16.375</v>
      </c>
      <c r="B142" s="1">
        <v>0.484258036773829</v>
      </c>
    </row>
    <row r="143" spans="1:2" x14ac:dyDescent="0.25">
      <c r="A143" s="1">
        <v>16.5</v>
      </c>
      <c r="B143" s="1">
        <v>0.48425803489456298</v>
      </c>
    </row>
    <row r="144" spans="1:2" x14ac:dyDescent="0.25">
      <c r="A144" s="1">
        <v>16.625</v>
      </c>
      <c r="B144" s="1">
        <v>0.48425803474291901</v>
      </c>
    </row>
    <row r="145" spans="1:2" x14ac:dyDescent="0.25">
      <c r="A145" s="1">
        <v>16.75</v>
      </c>
      <c r="B145" s="1">
        <v>0.48425803448696803</v>
      </c>
    </row>
    <row r="146" spans="1:2" x14ac:dyDescent="0.25">
      <c r="A146" s="1">
        <v>16.875</v>
      </c>
      <c r="B146" s="1">
        <v>0.484258033806999</v>
      </c>
    </row>
    <row r="147" spans="1:2" x14ac:dyDescent="0.25">
      <c r="A147" s="1">
        <v>17</v>
      </c>
      <c r="B147" s="1">
        <v>0.48425804058867</v>
      </c>
    </row>
    <row r="148" spans="1:2" x14ac:dyDescent="0.25">
      <c r="A148" s="1">
        <v>17.125</v>
      </c>
      <c r="B148" s="1">
        <v>0.48425804585242299</v>
      </c>
    </row>
    <row r="149" spans="1:2" x14ac:dyDescent="0.25">
      <c r="A149" s="1">
        <v>17.25</v>
      </c>
      <c r="B149" s="1">
        <v>0.48425804556547902</v>
      </c>
    </row>
    <row r="150" spans="1:2" x14ac:dyDescent="0.25">
      <c r="A150" s="1">
        <v>17.375</v>
      </c>
      <c r="B150" s="1">
        <v>0.48425805086261398</v>
      </c>
    </row>
    <row r="151" spans="1:2" x14ac:dyDescent="0.25">
      <c r="A151" s="1">
        <v>17.5</v>
      </c>
      <c r="B151" s="1">
        <v>0.48425804903404102</v>
      </c>
    </row>
    <row r="152" spans="1:2" x14ac:dyDescent="0.25">
      <c r="A152" s="1">
        <v>17.625</v>
      </c>
      <c r="B152" s="1">
        <v>0.484258052630478</v>
      </c>
    </row>
    <row r="153" spans="1:2" x14ac:dyDescent="0.25">
      <c r="A153" s="1">
        <v>17.75</v>
      </c>
      <c r="B153" s="1">
        <v>0.48425806080105099</v>
      </c>
    </row>
    <row r="154" spans="1:2" x14ac:dyDescent="0.25">
      <c r="A154" s="1">
        <v>17.875</v>
      </c>
      <c r="B154" s="1">
        <v>0.48425805949918099</v>
      </c>
    </row>
    <row r="155" spans="1:2" x14ac:dyDescent="0.25">
      <c r="A155" s="1">
        <v>18</v>
      </c>
      <c r="B155" s="1">
        <v>0.48425805789301202</v>
      </c>
    </row>
    <row r="156" spans="1:2" x14ac:dyDescent="0.25">
      <c r="A156" s="1">
        <v>18.125</v>
      </c>
      <c r="B156" s="1">
        <v>0.48425805497367302</v>
      </c>
    </row>
    <row r="157" spans="1:2" x14ac:dyDescent="0.25">
      <c r="A157" s="1">
        <v>18.25</v>
      </c>
      <c r="B157" s="1">
        <v>0.48425805349453299</v>
      </c>
    </row>
    <row r="158" spans="1:2" x14ac:dyDescent="0.25">
      <c r="A158" s="1">
        <v>18.375</v>
      </c>
      <c r="B158" s="1">
        <v>0.48425805391438598</v>
      </c>
    </row>
    <row r="159" spans="1:2" x14ac:dyDescent="0.25">
      <c r="A159" s="1">
        <v>18.5</v>
      </c>
      <c r="B159" s="1">
        <v>0.48425805013009199</v>
      </c>
    </row>
    <row r="160" spans="1:2" x14ac:dyDescent="0.25">
      <c r="A160" s="1">
        <v>18.625</v>
      </c>
      <c r="B160" s="1">
        <v>0.484258047457233</v>
      </c>
    </row>
    <row r="161" spans="1:2" x14ac:dyDescent="0.25">
      <c r="A161" s="1">
        <v>18.75</v>
      </c>
      <c r="B161" s="1">
        <v>0.48425805463979399</v>
      </c>
    </row>
    <row r="162" spans="1:2" x14ac:dyDescent="0.25">
      <c r="A162" s="1">
        <v>18.875</v>
      </c>
      <c r="B162" s="1">
        <v>0.484258054812229</v>
      </c>
    </row>
    <row r="163" spans="1:2" x14ac:dyDescent="0.25">
      <c r="A163" s="1">
        <v>19</v>
      </c>
      <c r="B163" s="1">
        <v>0.48425807670530902</v>
      </c>
    </row>
    <row r="164" spans="1:2" x14ac:dyDescent="0.25">
      <c r="A164" s="1">
        <v>19.125</v>
      </c>
      <c r="B164" s="1">
        <v>0.484258075823645</v>
      </c>
    </row>
    <row r="165" spans="1:2" x14ac:dyDescent="0.25">
      <c r="A165" s="1">
        <v>19.25</v>
      </c>
      <c r="B165" s="1">
        <v>0.48425807566109302</v>
      </c>
    </row>
    <row r="166" spans="1:2" x14ac:dyDescent="0.25">
      <c r="A166" s="1">
        <v>19.375</v>
      </c>
      <c r="B166" s="1">
        <v>0.484258076153956</v>
      </c>
    </row>
    <row r="167" spans="1:2" x14ac:dyDescent="0.25">
      <c r="A167" s="1">
        <v>19.5</v>
      </c>
      <c r="B167" s="1">
        <v>0.484258076272716</v>
      </c>
    </row>
    <row r="168" spans="1:2" x14ac:dyDescent="0.25">
      <c r="A168" s="1">
        <v>19.625</v>
      </c>
      <c r="B168" s="1">
        <v>0.48425807599605297</v>
      </c>
    </row>
    <row r="169" spans="1:2" x14ac:dyDescent="0.25">
      <c r="A169" s="1">
        <v>19.75</v>
      </c>
      <c r="B169" s="1">
        <v>0.48425807388794001</v>
      </c>
    </row>
    <row r="170" spans="1:2" x14ac:dyDescent="0.25">
      <c r="A170" s="1">
        <v>19.875</v>
      </c>
      <c r="B170" s="1">
        <v>0.48425807835507001</v>
      </c>
    </row>
    <row r="171" spans="1:2" x14ac:dyDescent="0.25">
      <c r="A171" s="1">
        <v>20</v>
      </c>
      <c r="B171" s="1">
        <v>0.48425808221455402</v>
      </c>
    </row>
    <row r="172" spans="1:2" x14ac:dyDescent="0.25">
      <c r="A172" s="1">
        <v>20.125</v>
      </c>
      <c r="B172" s="1">
        <v>0.484258073045922</v>
      </c>
    </row>
    <row r="173" spans="1:2" x14ac:dyDescent="0.25">
      <c r="A173" s="1">
        <v>20.25</v>
      </c>
      <c r="B173" s="1">
        <v>0.48425807253970399</v>
      </c>
    </row>
    <row r="174" spans="1:2" x14ac:dyDescent="0.25">
      <c r="A174" s="1">
        <v>20.375</v>
      </c>
      <c r="B174" s="1">
        <v>0.48425806859636999</v>
      </c>
    </row>
    <row r="175" spans="1:2" x14ac:dyDescent="0.25">
      <c r="A175" s="1">
        <v>20.5</v>
      </c>
      <c r="B175" s="1">
        <v>0.48425806632066398</v>
      </c>
    </row>
    <row r="176" spans="1:2" x14ac:dyDescent="0.25">
      <c r="A176" s="1">
        <v>20.625</v>
      </c>
      <c r="B176" s="1">
        <v>0.48425806469669802</v>
      </c>
    </row>
    <row r="177" spans="1:2" x14ac:dyDescent="0.25">
      <c r="A177" s="1">
        <v>20.75</v>
      </c>
      <c r="B177" s="1">
        <v>0.48425806032404201</v>
      </c>
    </row>
    <row r="178" spans="1:2" x14ac:dyDescent="0.25">
      <c r="A178" s="1">
        <v>20.875</v>
      </c>
      <c r="B178" s="1">
        <v>0.48425805066177702</v>
      </c>
    </row>
    <row r="179" spans="1:2" x14ac:dyDescent="0.25">
      <c r="A179" s="1">
        <v>21</v>
      </c>
      <c r="B179" s="1">
        <v>0.48425804069837303</v>
      </c>
    </row>
    <row r="180" spans="1:2" x14ac:dyDescent="0.25">
      <c r="A180" s="1">
        <v>21.125</v>
      </c>
      <c r="B180" s="1">
        <v>0.48425803627998998</v>
      </c>
    </row>
    <row r="181" spans="1:2" x14ac:dyDescent="0.25">
      <c r="A181" s="1">
        <v>21.25</v>
      </c>
      <c r="B181" s="1">
        <v>0.48425803191379702</v>
      </c>
    </row>
    <row r="182" spans="1:2" x14ac:dyDescent="0.25">
      <c r="A182" s="1">
        <v>21.375</v>
      </c>
      <c r="B182" s="1">
        <v>0.48425802772871301</v>
      </c>
    </row>
    <row r="183" spans="1:2" x14ac:dyDescent="0.25">
      <c r="A183" s="1">
        <v>21.5</v>
      </c>
      <c r="B183" s="1">
        <v>0.48425801848164102</v>
      </c>
    </row>
    <row r="184" spans="1:2" x14ac:dyDescent="0.25">
      <c r="A184" s="1">
        <v>21.625</v>
      </c>
      <c r="B184" s="1">
        <v>0.48425801453937201</v>
      </c>
    </row>
    <row r="185" spans="1:2" x14ac:dyDescent="0.25">
      <c r="A185" s="1">
        <v>21.75</v>
      </c>
      <c r="B185" s="1">
        <v>0.484258008613137</v>
      </c>
    </row>
    <row r="186" spans="1:2" x14ac:dyDescent="0.25">
      <c r="A186" s="1">
        <v>21.875</v>
      </c>
      <c r="B186" s="1">
        <v>0.48425800465059599</v>
      </c>
    </row>
    <row r="187" spans="1:2" x14ac:dyDescent="0.25">
      <c r="A187" s="1">
        <v>22</v>
      </c>
      <c r="B187" s="1">
        <v>0.484258001924184</v>
      </c>
    </row>
    <row r="188" spans="1:2" x14ac:dyDescent="0.25">
      <c r="A188" s="1">
        <v>22.125</v>
      </c>
      <c r="B188" s="1">
        <v>0.48425800069777297</v>
      </c>
    </row>
    <row r="189" spans="1:2" x14ac:dyDescent="0.25">
      <c r="A189" s="1">
        <v>22.25</v>
      </c>
      <c r="B189" s="1">
        <v>0.484257996458759</v>
      </c>
    </row>
    <row r="190" spans="1:2" x14ac:dyDescent="0.25">
      <c r="A190" s="1">
        <v>22.375</v>
      </c>
      <c r="B190" s="1">
        <v>0.48425798687721</v>
      </c>
    </row>
    <row r="191" spans="1:2" x14ac:dyDescent="0.25">
      <c r="A191" s="1">
        <v>22.5</v>
      </c>
      <c r="B191" s="1">
        <v>0.48425796590656101</v>
      </c>
    </row>
    <row r="192" spans="1:2" x14ac:dyDescent="0.25">
      <c r="A192" s="1">
        <v>22.625</v>
      </c>
      <c r="B192" s="1">
        <v>0.48425796409778599</v>
      </c>
    </row>
    <row r="193" spans="1:2" x14ac:dyDescent="0.25">
      <c r="A193" s="1">
        <v>22.75</v>
      </c>
      <c r="B193" s="1">
        <v>0.48425796350942502</v>
      </c>
    </row>
    <row r="194" spans="1:2" x14ac:dyDescent="0.25">
      <c r="A194" s="1">
        <v>22.875</v>
      </c>
      <c r="B194" s="1">
        <v>0.48425795811556799</v>
      </c>
    </row>
    <row r="195" spans="1:2" x14ac:dyDescent="0.25">
      <c r="A195" s="1">
        <v>23</v>
      </c>
      <c r="B195" s="1">
        <v>0.48425794557198298</v>
      </c>
    </row>
    <row r="196" spans="1:2" x14ac:dyDescent="0.25">
      <c r="A196" s="1">
        <v>23.125</v>
      </c>
      <c r="B196" s="1">
        <v>0.48425794582940002</v>
      </c>
    </row>
    <row r="197" spans="1:2" x14ac:dyDescent="0.25">
      <c r="A197" s="1">
        <v>23.25</v>
      </c>
      <c r="B197" s="1">
        <v>0.484257942966279</v>
      </c>
    </row>
    <row r="198" spans="1:2" x14ac:dyDescent="0.25">
      <c r="A198" s="1">
        <v>23.375</v>
      </c>
      <c r="B198" s="1">
        <v>0.48425793916340498</v>
      </c>
    </row>
    <row r="199" spans="1:2" x14ac:dyDescent="0.25">
      <c r="A199" s="1">
        <v>23.5</v>
      </c>
      <c r="B199" s="1">
        <v>0.48425794053368199</v>
      </c>
    </row>
    <row r="200" spans="1:2" x14ac:dyDescent="0.25">
      <c r="A200" s="1">
        <v>23.625</v>
      </c>
      <c r="B200" s="1">
        <v>0.484257941386946</v>
      </c>
    </row>
    <row r="201" spans="1:2" x14ac:dyDescent="0.25">
      <c r="A201" s="1">
        <v>23.75</v>
      </c>
      <c r="B201" s="1">
        <v>0.48425794214407503</v>
      </c>
    </row>
    <row r="202" spans="1:2" x14ac:dyDescent="0.25">
      <c r="A202" s="1">
        <v>23.875</v>
      </c>
      <c r="B202" s="1">
        <v>0.484257941353536</v>
      </c>
    </row>
    <row r="203" spans="1:2" x14ac:dyDescent="0.25">
      <c r="A203" s="1">
        <v>24</v>
      </c>
      <c r="B203" s="1">
        <v>0.48425794287978902</v>
      </c>
    </row>
    <row r="204" spans="1:2" x14ac:dyDescent="0.25">
      <c r="A204" s="1">
        <v>24.125</v>
      </c>
      <c r="B204" s="1">
        <v>0.48425794150541701</v>
      </c>
    </row>
    <row r="205" spans="1:2" x14ac:dyDescent="0.25">
      <c r="A205" s="1">
        <v>24.25</v>
      </c>
      <c r="B205" s="1">
        <v>0.484257941164217</v>
      </c>
    </row>
    <row r="206" spans="1:2" x14ac:dyDescent="0.25">
      <c r="A206" s="1">
        <v>24.375</v>
      </c>
      <c r="B206" s="1">
        <v>0.48425794397677402</v>
      </c>
    </row>
    <row r="207" spans="1:2" x14ac:dyDescent="0.25">
      <c r="A207" s="1">
        <v>24.5</v>
      </c>
      <c r="B207" s="1">
        <v>0.484257941061014</v>
      </c>
    </row>
    <row r="208" spans="1:2" x14ac:dyDescent="0.25">
      <c r="A208" s="1">
        <v>24.625</v>
      </c>
      <c r="B208" s="1">
        <v>0.48425793329488698</v>
      </c>
    </row>
    <row r="209" spans="1:2" x14ac:dyDescent="0.25">
      <c r="A209" s="1">
        <v>24.75</v>
      </c>
      <c r="B209" s="1">
        <v>0.48425791041730698</v>
      </c>
    </row>
    <row r="210" spans="1:2" x14ac:dyDescent="0.25">
      <c r="A210" s="1">
        <v>24.875</v>
      </c>
      <c r="B210" s="1">
        <v>0.48425790254012702</v>
      </c>
    </row>
    <row r="211" spans="1:2" x14ac:dyDescent="0.25">
      <c r="A211" s="1">
        <v>25</v>
      </c>
      <c r="B211" s="1">
        <v>0.48425789382925399</v>
      </c>
    </row>
    <row r="212" spans="1:2" x14ac:dyDescent="0.25">
      <c r="A212" s="1">
        <v>25.125</v>
      </c>
      <c r="B212" s="1">
        <v>0.484257883493802</v>
      </c>
    </row>
    <row r="213" spans="1:2" x14ac:dyDescent="0.25">
      <c r="A213" s="1">
        <v>25.25</v>
      </c>
      <c r="B213" s="1">
        <v>0.48425787402252901</v>
      </c>
    </row>
    <row r="214" spans="1:2" x14ac:dyDescent="0.25">
      <c r="A214" s="1">
        <v>25.375</v>
      </c>
      <c r="B214" s="1">
        <v>0.48425787155887801</v>
      </c>
    </row>
    <row r="215" spans="1:2" x14ac:dyDescent="0.25">
      <c r="A215" s="1">
        <v>25.5</v>
      </c>
      <c r="B215" s="1">
        <v>0.48425786968073098</v>
      </c>
    </row>
    <row r="216" spans="1:2" x14ac:dyDescent="0.25">
      <c r="A216" s="1">
        <v>25.625</v>
      </c>
      <c r="B216" s="1">
        <v>0.48425787370721202</v>
      </c>
    </row>
    <row r="217" spans="1:2" x14ac:dyDescent="0.25">
      <c r="A217" s="1">
        <v>25.75</v>
      </c>
      <c r="B217" s="1">
        <v>0.48425789421787502</v>
      </c>
    </row>
    <row r="218" spans="1:2" x14ac:dyDescent="0.25">
      <c r="A218" s="1">
        <v>25.875</v>
      </c>
      <c r="B218" s="1">
        <v>0.48425789492261001</v>
      </c>
    </row>
    <row r="219" spans="1:2" x14ac:dyDescent="0.25">
      <c r="A219" s="1">
        <v>26</v>
      </c>
      <c r="B219" s="1">
        <v>0.48425790206907399</v>
      </c>
    </row>
    <row r="220" spans="1:2" x14ac:dyDescent="0.25">
      <c r="A220" s="1">
        <v>26.125</v>
      </c>
      <c r="B220" s="1">
        <v>0.484257904557306</v>
      </c>
    </row>
    <row r="221" spans="1:2" x14ac:dyDescent="0.25">
      <c r="A221" s="1">
        <v>26.25</v>
      </c>
      <c r="B221" s="1">
        <v>0.484257928522842</v>
      </c>
    </row>
    <row r="222" spans="1:2" x14ac:dyDescent="0.25">
      <c r="A222" s="1">
        <v>26.375</v>
      </c>
      <c r="B222" s="1">
        <v>0.48425792463933598</v>
      </c>
    </row>
    <row r="223" spans="1:2" x14ac:dyDescent="0.25">
      <c r="A223" s="1">
        <v>26.5</v>
      </c>
      <c r="B223" s="1">
        <v>0.48425792458411498</v>
      </c>
    </row>
    <row r="224" spans="1:2" x14ac:dyDescent="0.25">
      <c r="A224" s="1">
        <v>26.625</v>
      </c>
      <c r="B224" s="1">
        <v>0.48425792270624601</v>
      </c>
    </row>
    <row r="225" spans="1:2" x14ac:dyDescent="0.25">
      <c r="A225" s="1">
        <v>26.75</v>
      </c>
      <c r="B225" s="1">
        <v>0.48425792130163198</v>
      </c>
    </row>
    <row r="226" spans="1:2" x14ac:dyDescent="0.25">
      <c r="A226" s="1">
        <v>26.875</v>
      </c>
      <c r="B226" s="1">
        <v>0.48425791998814999</v>
      </c>
    </row>
    <row r="227" spans="1:2" x14ac:dyDescent="0.25">
      <c r="A227" s="1">
        <v>27</v>
      </c>
      <c r="B227" s="1">
        <v>0.484257918188914</v>
      </c>
    </row>
    <row r="228" spans="1:2" x14ac:dyDescent="0.25">
      <c r="A228" s="1">
        <v>27.125</v>
      </c>
      <c r="B228" s="1">
        <v>0.484257920589094</v>
      </c>
    </row>
    <row r="229" spans="1:2" x14ac:dyDescent="0.25">
      <c r="A229" s="1">
        <v>27.25</v>
      </c>
      <c r="B229" s="1">
        <v>0.48425791865804202</v>
      </c>
    </row>
    <row r="230" spans="1:2" x14ac:dyDescent="0.25">
      <c r="A230" s="1">
        <v>27.375</v>
      </c>
      <c r="B230" s="1">
        <v>0.48425790970759902</v>
      </c>
    </row>
    <row r="231" spans="1:2" x14ac:dyDescent="0.25">
      <c r="A231" s="1">
        <v>27.5</v>
      </c>
      <c r="B231" s="1">
        <v>0.48425790951447101</v>
      </c>
    </row>
    <row r="232" spans="1:2" x14ac:dyDescent="0.25">
      <c r="A232" s="1">
        <v>27.625</v>
      </c>
      <c r="B232" s="1">
        <v>0.48425790427568199</v>
      </c>
    </row>
    <row r="233" spans="1:2" x14ac:dyDescent="0.25">
      <c r="A233" s="1">
        <v>27.75</v>
      </c>
      <c r="B233" s="1">
        <v>0.48425790120147799</v>
      </c>
    </row>
    <row r="234" spans="1:2" x14ac:dyDescent="0.25">
      <c r="A234" s="1">
        <v>27.875</v>
      </c>
      <c r="B234" s="1">
        <v>0.48425790702222299</v>
      </c>
    </row>
    <row r="235" spans="1:2" x14ac:dyDescent="0.25">
      <c r="A235" s="1">
        <v>28</v>
      </c>
      <c r="B235" s="1">
        <v>0.48425789943858</v>
      </c>
    </row>
    <row r="236" spans="1:2" x14ac:dyDescent="0.25">
      <c r="A236" s="1">
        <v>28.125</v>
      </c>
      <c r="B236" s="1">
        <v>0.48425789715550499</v>
      </c>
    </row>
    <row r="237" spans="1:2" x14ac:dyDescent="0.25">
      <c r="A237" s="1">
        <v>28.25</v>
      </c>
      <c r="B237" s="1">
        <v>0.48425789721753698</v>
      </c>
    </row>
    <row r="238" spans="1:2" x14ac:dyDescent="0.25">
      <c r="A238" s="1">
        <v>28.375</v>
      </c>
      <c r="B238" s="1">
        <v>0.484257896886022</v>
      </c>
    </row>
    <row r="239" spans="1:2" x14ac:dyDescent="0.25">
      <c r="A239" s="1">
        <v>28.5</v>
      </c>
      <c r="B239" s="1">
        <v>0.48425791392495698</v>
      </c>
    </row>
    <row r="240" spans="1:2" x14ac:dyDescent="0.25">
      <c r="A240" s="1">
        <v>28.625</v>
      </c>
      <c r="B240" s="1">
        <v>0.48425791823127001</v>
      </c>
    </row>
    <row r="241" spans="1:2" x14ac:dyDescent="0.25">
      <c r="A241" s="1">
        <v>28.75</v>
      </c>
      <c r="B241" s="1">
        <v>0.48425791613103603</v>
      </c>
    </row>
    <row r="242" spans="1:2" x14ac:dyDescent="0.25">
      <c r="A242" s="1">
        <v>28.875</v>
      </c>
      <c r="B242" s="1">
        <v>0.48425791098353599</v>
      </c>
    </row>
    <row r="243" spans="1:2" x14ac:dyDescent="0.25">
      <c r="A243" s="1">
        <v>29</v>
      </c>
      <c r="B243" s="1">
        <v>0.48425790716411499</v>
      </c>
    </row>
    <row r="244" spans="1:2" x14ac:dyDescent="0.25">
      <c r="A244" s="1">
        <v>29.125</v>
      </c>
      <c r="B244" s="1">
        <v>0.48425790128075002</v>
      </c>
    </row>
    <row r="245" spans="1:2" x14ac:dyDescent="0.25">
      <c r="A245" s="1">
        <v>29.25</v>
      </c>
      <c r="B245" s="1">
        <v>0.48425789895591498</v>
      </c>
    </row>
    <row r="246" spans="1:2" x14ac:dyDescent="0.25">
      <c r="A246" s="1">
        <v>29.375</v>
      </c>
      <c r="B246" s="1">
        <v>0.48425789520102602</v>
      </c>
    </row>
    <row r="247" spans="1:2" x14ac:dyDescent="0.25">
      <c r="A247" s="1">
        <v>29.5</v>
      </c>
      <c r="B247" s="1">
        <v>0.48425790078795999</v>
      </c>
    </row>
    <row r="248" spans="1:2" x14ac:dyDescent="0.25">
      <c r="A248" s="1">
        <v>29.625</v>
      </c>
      <c r="B248" s="1">
        <v>0.48425789997982799</v>
      </c>
    </row>
    <row r="249" spans="1:2" x14ac:dyDescent="0.25">
      <c r="A249" s="1">
        <v>29.75</v>
      </c>
      <c r="B249" s="1">
        <v>0.48425789924282903</v>
      </c>
    </row>
    <row r="250" spans="1:2" x14ac:dyDescent="0.25">
      <c r="A250" s="1">
        <v>29.875</v>
      </c>
      <c r="B250" s="1">
        <v>0.48425789953234399</v>
      </c>
    </row>
    <row r="251" spans="1:2" x14ac:dyDescent="0.25">
      <c r="A251" s="1">
        <v>30</v>
      </c>
      <c r="B251" s="1">
        <v>0.48425789910905498</v>
      </c>
    </row>
  </sheetData>
  <mergeCells count="1">
    <mergeCell ref="A1:A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1" sqref="B11:B251"/>
    </sheetView>
  </sheetViews>
  <sheetFormatPr defaultRowHeight="15" x14ac:dyDescent="0.25"/>
  <cols>
    <col min="1" max="1" width="30.140625" style="2" customWidth="1"/>
    <col min="2" max="2" width="38.5703125" style="2" customWidth="1"/>
  </cols>
  <sheetData>
    <row r="1" spans="1:2" ht="33" x14ac:dyDescent="0.35">
      <c r="A1" s="28" t="s">
        <v>0</v>
      </c>
      <c r="B1" s="15" t="s">
        <v>15</v>
      </c>
    </row>
    <row r="2" spans="1:2" x14ac:dyDescent="0.25">
      <c r="A2" s="29"/>
      <c r="B2" s="9" t="s">
        <v>11</v>
      </c>
    </row>
    <row r="3" spans="1:2" x14ac:dyDescent="0.25">
      <c r="A3" s="5" t="s">
        <v>1</v>
      </c>
      <c r="B3" s="14">
        <v>56</v>
      </c>
    </row>
    <row r="4" spans="1:2" x14ac:dyDescent="0.25">
      <c r="A4" s="5" t="s">
        <v>2</v>
      </c>
      <c r="B4" s="14" t="s">
        <v>10</v>
      </c>
    </row>
    <row r="5" spans="1:2" ht="31.5" x14ac:dyDescent="0.25">
      <c r="A5" s="6" t="s">
        <v>4</v>
      </c>
      <c r="B5" s="5">
        <v>4</v>
      </c>
    </row>
    <row r="6" spans="1:2" x14ac:dyDescent="0.25">
      <c r="A6" s="6" t="s">
        <v>5</v>
      </c>
      <c r="B6" s="14">
        <v>44.443930000000002</v>
      </c>
    </row>
    <row r="7" spans="1:2" ht="33" x14ac:dyDescent="0.25">
      <c r="A7" s="6" t="s">
        <v>6</v>
      </c>
      <c r="B7" s="5">
        <v>37.44</v>
      </c>
    </row>
    <row r="8" spans="1:2" ht="33" x14ac:dyDescent="0.25">
      <c r="A8" s="6" t="s">
        <v>7</v>
      </c>
      <c r="B8" s="5">
        <v>31.327349999999999</v>
      </c>
    </row>
    <row r="9" spans="1:2" x14ac:dyDescent="0.25">
      <c r="A9" s="5" t="s">
        <v>8</v>
      </c>
      <c r="B9" s="14">
        <v>85</v>
      </c>
    </row>
    <row r="10" spans="1:2" s="3" customFormat="1" ht="18" x14ac:dyDescent="0.25">
      <c r="A10" s="8" t="s">
        <v>13</v>
      </c>
      <c r="B10" s="8" t="s">
        <v>27</v>
      </c>
    </row>
    <row r="11" spans="1:2" x14ac:dyDescent="0.25">
      <c r="A11" s="1">
        <v>0</v>
      </c>
      <c r="B11" s="1">
        <v>0.48425874244117001</v>
      </c>
    </row>
    <row r="12" spans="1:2" x14ac:dyDescent="0.25">
      <c r="A12" s="1">
        <v>0.125</v>
      </c>
      <c r="B12" s="1">
        <v>0.48425874679451902</v>
      </c>
    </row>
    <row r="13" spans="1:2" x14ac:dyDescent="0.25">
      <c r="A13" s="1">
        <v>0.25</v>
      </c>
      <c r="B13" s="1">
        <v>0.48425875985773498</v>
      </c>
    </row>
    <row r="14" spans="1:2" x14ac:dyDescent="0.25">
      <c r="A14" s="1">
        <v>0.375</v>
      </c>
      <c r="B14" s="1">
        <v>0.48425876575063198</v>
      </c>
    </row>
    <row r="15" spans="1:2" x14ac:dyDescent="0.25">
      <c r="A15" s="1">
        <v>0.5</v>
      </c>
      <c r="B15" s="1">
        <v>0.48425877539768197</v>
      </c>
    </row>
    <row r="16" spans="1:2" x14ac:dyDescent="0.25">
      <c r="A16" s="1">
        <v>0.625</v>
      </c>
      <c r="B16" s="1">
        <v>0.48425877221656499</v>
      </c>
    </row>
    <row r="17" spans="1:2" x14ac:dyDescent="0.25">
      <c r="A17" s="1">
        <v>0.75</v>
      </c>
      <c r="B17" s="1">
        <v>0.48425876773304999</v>
      </c>
    </row>
    <row r="18" spans="1:2" x14ac:dyDescent="0.25">
      <c r="A18" s="1">
        <v>0.875</v>
      </c>
      <c r="B18" s="1">
        <v>0.48425877102127701</v>
      </c>
    </row>
    <row r="19" spans="1:2" x14ac:dyDescent="0.25">
      <c r="A19" s="1">
        <v>1</v>
      </c>
      <c r="B19" s="1">
        <v>0.48425877780196802</v>
      </c>
    </row>
    <row r="20" spans="1:2" x14ac:dyDescent="0.25">
      <c r="A20" s="1">
        <v>1.125</v>
      </c>
      <c r="B20" s="1">
        <v>0.48425880812197097</v>
      </c>
    </row>
    <row r="21" spans="1:2" x14ac:dyDescent="0.25">
      <c r="A21" s="1">
        <v>1.25</v>
      </c>
      <c r="B21" s="1">
        <v>0.484258808065058</v>
      </c>
    </row>
    <row r="22" spans="1:2" x14ac:dyDescent="0.25">
      <c r="A22" s="1">
        <v>1.375</v>
      </c>
      <c r="B22" s="1">
        <v>0.48425883544078702</v>
      </c>
    </row>
    <row r="23" spans="1:2" x14ac:dyDescent="0.25">
      <c r="A23" s="1">
        <v>1.5</v>
      </c>
      <c r="B23" s="1">
        <v>0.48425883634619699</v>
      </c>
    </row>
    <row r="24" spans="1:2" x14ac:dyDescent="0.25">
      <c r="A24" s="1">
        <v>1.625</v>
      </c>
      <c r="B24" s="1">
        <v>0.48425883887264698</v>
      </c>
    </row>
    <row r="25" spans="1:2" x14ac:dyDescent="0.25">
      <c r="A25" s="1">
        <v>1.75</v>
      </c>
      <c r="B25" s="1">
        <v>0.48425885962714899</v>
      </c>
    </row>
    <row r="26" spans="1:2" x14ac:dyDescent="0.25">
      <c r="A26" s="1">
        <v>1.875</v>
      </c>
      <c r="B26" s="1">
        <v>0.48425885969148202</v>
      </c>
    </row>
    <row r="27" spans="1:2" x14ac:dyDescent="0.25">
      <c r="A27" s="1">
        <v>2</v>
      </c>
      <c r="B27" s="1">
        <v>0.48425886109937799</v>
      </c>
    </row>
    <row r="28" spans="1:2" x14ac:dyDescent="0.25">
      <c r="A28" s="1">
        <v>2.125</v>
      </c>
      <c r="B28" s="1">
        <v>0.48425886062099899</v>
      </c>
    </row>
    <row r="29" spans="1:2" x14ac:dyDescent="0.25">
      <c r="A29" s="1">
        <v>2.25</v>
      </c>
      <c r="B29" s="1">
        <v>0.484258850665162</v>
      </c>
    </row>
    <row r="30" spans="1:2" x14ac:dyDescent="0.25">
      <c r="A30" s="1">
        <v>2.375</v>
      </c>
      <c r="B30" s="1">
        <v>0.484258867150414</v>
      </c>
    </row>
    <row r="31" spans="1:2" x14ac:dyDescent="0.25">
      <c r="A31" s="1">
        <v>2.5</v>
      </c>
      <c r="B31" s="1">
        <v>0.48425886231742798</v>
      </c>
    </row>
    <row r="32" spans="1:2" x14ac:dyDescent="0.25">
      <c r="A32" s="1">
        <v>2.625</v>
      </c>
      <c r="B32" s="1">
        <v>0.48425885615209202</v>
      </c>
    </row>
    <row r="33" spans="1:2" x14ac:dyDescent="0.25">
      <c r="A33" s="1">
        <v>2.75</v>
      </c>
      <c r="B33" s="1">
        <v>0.48425884331076402</v>
      </c>
    </row>
    <row r="34" spans="1:2" x14ac:dyDescent="0.25">
      <c r="A34" s="1">
        <v>2.875</v>
      </c>
      <c r="B34" s="1">
        <v>0.48425883771911798</v>
      </c>
    </row>
    <row r="35" spans="1:2" x14ac:dyDescent="0.25">
      <c r="A35" s="1">
        <v>3</v>
      </c>
      <c r="B35" s="1">
        <v>0.48425882188553998</v>
      </c>
    </row>
    <row r="36" spans="1:2" x14ac:dyDescent="0.25">
      <c r="A36" s="1">
        <v>3.125</v>
      </c>
      <c r="B36" s="1">
        <v>0.484258811721612</v>
      </c>
    </row>
    <row r="37" spans="1:2" x14ac:dyDescent="0.25">
      <c r="A37" s="1">
        <v>3.25</v>
      </c>
      <c r="B37" s="1">
        <v>0.48425881501645002</v>
      </c>
    </row>
    <row r="38" spans="1:2" x14ac:dyDescent="0.25">
      <c r="A38" s="1">
        <v>3.375</v>
      </c>
      <c r="B38" s="1">
        <v>0.48425880626370099</v>
      </c>
    </row>
    <row r="39" spans="1:2" x14ac:dyDescent="0.25">
      <c r="A39" s="1">
        <v>3.5</v>
      </c>
      <c r="B39" s="1">
        <v>0.48425879175224301</v>
      </c>
    </row>
    <row r="40" spans="1:2" x14ac:dyDescent="0.25">
      <c r="A40" s="1">
        <v>3.625</v>
      </c>
      <c r="B40" s="1">
        <v>0.48425878835173902</v>
      </c>
    </row>
    <row r="41" spans="1:2" x14ac:dyDescent="0.25">
      <c r="A41" s="1">
        <v>3.75</v>
      </c>
      <c r="B41" s="1">
        <v>0.48425880869563198</v>
      </c>
    </row>
    <row r="42" spans="1:2" x14ac:dyDescent="0.25">
      <c r="A42" s="1">
        <v>3.875</v>
      </c>
      <c r="B42" s="1">
        <v>0.48425880303197599</v>
      </c>
    </row>
    <row r="43" spans="1:2" x14ac:dyDescent="0.25">
      <c r="A43" s="1">
        <v>4</v>
      </c>
      <c r="B43" s="1">
        <v>0.48425878927133797</v>
      </c>
    </row>
    <row r="44" spans="1:2" x14ac:dyDescent="0.25">
      <c r="A44" s="1">
        <v>4.125</v>
      </c>
      <c r="B44" s="1">
        <v>0.48425879195176902</v>
      </c>
    </row>
    <row r="45" spans="1:2" x14ac:dyDescent="0.25">
      <c r="A45" s="1">
        <v>4.25</v>
      </c>
      <c r="B45" s="1">
        <v>0.484258799805798</v>
      </c>
    </row>
    <row r="46" spans="1:2" x14ac:dyDescent="0.25">
      <c r="A46" s="1">
        <v>4.375</v>
      </c>
      <c r="B46" s="1">
        <v>0.484258798600052</v>
      </c>
    </row>
    <row r="47" spans="1:2" x14ac:dyDescent="0.25">
      <c r="A47" s="1">
        <v>4.5</v>
      </c>
      <c r="B47" s="1">
        <v>0.484258786512831</v>
      </c>
    </row>
    <row r="48" spans="1:2" x14ac:dyDescent="0.25">
      <c r="A48" s="1">
        <v>4.625</v>
      </c>
      <c r="B48" s="1">
        <v>0.48425878238090903</v>
      </c>
    </row>
    <row r="49" spans="1:2" x14ac:dyDescent="0.25">
      <c r="A49" s="1">
        <v>4.75</v>
      </c>
      <c r="B49" s="1">
        <v>0.48425876302083598</v>
      </c>
    </row>
    <row r="50" spans="1:2" x14ac:dyDescent="0.25">
      <c r="A50" s="1">
        <v>4.875</v>
      </c>
      <c r="B50" s="1">
        <v>0.484258756150586</v>
      </c>
    </row>
    <row r="51" spans="1:2" x14ac:dyDescent="0.25">
      <c r="A51" s="1">
        <v>5</v>
      </c>
      <c r="B51" s="1">
        <v>0.484258757882783</v>
      </c>
    </row>
    <row r="52" spans="1:2" x14ac:dyDescent="0.25">
      <c r="A52" s="1">
        <v>5.125</v>
      </c>
      <c r="B52" s="1">
        <v>0.48425875553155601</v>
      </c>
    </row>
    <row r="53" spans="1:2" x14ac:dyDescent="0.25">
      <c r="A53" s="1">
        <v>5.25</v>
      </c>
      <c r="B53" s="1">
        <v>0.484258748518058</v>
      </c>
    </row>
    <row r="54" spans="1:2" x14ac:dyDescent="0.25">
      <c r="A54" s="1">
        <v>5.375</v>
      </c>
      <c r="B54" s="1">
        <v>0.484258748411593</v>
      </c>
    </row>
    <row r="55" spans="1:2" x14ac:dyDescent="0.25">
      <c r="A55" s="1">
        <v>5.5</v>
      </c>
      <c r="B55" s="1">
        <v>0.48425874980835798</v>
      </c>
    </row>
    <row r="56" spans="1:2" x14ac:dyDescent="0.25">
      <c r="A56" s="1">
        <v>5.625</v>
      </c>
      <c r="B56" s="1">
        <v>0.484258755786248</v>
      </c>
    </row>
    <row r="57" spans="1:2" x14ac:dyDescent="0.25">
      <c r="A57" s="1">
        <v>5.75</v>
      </c>
      <c r="B57" s="1">
        <v>0.48425877280006002</v>
      </c>
    </row>
    <row r="58" spans="1:2" x14ac:dyDescent="0.25">
      <c r="A58" s="1">
        <v>5.875</v>
      </c>
      <c r="B58" s="1">
        <v>0.48425876790958</v>
      </c>
    </row>
    <row r="59" spans="1:2" x14ac:dyDescent="0.25">
      <c r="A59" s="1">
        <v>6</v>
      </c>
      <c r="B59" s="1">
        <v>0.48425876199260298</v>
      </c>
    </row>
    <row r="60" spans="1:2" x14ac:dyDescent="0.25">
      <c r="A60" s="1">
        <v>6.125</v>
      </c>
      <c r="B60" s="1">
        <v>0.484258762400267</v>
      </c>
    </row>
    <row r="61" spans="1:2" x14ac:dyDescent="0.25">
      <c r="A61" s="1">
        <v>6.25</v>
      </c>
      <c r="B61" s="1">
        <v>0.48425876308476401</v>
      </c>
    </row>
    <row r="62" spans="1:2" x14ac:dyDescent="0.25">
      <c r="A62" s="1">
        <v>6.375</v>
      </c>
      <c r="B62" s="1">
        <v>0.484258771151791</v>
      </c>
    </row>
    <row r="63" spans="1:2" x14ac:dyDescent="0.25">
      <c r="A63" s="1">
        <v>6.5</v>
      </c>
      <c r="B63" s="1">
        <v>0.48425877695470998</v>
      </c>
    </row>
    <row r="64" spans="1:2" x14ac:dyDescent="0.25">
      <c r="A64" s="1">
        <v>6.625</v>
      </c>
      <c r="B64" s="1">
        <v>0.484258768677573</v>
      </c>
    </row>
    <row r="65" spans="1:2" x14ac:dyDescent="0.25">
      <c r="A65" s="1">
        <v>6.75</v>
      </c>
      <c r="B65" s="1">
        <v>0.48425875653987799</v>
      </c>
    </row>
    <row r="66" spans="1:2" x14ac:dyDescent="0.25">
      <c r="A66" s="1">
        <v>6.875</v>
      </c>
      <c r="B66" s="1">
        <v>0.48425874755386999</v>
      </c>
    </row>
    <row r="67" spans="1:2" x14ac:dyDescent="0.25">
      <c r="A67" s="1">
        <v>7</v>
      </c>
      <c r="B67" s="1">
        <v>0.48425872711504198</v>
      </c>
    </row>
    <row r="68" spans="1:2" x14ac:dyDescent="0.25">
      <c r="A68" s="1">
        <v>7.125</v>
      </c>
      <c r="B68" s="1">
        <v>0.484258721093481</v>
      </c>
    </row>
    <row r="69" spans="1:2" x14ac:dyDescent="0.25">
      <c r="A69" s="1">
        <v>7.25</v>
      </c>
      <c r="B69" s="1">
        <v>0.48425872019479399</v>
      </c>
    </row>
    <row r="70" spans="1:2" x14ac:dyDescent="0.25">
      <c r="A70" s="1">
        <v>7.375</v>
      </c>
      <c r="B70" s="1">
        <v>0.48425871056466702</v>
      </c>
    </row>
    <row r="71" spans="1:2" x14ac:dyDescent="0.25">
      <c r="A71" s="1">
        <v>7.5</v>
      </c>
      <c r="B71" s="1">
        <v>0.484258715257464</v>
      </c>
    </row>
    <row r="72" spans="1:2" x14ac:dyDescent="0.25">
      <c r="A72" s="1">
        <v>7.625</v>
      </c>
      <c r="B72" s="1">
        <v>0.48425871469064802</v>
      </c>
    </row>
    <row r="73" spans="1:2" x14ac:dyDescent="0.25">
      <c r="A73" s="1">
        <v>7.75</v>
      </c>
      <c r="B73" s="1">
        <v>0.48425871043666502</v>
      </c>
    </row>
    <row r="74" spans="1:2" x14ac:dyDescent="0.25">
      <c r="A74" s="1">
        <v>7.875</v>
      </c>
      <c r="B74" s="1">
        <v>0.48425870651754999</v>
      </c>
    </row>
    <row r="75" spans="1:2" x14ac:dyDescent="0.25">
      <c r="A75" s="1">
        <v>8</v>
      </c>
      <c r="B75" s="1">
        <v>0.484258702620607</v>
      </c>
    </row>
    <row r="76" spans="1:2" x14ac:dyDescent="0.25">
      <c r="A76" s="1">
        <v>8.125</v>
      </c>
      <c r="B76" s="1">
        <v>0.48425869473661298</v>
      </c>
    </row>
    <row r="77" spans="1:2" x14ac:dyDescent="0.25">
      <c r="A77" s="1">
        <v>8.25</v>
      </c>
      <c r="B77" s="1">
        <v>0.48425867746144802</v>
      </c>
    </row>
    <row r="78" spans="1:2" x14ac:dyDescent="0.25">
      <c r="A78" s="1">
        <v>8.375</v>
      </c>
      <c r="B78" s="1">
        <v>0.484258672727996</v>
      </c>
    </row>
    <row r="79" spans="1:2" x14ac:dyDescent="0.25">
      <c r="A79" s="1">
        <v>8.5</v>
      </c>
      <c r="B79" s="1">
        <v>0.48425866996078598</v>
      </c>
    </row>
    <row r="80" spans="1:2" x14ac:dyDescent="0.25">
      <c r="A80" s="1">
        <v>8.625</v>
      </c>
      <c r="B80" s="1">
        <v>0.48425867004432599</v>
      </c>
    </row>
    <row r="81" spans="1:2" x14ac:dyDescent="0.25">
      <c r="A81" s="1">
        <v>8.75</v>
      </c>
      <c r="B81" s="1">
        <v>0.48425866674204898</v>
      </c>
    </row>
    <row r="82" spans="1:2" x14ac:dyDescent="0.25">
      <c r="A82" s="1">
        <v>8.875</v>
      </c>
      <c r="B82" s="1">
        <v>0.48425867317821297</v>
      </c>
    </row>
    <row r="83" spans="1:2" x14ac:dyDescent="0.25">
      <c r="A83" s="1">
        <v>9</v>
      </c>
      <c r="B83" s="1">
        <v>0.48425867991855898</v>
      </c>
    </row>
    <row r="84" spans="1:2" x14ac:dyDescent="0.25">
      <c r="A84" s="1">
        <v>9.125</v>
      </c>
      <c r="B84" s="1">
        <v>0.48425867777633003</v>
      </c>
    </row>
    <row r="85" spans="1:2" x14ac:dyDescent="0.25">
      <c r="A85" s="1">
        <v>9.25</v>
      </c>
      <c r="B85" s="1">
        <v>0.48425868039050901</v>
      </c>
    </row>
    <row r="86" spans="1:2" x14ac:dyDescent="0.25">
      <c r="A86" s="1">
        <v>9.375</v>
      </c>
      <c r="B86" s="1">
        <v>0.48425867539175299</v>
      </c>
    </row>
    <row r="87" spans="1:2" x14ac:dyDescent="0.25">
      <c r="A87" s="1">
        <v>9.5</v>
      </c>
      <c r="B87" s="1">
        <v>0.48425867398631101</v>
      </c>
    </row>
    <row r="88" spans="1:2" x14ac:dyDescent="0.25">
      <c r="A88" s="1">
        <v>9.625</v>
      </c>
      <c r="B88" s="1">
        <v>0.48425867183093302</v>
      </c>
    </row>
    <row r="89" spans="1:2" x14ac:dyDescent="0.25">
      <c r="A89" s="1">
        <v>9.75</v>
      </c>
      <c r="B89" s="1">
        <v>0.48425865784192801</v>
      </c>
    </row>
    <row r="90" spans="1:2" x14ac:dyDescent="0.25">
      <c r="A90" s="1">
        <v>9.875</v>
      </c>
      <c r="B90" s="1">
        <v>0.48425865539370899</v>
      </c>
    </row>
    <row r="91" spans="1:2" x14ac:dyDescent="0.25">
      <c r="A91" s="1">
        <v>10</v>
      </c>
      <c r="B91" s="1">
        <v>0.48425865600251899</v>
      </c>
    </row>
    <row r="92" spans="1:2" x14ac:dyDescent="0.25">
      <c r="A92" s="1">
        <v>10.125</v>
      </c>
      <c r="B92" s="1">
        <v>0.48425864450655598</v>
      </c>
    </row>
    <row r="93" spans="1:2" x14ac:dyDescent="0.25">
      <c r="A93" s="1">
        <v>10.25</v>
      </c>
      <c r="B93" s="1">
        <v>0.48425863594343199</v>
      </c>
    </row>
    <row r="94" spans="1:2" x14ac:dyDescent="0.25">
      <c r="A94" s="1">
        <v>10.375</v>
      </c>
      <c r="B94" s="1">
        <v>0.48425863056184398</v>
      </c>
    </row>
    <row r="95" spans="1:2" x14ac:dyDescent="0.25">
      <c r="A95" s="1">
        <v>10.5</v>
      </c>
      <c r="B95" s="1">
        <v>0.484258624987292</v>
      </c>
    </row>
    <row r="96" spans="1:2" x14ac:dyDescent="0.25">
      <c r="A96" s="1">
        <v>10.625</v>
      </c>
      <c r="B96" s="1">
        <v>0.48425862305522999</v>
      </c>
    </row>
    <row r="97" spans="1:2" x14ac:dyDescent="0.25">
      <c r="A97" s="1">
        <v>10.75</v>
      </c>
      <c r="B97" s="1">
        <v>0.48425862542251502</v>
      </c>
    </row>
    <row r="98" spans="1:2" x14ac:dyDescent="0.25">
      <c r="A98" s="1">
        <v>10.875</v>
      </c>
      <c r="B98" s="1">
        <v>0.48425862327842201</v>
      </c>
    </row>
    <row r="99" spans="1:2" x14ac:dyDescent="0.25">
      <c r="A99" s="1">
        <v>11</v>
      </c>
      <c r="B99" s="1">
        <v>0.48425862267827602</v>
      </c>
    </row>
    <row r="100" spans="1:2" x14ac:dyDescent="0.25">
      <c r="A100" s="1">
        <v>11.125</v>
      </c>
      <c r="B100" s="1">
        <v>0.48425862521783802</v>
      </c>
    </row>
    <row r="101" spans="1:2" x14ac:dyDescent="0.25">
      <c r="A101" s="1">
        <v>11.25</v>
      </c>
      <c r="B101" s="1">
        <v>0.484258622194985</v>
      </c>
    </row>
    <row r="102" spans="1:2" x14ac:dyDescent="0.25">
      <c r="A102" s="1">
        <v>11.375</v>
      </c>
      <c r="B102" s="1">
        <v>0.484258625985936</v>
      </c>
    </row>
    <row r="103" spans="1:2" x14ac:dyDescent="0.25">
      <c r="A103" s="1">
        <v>11.5</v>
      </c>
      <c r="B103" s="1">
        <v>0.48425862853726798</v>
      </c>
    </row>
    <row r="104" spans="1:2" x14ac:dyDescent="0.25">
      <c r="A104" s="1">
        <v>11.625</v>
      </c>
      <c r="B104" s="1">
        <v>0.48425863279561798</v>
      </c>
    </row>
    <row r="105" spans="1:2" x14ac:dyDescent="0.25">
      <c r="A105" s="1">
        <v>11.75</v>
      </c>
      <c r="B105" s="1">
        <v>0.484258636629391</v>
      </c>
    </row>
    <row r="106" spans="1:2" x14ac:dyDescent="0.25">
      <c r="A106" s="1">
        <v>11.875</v>
      </c>
      <c r="B106" s="1">
        <v>0.48425863265637598</v>
      </c>
    </row>
    <row r="107" spans="1:2" x14ac:dyDescent="0.25">
      <c r="A107" s="1">
        <v>12</v>
      </c>
      <c r="B107" s="1">
        <v>0.48425862798216102</v>
      </c>
    </row>
    <row r="108" spans="1:2" x14ac:dyDescent="0.25">
      <c r="A108" s="1">
        <v>12.125</v>
      </c>
      <c r="B108" s="1">
        <v>0.48425863491451598</v>
      </c>
    </row>
    <row r="109" spans="1:2" x14ac:dyDescent="0.25">
      <c r="A109" s="1">
        <v>12.25</v>
      </c>
      <c r="B109" s="1">
        <v>0.48425863901619798</v>
      </c>
    </row>
    <row r="110" spans="1:2" x14ac:dyDescent="0.25">
      <c r="A110" s="1">
        <v>12.375</v>
      </c>
      <c r="B110" s="1">
        <v>0.48425864471906299</v>
      </c>
    </row>
    <row r="111" spans="1:2" x14ac:dyDescent="0.25">
      <c r="A111" s="1">
        <v>12.5</v>
      </c>
      <c r="B111" s="1">
        <v>0.48425864264054802</v>
      </c>
    </row>
    <row r="112" spans="1:2" x14ac:dyDescent="0.25">
      <c r="A112" s="1">
        <v>12.625</v>
      </c>
      <c r="B112" s="1">
        <v>0.48425864307739602</v>
      </c>
    </row>
    <row r="113" spans="1:2" x14ac:dyDescent="0.25">
      <c r="A113" s="1">
        <v>12.75</v>
      </c>
      <c r="B113" s="1">
        <v>0.484258639357729</v>
      </c>
    </row>
    <row r="114" spans="1:2" x14ac:dyDescent="0.25">
      <c r="A114" s="1">
        <v>12.875</v>
      </c>
      <c r="B114" s="1">
        <v>0.484258633819111</v>
      </c>
    </row>
    <row r="115" spans="1:2" x14ac:dyDescent="0.25">
      <c r="A115" s="1">
        <v>13</v>
      </c>
      <c r="B115" s="1">
        <v>0.48425863121757501</v>
      </c>
    </row>
    <row r="116" spans="1:2" x14ac:dyDescent="0.25">
      <c r="A116" s="1">
        <v>13.125</v>
      </c>
      <c r="B116" s="1">
        <v>0.48425863083492898</v>
      </c>
    </row>
    <row r="117" spans="1:2" x14ac:dyDescent="0.25">
      <c r="A117" s="1">
        <v>13.25</v>
      </c>
      <c r="B117" s="1">
        <v>0.48425863851956003</v>
      </c>
    </row>
    <row r="118" spans="1:2" x14ac:dyDescent="0.25">
      <c r="A118" s="1">
        <v>13.375</v>
      </c>
      <c r="B118" s="1">
        <v>0.48425863647273898</v>
      </c>
    </row>
    <row r="119" spans="1:2" x14ac:dyDescent="0.25">
      <c r="A119" s="1">
        <v>13.5</v>
      </c>
      <c r="B119" s="1">
        <v>0.484258628977844</v>
      </c>
    </row>
    <row r="120" spans="1:2" x14ac:dyDescent="0.25">
      <c r="A120" s="1">
        <v>13.625</v>
      </c>
      <c r="B120" s="1">
        <v>0.484258631290508</v>
      </c>
    </row>
    <row r="121" spans="1:2" x14ac:dyDescent="0.25">
      <c r="A121" s="1">
        <v>13.75</v>
      </c>
      <c r="B121" s="1">
        <v>0.48425863720426199</v>
      </c>
    </row>
    <row r="122" spans="1:2" x14ac:dyDescent="0.25">
      <c r="A122" s="1">
        <v>13.875</v>
      </c>
      <c r="B122" s="1">
        <v>0.484258621516858</v>
      </c>
    </row>
    <row r="123" spans="1:2" x14ac:dyDescent="0.25">
      <c r="A123" s="1">
        <v>14</v>
      </c>
      <c r="B123" s="1">
        <v>0.48425861648574098</v>
      </c>
    </row>
    <row r="124" spans="1:2" x14ac:dyDescent="0.25">
      <c r="A124" s="1">
        <v>14.125</v>
      </c>
      <c r="B124" s="1">
        <v>0.484258611462273</v>
      </c>
    </row>
    <row r="125" spans="1:2" x14ac:dyDescent="0.25">
      <c r="A125" s="1">
        <v>14.25</v>
      </c>
      <c r="B125" s="1">
        <v>0.48425860748638999</v>
      </c>
    </row>
    <row r="126" spans="1:2" x14ac:dyDescent="0.25">
      <c r="A126" s="1">
        <v>14.375</v>
      </c>
      <c r="B126" s="1">
        <v>0.48425860130895099</v>
      </c>
    </row>
    <row r="127" spans="1:2" x14ac:dyDescent="0.25">
      <c r="A127" s="1">
        <v>14.5</v>
      </c>
      <c r="B127" s="1">
        <v>0.48425861053027303</v>
      </c>
    </row>
    <row r="128" spans="1:2" x14ac:dyDescent="0.25">
      <c r="A128" s="1">
        <v>14.625</v>
      </c>
      <c r="B128" s="1">
        <v>0.48425861734310199</v>
      </c>
    </row>
    <row r="129" spans="1:2" x14ac:dyDescent="0.25">
      <c r="A129" s="1">
        <v>14.75</v>
      </c>
      <c r="B129" s="1">
        <v>0.48425860945271298</v>
      </c>
    </row>
    <row r="130" spans="1:2" x14ac:dyDescent="0.25">
      <c r="A130" s="1">
        <v>14.875</v>
      </c>
      <c r="B130" s="1">
        <v>0.48425861755138</v>
      </c>
    </row>
    <row r="131" spans="1:2" x14ac:dyDescent="0.25">
      <c r="A131" s="1">
        <v>15</v>
      </c>
      <c r="B131" s="1">
        <v>0.48425860531546699</v>
      </c>
    </row>
    <row r="132" spans="1:2" x14ac:dyDescent="0.25">
      <c r="A132" s="1">
        <v>15.125</v>
      </c>
      <c r="B132" s="1">
        <v>0.48425859296324703</v>
      </c>
    </row>
    <row r="133" spans="1:2" x14ac:dyDescent="0.25">
      <c r="A133" s="1">
        <v>15.25</v>
      </c>
      <c r="B133" s="1">
        <v>0.48425858299212698</v>
      </c>
    </row>
    <row r="134" spans="1:2" x14ac:dyDescent="0.25">
      <c r="A134" s="1">
        <v>15.375</v>
      </c>
      <c r="B134" s="1">
        <v>0.48425857900917302</v>
      </c>
    </row>
    <row r="135" spans="1:2" x14ac:dyDescent="0.25">
      <c r="A135" s="1">
        <v>15.5</v>
      </c>
      <c r="B135" s="1">
        <v>0.484258577806291</v>
      </c>
    </row>
    <row r="136" spans="1:2" x14ac:dyDescent="0.25">
      <c r="A136" s="1">
        <v>15.625</v>
      </c>
      <c r="B136" s="1">
        <v>0.48425857552203999</v>
      </c>
    </row>
    <row r="137" spans="1:2" x14ac:dyDescent="0.25">
      <c r="A137" s="1">
        <v>15.75</v>
      </c>
      <c r="B137" s="1">
        <v>0.48425856566503001</v>
      </c>
    </row>
    <row r="138" spans="1:2" x14ac:dyDescent="0.25">
      <c r="A138" s="1">
        <v>15.875</v>
      </c>
      <c r="B138" s="1">
        <v>0.48425856279346802</v>
      </c>
    </row>
    <row r="139" spans="1:2" x14ac:dyDescent="0.25">
      <c r="A139" s="1">
        <v>16</v>
      </c>
      <c r="B139" s="1">
        <v>0.48425856329594202</v>
      </c>
    </row>
    <row r="140" spans="1:2" x14ac:dyDescent="0.25">
      <c r="A140" s="1">
        <v>16.125</v>
      </c>
      <c r="B140" s="1">
        <v>0.484258549866871</v>
      </c>
    </row>
    <row r="141" spans="1:2" x14ac:dyDescent="0.25">
      <c r="A141" s="1">
        <v>16.25</v>
      </c>
      <c r="B141" s="1">
        <v>0.48425854991364797</v>
      </c>
    </row>
    <row r="142" spans="1:2" x14ac:dyDescent="0.25">
      <c r="A142" s="1">
        <v>16.375</v>
      </c>
      <c r="B142" s="1">
        <v>0.48425854899381199</v>
      </c>
    </row>
    <row r="143" spans="1:2" x14ac:dyDescent="0.25">
      <c r="A143" s="1">
        <v>16.5</v>
      </c>
      <c r="B143" s="1">
        <v>0.48425854645170802</v>
      </c>
    </row>
    <row r="144" spans="1:2" x14ac:dyDescent="0.25">
      <c r="A144" s="1">
        <v>16.625</v>
      </c>
      <c r="B144" s="1">
        <v>0.48425854625137099</v>
      </c>
    </row>
    <row r="145" spans="1:2" x14ac:dyDescent="0.25">
      <c r="A145" s="1">
        <v>16.75</v>
      </c>
      <c r="B145" s="1">
        <v>0.48425854810567498</v>
      </c>
    </row>
    <row r="146" spans="1:2" x14ac:dyDescent="0.25">
      <c r="A146" s="1">
        <v>16.875</v>
      </c>
      <c r="B146" s="1">
        <v>0.48425854877670099</v>
      </c>
    </row>
    <row r="147" spans="1:2" x14ac:dyDescent="0.25">
      <c r="A147" s="1">
        <v>17</v>
      </c>
      <c r="B147" s="1">
        <v>0.48425854267295598</v>
      </c>
    </row>
    <row r="148" spans="1:2" x14ac:dyDescent="0.25">
      <c r="A148" s="1">
        <v>17.125</v>
      </c>
      <c r="B148" s="1">
        <v>0.484258540422907</v>
      </c>
    </row>
    <row r="149" spans="1:2" x14ac:dyDescent="0.25">
      <c r="A149" s="1">
        <v>17.25</v>
      </c>
      <c r="B149" s="1">
        <v>0.48425854184734501</v>
      </c>
    </row>
    <row r="150" spans="1:2" x14ac:dyDescent="0.25">
      <c r="A150" s="1">
        <v>17.375</v>
      </c>
      <c r="B150" s="1">
        <v>0.48425855072146801</v>
      </c>
    </row>
    <row r="151" spans="1:2" x14ac:dyDescent="0.25">
      <c r="A151" s="1">
        <v>17.5</v>
      </c>
      <c r="B151" s="1">
        <v>0.484258553403075</v>
      </c>
    </row>
    <row r="152" spans="1:2" x14ac:dyDescent="0.25">
      <c r="A152" s="1">
        <v>17.625</v>
      </c>
      <c r="B152" s="1">
        <v>0.48425855313163502</v>
      </c>
    </row>
    <row r="153" spans="1:2" x14ac:dyDescent="0.25">
      <c r="A153" s="1">
        <v>17.75</v>
      </c>
      <c r="B153" s="1">
        <v>0.484258529801115</v>
      </c>
    </row>
    <row r="154" spans="1:2" x14ac:dyDescent="0.25">
      <c r="A154" s="1">
        <v>17.875</v>
      </c>
      <c r="B154" s="1">
        <v>0.48425852479813802</v>
      </c>
    </row>
    <row r="155" spans="1:2" x14ac:dyDescent="0.25">
      <c r="A155" s="1">
        <v>18</v>
      </c>
      <c r="B155" s="1">
        <v>0.48425852268097003</v>
      </c>
    </row>
    <row r="156" spans="1:2" x14ac:dyDescent="0.25">
      <c r="A156" s="1">
        <v>18.125</v>
      </c>
      <c r="B156" s="1">
        <v>0.48425851742206799</v>
      </c>
    </row>
    <row r="157" spans="1:2" x14ac:dyDescent="0.25">
      <c r="A157" s="1">
        <v>18.25</v>
      </c>
      <c r="B157" s="1">
        <v>0.48425851153134802</v>
      </c>
    </row>
    <row r="158" spans="1:2" x14ac:dyDescent="0.25">
      <c r="A158" s="1">
        <v>18.375</v>
      </c>
      <c r="B158" s="1">
        <v>0.48425851135689701</v>
      </c>
    </row>
    <row r="159" spans="1:2" x14ac:dyDescent="0.25">
      <c r="A159" s="1">
        <v>18.5</v>
      </c>
      <c r="B159" s="1">
        <v>0.484258492793194</v>
      </c>
    </row>
    <row r="160" spans="1:2" x14ac:dyDescent="0.25">
      <c r="A160" s="1">
        <v>18.625</v>
      </c>
      <c r="B160" s="1">
        <v>0.48425849809099603</v>
      </c>
    </row>
    <row r="161" spans="1:2" x14ac:dyDescent="0.25">
      <c r="A161" s="1">
        <v>18.75</v>
      </c>
      <c r="B161" s="1">
        <v>0.48425849892012701</v>
      </c>
    </row>
    <row r="162" spans="1:2" x14ac:dyDescent="0.25">
      <c r="A162" s="1">
        <v>18.875</v>
      </c>
      <c r="B162" s="1">
        <v>0.48425849985410802</v>
      </c>
    </row>
    <row r="163" spans="1:2" x14ac:dyDescent="0.25">
      <c r="A163" s="1">
        <v>19</v>
      </c>
      <c r="B163" s="1">
        <v>0.48425850304154799</v>
      </c>
    </row>
    <row r="164" spans="1:2" x14ac:dyDescent="0.25">
      <c r="A164" s="1">
        <v>19.125</v>
      </c>
      <c r="B164" s="1">
        <v>0.48425851055021601</v>
      </c>
    </row>
    <row r="165" spans="1:2" x14ac:dyDescent="0.25">
      <c r="A165" s="1">
        <v>19.25</v>
      </c>
      <c r="B165" s="1">
        <v>0.48425850420066602</v>
      </c>
    </row>
    <row r="166" spans="1:2" x14ac:dyDescent="0.25">
      <c r="A166" s="1">
        <v>19.375</v>
      </c>
      <c r="B166" s="1">
        <v>0.48425850456165598</v>
      </c>
    </row>
    <row r="167" spans="1:2" x14ac:dyDescent="0.25">
      <c r="A167" s="1">
        <v>19.5</v>
      </c>
      <c r="B167" s="1">
        <v>0.48425850321592201</v>
      </c>
    </row>
    <row r="168" spans="1:2" x14ac:dyDescent="0.25">
      <c r="A168" s="1">
        <v>19.625</v>
      </c>
      <c r="B168" s="1">
        <v>0.48425851735477299</v>
      </c>
    </row>
    <row r="169" spans="1:2" x14ac:dyDescent="0.25">
      <c r="A169" s="1">
        <v>19.75</v>
      </c>
      <c r="B169" s="1">
        <v>0.48425851867419201</v>
      </c>
    </row>
    <row r="170" spans="1:2" x14ac:dyDescent="0.25">
      <c r="A170" s="1">
        <v>19.875</v>
      </c>
      <c r="B170" s="1">
        <v>0.48425851822652299</v>
      </c>
    </row>
    <row r="171" spans="1:2" x14ac:dyDescent="0.25">
      <c r="A171" s="1">
        <v>20</v>
      </c>
      <c r="B171" s="1">
        <v>0.48425851780364998</v>
      </c>
    </row>
    <row r="172" spans="1:2" x14ac:dyDescent="0.25">
      <c r="A172" s="1">
        <v>20.125</v>
      </c>
      <c r="B172" s="1">
        <v>0.484258521743062</v>
      </c>
    </row>
    <row r="173" spans="1:2" x14ac:dyDescent="0.25">
      <c r="A173" s="1">
        <v>20.25</v>
      </c>
      <c r="B173" s="1">
        <v>0.48425852172896799</v>
      </c>
    </row>
    <row r="174" spans="1:2" x14ac:dyDescent="0.25">
      <c r="A174" s="1">
        <v>20.375</v>
      </c>
      <c r="B174" s="1">
        <v>0.484258529041519</v>
      </c>
    </row>
    <row r="175" spans="1:2" x14ac:dyDescent="0.25">
      <c r="A175" s="1">
        <v>20.5</v>
      </c>
      <c r="B175" s="1">
        <v>0.48425853644539402</v>
      </c>
    </row>
    <row r="176" spans="1:2" x14ac:dyDescent="0.25">
      <c r="A176" s="1">
        <v>20.625</v>
      </c>
      <c r="B176" s="1">
        <v>0.48425852819956899</v>
      </c>
    </row>
    <row r="177" spans="1:2" x14ac:dyDescent="0.25">
      <c r="A177" s="1">
        <v>20.75</v>
      </c>
      <c r="B177" s="1">
        <v>0.48425850715015001</v>
      </c>
    </row>
    <row r="178" spans="1:2" x14ac:dyDescent="0.25">
      <c r="A178" s="1">
        <v>20.875</v>
      </c>
      <c r="B178" s="1">
        <v>0.48425849720425002</v>
      </c>
    </row>
    <row r="179" spans="1:2" x14ac:dyDescent="0.25">
      <c r="A179" s="1">
        <v>21</v>
      </c>
      <c r="B179" s="1">
        <v>0.48425848456609999</v>
      </c>
    </row>
    <row r="180" spans="1:2" x14ac:dyDescent="0.25">
      <c r="A180" s="1">
        <v>21.125</v>
      </c>
      <c r="B180" s="1">
        <v>0.48425847563803798</v>
      </c>
    </row>
    <row r="181" spans="1:2" x14ac:dyDescent="0.25">
      <c r="A181" s="1">
        <v>21.25</v>
      </c>
      <c r="B181" s="1">
        <v>0.484258473435628</v>
      </c>
    </row>
    <row r="182" spans="1:2" x14ac:dyDescent="0.25">
      <c r="A182" s="1">
        <v>21.375</v>
      </c>
      <c r="B182" s="1">
        <v>0.48425846656128302</v>
      </c>
    </row>
    <row r="183" spans="1:2" x14ac:dyDescent="0.25">
      <c r="A183" s="1">
        <v>21.5</v>
      </c>
      <c r="B183" s="1">
        <v>0.48425847036536301</v>
      </c>
    </row>
    <row r="184" spans="1:2" x14ac:dyDescent="0.25">
      <c r="A184" s="1">
        <v>21.625</v>
      </c>
      <c r="B184" s="1">
        <v>0.48425849055305797</v>
      </c>
    </row>
    <row r="185" spans="1:2" x14ac:dyDescent="0.25">
      <c r="A185" s="1">
        <v>21.75</v>
      </c>
      <c r="B185" s="1">
        <v>0.48425849662040599</v>
      </c>
    </row>
    <row r="186" spans="1:2" x14ac:dyDescent="0.25">
      <c r="A186" s="1">
        <v>21.875</v>
      </c>
      <c r="B186" s="1">
        <v>0.48425849464875298</v>
      </c>
    </row>
    <row r="187" spans="1:2" x14ac:dyDescent="0.25">
      <c r="A187" s="1">
        <v>22</v>
      </c>
      <c r="B187" s="1">
        <v>0.48425848716396003</v>
      </c>
    </row>
    <row r="188" spans="1:2" x14ac:dyDescent="0.25">
      <c r="A188" s="1">
        <v>22.125</v>
      </c>
      <c r="B188" s="1">
        <v>0.484258482948206</v>
      </c>
    </row>
    <row r="189" spans="1:2" x14ac:dyDescent="0.25">
      <c r="A189" s="1">
        <v>22.25</v>
      </c>
      <c r="B189" s="1">
        <v>0.48425847852267101</v>
      </c>
    </row>
    <row r="190" spans="1:2" x14ac:dyDescent="0.25">
      <c r="A190" s="1">
        <v>22.375</v>
      </c>
      <c r="B190" s="1">
        <v>0.484258480517954</v>
      </c>
    </row>
    <row r="191" spans="1:2" x14ac:dyDescent="0.25">
      <c r="A191" s="1">
        <v>22.5</v>
      </c>
      <c r="B191" s="1">
        <v>0.48425847711130998</v>
      </c>
    </row>
    <row r="192" spans="1:2" x14ac:dyDescent="0.25">
      <c r="A192" s="1">
        <v>22.625</v>
      </c>
      <c r="B192" s="1">
        <v>0.48425846651158599</v>
      </c>
    </row>
    <row r="193" spans="1:2" x14ac:dyDescent="0.25">
      <c r="A193" s="1">
        <v>22.75</v>
      </c>
      <c r="B193" s="1">
        <v>0.4842584662569</v>
      </c>
    </row>
    <row r="194" spans="1:2" x14ac:dyDescent="0.25">
      <c r="A194" s="1">
        <v>22.875</v>
      </c>
      <c r="B194" s="1">
        <v>0.48425846835757203</v>
      </c>
    </row>
    <row r="195" spans="1:2" x14ac:dyDescent="0.25">
      <c r="A195" s="1">
        <v>23</v>
      </c>
      <c r="B195" s="1">
        <v>0.48425846211087098</v>
      </c>
    </row>
    <row r="196" spans="1:2" x14ac:dyDescent="0.25">
      <c r="A196" s="1">
        <v>23.125</v>
      </c>
      <c r="B196" s="1">
        <v>0.48425845547597501</v>
      </c>
    </row>
    <row r="197" spans="1:2" x14ac:dyDescent="0.25">
      <c r="A197" s="1">
        <v>23.25</v>
      </c>
      <c r="B197" s="1">
        <v>0.48425844988329098</v>
      </c>
    </row>
    <row r="198" spans="1:2" x14ac:dyDescent="0.25">
      <c r="A198" s="1">
        <v>23.375</v>
      </c>
      <c r="B198" s="1">
        <v>0.48425844386039002</v>
      </c>
    </row>
    <row r="199" spans="1:2" x14ac:dyDescent="0.25">
      <c r="A199" s="1">
        <v>23.5</v>
      </c>
      <c r="B199" s="1">
        <v>0.484258424822269</v>
      </c>
    </row>
    <row r="200" spans="1:2" x14ac:dyDescent="0.25">
      <c r="A200" s="1">
        <v>23.625</v>
      </c>
      <c r="B200" s="1">
        <v>0.48425842621962001</v>
      </c>
    </row>
    <row r="201" spans="1:2" x14ac:dyDescent="0.25">
      <c r="A201" s="1">
        <v>23.75</v>
      </c>
      <c r="B201" s="1">
        <v>0.484258427546294</v>
      </c>
    </row>
    <row r="202" spans="1:2" x14ac:dyDescent="0.25">
      <c r="A202" s="1">
        <v>23.875</v>
      </c>
      <c r="B202" s="1">
        <v>0.48425842415385201</v>
      </c>
    </row>
    <row r="203" spans="1:2" x14ac:dyDescent="0.25">
      <c r="A203" s="1">
        <v>24</v>
      </c>
      <c r="B203" s="1">
        <v>0.48425844077919999</v>
      </c>
    </row>
    <row r="204" spans="1:2" x14ac:dyDescent="0.25">
      <c r="A204" s="1">
        <v>24.125</v>
      </c>
      <c r="B204" s="1">
        <v>0.48425844373592403</v>
      </c>
    </row>
    <row r="205" spans="1:2" x14ac:dyDescent="0.25">
      <c r="A205" s="1">
        <v>24.25</v>
      </c>
      <c r="B205" s="1">
        <v>0.48425844441594401</v>
      </c>
    </row>
    <row r="206" spans="1:2" x14ac:dyDescent="0.25">
      <c r="A206" s="1">
        <v>24.375</v>
      </c>
      <c r="B206" s="1">
        <v>0.48425844817606201</v>
      </c>
    </row>
    <row r="207" spans="1:2" x14ac:dyDescent="0.25">
      <c r="A207" s="1">
        <v>24.5</v>
      </c>
      <c r="B207" s="1">
        <v>0.484258463638434</v>
      </c>
    </row>
    <row r="208" spans="1:2" x14ac:dyDescent="0.25">
      <c r="A208" s="1">
        <v>24.625</v>
      </c>
      <c r="B208" s="1">
        <v>0.484258462375807</v>
      </c>
    </row>
    <row r="209" spans="1:2" x14ac:dyDescent="0.25">
      <c r="A209" s="1">
        <v>24.75</v>
      </c>
      <c r="B209" s="1">
        <v>0.48425846017012802</v>
      </c>
    </row>
    <row r="210" spans="1:2" x14ac:dyDescent="0.25">
      <c r="A210" s="1">
        <v>24.875</v>
      </c>
      <c r="B210" s="1">
        <v>0.48425846380315701</v>
      </c>
    </row>
    <row r="211" spans="1:2" x14ac:dyDescent="0.25">
      <c r="A211" s="1">
        <v>25</v>
      </c>
      <c r="B211" s="1">
        <v>0.48425847241317499</v>
      </c>
    </row>
    <row r="212" spans="1:2" x14ac:dyDescent="0.25">
      <c r="A212" s="1">
        <v>25.125</v>
      </c>
      <c r="B212" s="1">
        <v>0.48425849215196298</v>
      </c>
    </row>
    <row r="213" spans="1:2" x14ac:dyDescent="0.25">
      <c r="A213" s="1">
        <v>25.25</v>
      </c>
      <c r="B213" s="1">
        <v>0.484258499704939</v>
      </c>
    </row>
    <row r="214" spans="1:2" x14ac:dyDescent="0.25">
      <c r="A214" s="1">
        <v>25.375</v>
      </c>
      <c r="B214" s="1">
        <v>0.48425849097969798</v>
      </c>
    </row>
    <row r="215" spans="1:2" x14ac:dyDescent="0.25">
      <c r="A215" s="1">
        <v>25.5</v>
      </c>
      <c r="B215" s="1">
        <v>0.48425849555189099</v>
      </c>
    </row>
    <row r="216" spans="1:2" x14ac:dyDescent="0.25">
      <c r="A216" s="1">
        <v>25.625</v>
      </c>
      <c r="B216" s="1">
        <v>0.48425850275107701</v>
      </c>
    </row>
    <row r="217" spans="1:2" x14ac:dyDescent="0.25">
      <c r="A217" s="1">
        <v>25.75</v>
      </c>
      <c r="B217" s="1">
        <v>0.48425849693161299</v>
      </c>
    </row>
    <row r="218" spans="1:2" x14ac:dyDescent="0.25">
      <c r="A218" s="1">
        <v>25.875</v>
      </c>
      <c r="B218" s="1">
        <v>0.48425849316428998</v>
      </c>
    </row>
    <row r="219" spans="1:2" x14ac:dyDescent="0.25">
      <c r="A219" s="1">
        <v>26</v>
      </c>
      <c r="B219" s="1">
        <v>0.48425848756838902</v>
      </c>
    </row>
    <row r="220" spans="1:2" x14ac:dyDescent="0.25">
      <c r="A220" s="1">
        <v>26.125</v>
      </c>
      <c r="B220" s="1">
        <v>0.48425848099301999</v>
      </c>
    </row>
    <row r="221" spans="1:2" x14ac:dyDescent="0.25">
      <c r="A221" s="1">
        <v>26.25</v>
      </c>
      <c r="B221" s="1">
        <v>0.48425848334918598</v>
      </c>
    </row>
    <row r="222" spans="1:2" x14ac:dyDescent="0.25">
      <c r="A222" s="1">
        <v>26.375</v>
      </c>
      <c r="B222" s="1">
        <v>0.484258483537502</v>
      </c>
    </row>
    <row r="223" spans="1:2" x14ac:dyDescent="0.25">
      <c r="A223" s="1">
        <v>26.5</v>
      </c>
      <c r="B223" s="1">
        <v>0.48425847672956002</v>
      </c>
    </row>
    <row r="224" spans="1:2" x14ac:dyDescent="0.25">
      <c r="A224" s="1">
        <v>26.625</v>
      </c>
      <c r="B224" s="1">
        <v>0.48425848113966402</v>
      </c>
    </row>
    <row r="225" spans="1:2" x14ac:dyDescent="0.25">
      <c r="A225" s="1">
        <v>26.75</v>
      </c>
      <c r="B225" s="1">
        <v>0.48425848675269001</v>
      </c>
    </row>
    <row r="226" spans="1:2" x14ac:dyDescent="0.25">
      <c r="A226" s="1">
        <v>26.875</v>
      </c>
      <c r="B226" s="1">
        <v>0.48425847627479401</v>
      </c>
    </row>
    <row r="227" spans="1:2" x14ac:dyDescent="0.25">
      <c r="A227" s="1">
        <v>27</v>
      </c>
      <c r="B227" s="1">
        <v>0.48425846950304902</v>
      </c>
    </row>
    <row r="228" spans="1:2" x14ac:dyDescent="0.25">
      <c r="A228" s="1">
        <v>27.125</v>
      </c>
      <c r="B228" s="1">
        <v>0.48425846667266298</v>
      </c>
    </row>
    <row r="229" spans="1:2" x14ac:dyDescent="0.25">
      <c r="A229" s="1">
        <v>27.25</v>
      </c>
      <c r="B229" s="1">
        <v>0.48425847076169998</v>
      </c>
    </row>
    <row r="230" spans="1:2" x14ac:dyDescent="0.25">
      <c r="A230" s="1">
        <v>27.375</v>
      </c>
      <c r="B230" s="1">
        <v>0.48425846930222299</v>
      </c>
    </row>
    <row r="231" spans="1:2" x14ac:dyDescent="0.25">
      <c r="A231" s="1">
        <v>27.5</v>
      </c>
      <c r="B231" s="1">
        <v>0.48425846991188098</v>
      </c>
    </row>
    <row r="232" spans="1:2" x14ac:dyDescent="0.25">
      <c r="A232" s="1">
        <v>27.625</v>
      </c>
      <c r="B232" s="1">
        <v>0.48425846752349799</v>
      </c>
    </row>
    <row r="233" spans="1:2" x14ac:dyDescent="0.25">
      <c r="A233" s="1">
        <v>27.75</v>
      </c>
      <c r="B233" s="1">
        <v>0.48425846806386802</v>
      </c>
    </row>
    <row r="234" spans="1:2" x14ac:dyDescent="0.25">
      <c r="A234" s="1">
        <v>27.875</v>
      </c>
      <c r="B234" s="1">
        <v>0.48425847526945798</v>
      </c>
    </row>
    <row r="235" spans="1:2" x14ac:dyDescent="0.25">
      <c r="A235" s="1">
        <v>28</v>
      </c>
      <c r="B235" s="1">
        <v>0.48425847827124902</v>
      </c>
    </row>
    <row r="236" spans="1:2" x14ac:dyDescent="0.25">
      <c r="A236" s="1">
        <v>28.125</v>
      </c>
      <c r="B236" s="1">
        <v>0.48425848121473097</v>
      </c>
    </row>
    <row r="237" spans="1:2" x14ac:dyDescent="0.25">
      <c r="A237" s="1">
        <v>28.25</v>
      </c>
      <c r="B237" s="1">
        <v>0.48425850506947399</v>
      </c>
    </row>
    <row r="238" spans="1:2" x14ac:dyDescent="0.25">
      <c r="A238" s="1">
        <v>28.375</v>
      </c>
      <c r="B238" s="1">
        <v>0.484258507037577</v>
      </c>
    </row>
    <row r="239" spans="1:2" x14ac:dyDescent="0.25">
      <c r="A239" s="1">
        <v>28.5</v>
      </c>
      <c r="B239" s="1">
        <v>0.48425850677365001</v>
      </c>
    </row>
    <row r="240" spans="1:2" x14ac:dyDescent="0.25">
      <c r="A240" s="1">
        <v>28.625</v>
      </c>
      <c r="B240" s="1">
        <v>0.48425850591665098</v>
      </c>
    </row>
    <row r="241" spans="1:2" x14ac:dyDescent="0.25">
      <c r="A241" s="1">
        <v>28.75</v>
      </c>
      <c r="B241" s="1">
        <v>0.48425850102476298</v>
      </c>
    </row>
    <row r="242" spans="1:2" x14ac:dyDescent="0.25">
      <c r="A242" s="1">
        <v>28.875</v>
      </c>
      <c r="B242" s="1">
        <v>0.48425850133008502</v>
      </c>
    </row>
    <row r="243" spans="1:2" x14ac:dyDescent="0.25">
      <c r="A243" s="1">
        <v>29</v>
      </c>
      <c r="B243" s="1">
        <v>0.48425849813382499</v>
      </c>
    </row>
    <row r="244" spans="1:2" x14ac:dyDescent="0.25">
      <c r="A244" s="1">
        <v>29.125</v>
      </c>
      <c r="B244" s="1">
        <v>0.48425849330957199</v>
      </c>
    </row>
    <row r="245" spans="1:2" x14ac:dyDescent="0.25">
      <c r="A245" s="1">
        <v>29.25</v>
      </c>
      <c r="B245" s="1">
        <v>0.48425848934768101</v>
      </c>
    </row>
    <row r="246" spans="1:2" x14ac:dyDescent="0.25">
      <c r="A246" s="1">
        <v>29.375</v>
      </c>
      <c r="B246" s="1">
        <v>0.48425848212045702</v>
      </c>
    </row>
    <row r="247" spans="1:2" x14ac:dyDescent="0.25">
      <c r="A247" s="1">
        <v>29.5</v>
      </c>
      <c r="B247" s="1">
        <v>0.484258473774966</v>
      </c>
    </row>
    <row r="248" spans="1:2" x14ac:dyDescent="0.25">
      <c r="A248" s="1">
        <v>29.625</v>
      </c>
      <c r="B248" s="1">
        <v>0.484258456810223</v>
      </c>
    </row>
    <row r="249" spans="1:2" x14ac:dyDescent="0.25">
      <c r="A249" s="1">
        <v>29.75</v>
      </c>
      <c r="B249" s="1">
        <v>0.48425845767895198</v>
      </c>
    </row>
    <row r="250" spans="1:2" x14ac:dyDescent="0.25">
      <c r="A250" s="1">
        <v>29.875</v>
      </c>
      <c r="B250" s="1">
        <v>0.48425845343741503</v>
      </c>
    </row>
    <row r="251" spans="1:2" x14ac:dyDescent="0.25">
      <c r="A251" s="1">
        <v>30</v>
      </c>
      <c r="B251" s="1">
        <v>0.48425843477553698</v>
      </c>
    </row>
  </sheetData>
  <mergeCells count="1">
    <mergeCell ref="A1:A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F4" sqref="F4"/>
    </sheetView>
  </sheetViews>
  <sheetFormatPr defaultRowHeight="15" x14ac:dyDescent="0.25"/>
  <cols>
    <col min="1" max="1" width="20.42578125" customWidth="1"/>
    <col min="2" max="2" width="23.140625" customWidth="1"/>
    <col min="3" max="3" width="24.85546875" customWidth="1"/>
    <col min="4" max="4" width="23.42578125" customWidth="1"/>
    <col min="5" max="5" width="20" customWidth="1"/>
    <col min="6" max="6" width="23.85546875" customWidth="1"/>
  </cols>
  <sheetData>
    <row r="1" spans="1:6" x14ac:dyDescent="0.25">
      <c r="A1" s="25" t="s">
        <v>29</v>
      </c>
      <c r="B1" s="25"/>
      <c r="C1" s="25"/>
      <c r="D1" s="25"/>
      <c r="E1" s="25"/>
      <c r="F1" s="25"/>
    </row>
    <row r="2" spans="1:6" ht="30" x14ac:dyDescent="0.25">
      <c r="A2" s="17" t="s">
        <v>9</v>
      </c>
      <c r="B2" s="18" t="s">
        <v>12</v>
      </c>
      <c r="C2" s="18" t="s">
        <v>11</v>
      </c>
      <c r="D2" s="18" t="s">
        <v>30</v>
      </c>
      <c r="E2" s="18" t="s">
        <v>31</v>
      </c>
      <c r="F2" s="18" t="s">
        <v>32</v>
      </c>
    </row>
    <row r="3" spans="1:6" x14ac:dyDescent="0.25">
      <c r="A3" s="19"/>
      <c r="B3" s="20"/>
      <c r="C3" s="20"/>
      <c r="D3" s="20"/>
      <c r="E3" s="20"/>
      <c r="F3" s="20"/>
    </row>
    <row r="4" spans="1:6" x14ac:dyDescent="0.25">
      <c r="A4" s="1">
        <f>COUNT('ID-04'!B11)</f>
        <v>1</v>
      </c>
      <c r="B4" s="1">
        <f>COUNT('ID-51'!B11)</f>
        <v>1</v>
      </c>
      <c r="C4" s="1">
        <f>COUNT('ID-41'!B11,'ID-52'!B11,'ID-64'!B11,'ID-74'!B11,'ID-77'!B11)</f>
        <v>5</v>
      </c>
      <c r="D4" s="1">
        <f>COUNT('ID-52'!C11)</f>
        <v>1</v>
      </c>
      <c r="E4" s="1">
        <f>COUNT('ID-22'!B11)</f>
        <v>1</v>
      </c>
      <c r="F4" s="1">
        <f>COUNT('ID-23'!B11,'ID-25'!B11,'ID-66'!B11)</f>
        <v>3</v>
      </c>
    </row>
  </sheetData>
  <mergeCells count="1">
    <mergeCell ref="A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5"/>
  <sheetViews>
    <sheetView topLeftCell="A226" workbookViewId="0">
      <selection activeCell="K4" sqref="K4"/>
    </sheetView>
  </sheetViews>
  <sheetFormatPr defaultRowHeight="15" x14ac:dyDescent="0.25"/>
  <cols>
    <col min="2" max="2" width="22.42578125" style="2" customWidth="1"/>
    <col min="3" max="3" width="22.5703125" customWidth="1"/>
    <col min="6" max="6" width="22.42578125" style="2" customWidth="1"/>
    <col min="7" max="7" width="22.5703125" customWidth="1"/>
    <col min="10" max="10" width="22.42578125" style="2" customWidth="1"/>
    <col min="11" max="11" width="22.5703125" customWidth="1"/>
  </cols>
  <sheetData>
    <row r="1" spans="1:11" ht="43.5" customHeight="1" x14ac:dyDescent="0.25">
      <c r="A1" s="26" t="s">
        <v>36</v>
      </c>
      <c r="B1" s="26"/>
      <c r="C1" s="26"/>
      <c r="E1" s="26" t="s">
        <v>37</v>
      </c>
      <c r="F1" s="26"/>
      <c r="G1" s="26"/>
      <c r="I1" s="26" t="s">
        <v>38</v>
      </c>
      <c r="J1" s="26"/>
      <c r="K1" s="26"/>
    </row>
    <row r="2" spans="1:11" ht="30" x14ac:dyDescent="0.25">
      <c r="A2" s="17" t="s">
        <v>33</v>
      </c>
      <c r="B2" s="18" t="s">
        <v>11</v>
      </c>
      <c r="C2" s="18" t="s">
        <v>32</v>
      </c>
      <c r="E2" s="17" t="s">
        <v>33</v>
      </c>
      <c r="F2" s="18" t="s">
        <v>11</v>
      </c>
      <c r="G2" s="18" t="s">
        <v>32</v>
      </c>
      <c r="I2" s="17" t="s">
        <v>33</v>
      </c>
      <c r="J2" s="18" t="s">
        <v>11</v>
      </c>
      <c r="K2" s="18" t="s">
        <v>32</v>
      </c>
    </row>
    <row r="3" spans="1:11" x14ac:dyDescent="0.25">
      <c r="A3" s="21" t="s">
        <v>34</v>
      </c>
      <c r="B3" s="21" t="s">
        <v>41</v>
      </c>
      <c r="C3" s="21" t="s">
        <v>41</v>
      </c>
      <c r="E3" s="21" t="s">
        <v>34</v>
      </c>
      <c r="F3" s="21" t="s">
        <v>41</v>
      </c>
      <c r="G3" s="21" t="s">
        <v>41</v>
      </c>
      <c r="I3" s="21" t="s">
        <v>34</v>
      </c>
      <c r="J3" s="21" t="s">
        <v>41</v>
      </c>
      <c r="K3" s="21" t="s">
        <v>41</v>
      </c>
    </row>
    <row r="4" spans="1:11" x14ac:dyDescent="0.25">
      <c r="A4" s="1">
        <v>0</v>
      </c>
      <c r="B4" s="1">
        <f>AVERAGE('ID-41'!B11,'ID-52'!B11,'ID-64'!B11,'ID-74'!B11,'ID-77'!B11)</f>
        <v>0.48425858313211922</v>
      </c>
      <c r="C4" s="1">
        <f>AVERAGE('ID-23'!B11,'ID-25'!B11,'ID-66'!B11)</f>
        <v>0.48425919783734733</v>
      </c>
      <c r="E4" s="1">
        <v>0</v>
      </c>
      <c r="F4" s="1">
        <f>ABS(B4-MAX('ID-41'!B11,'ID-52'!B11,'ID-64'!B11,'ID-74'!B11,'ID-77'!B11))</f>
        <v>1.0167941837946337E-6</v>
      </c>
      <c r="G4" s="1">
        <f>ABS(C4-MAX('ID-23'!B11,'ID-25'!B11,'ID-66'!B11))</f>
        <v>7.1285574965163079E-7</v>
      </c>
      <c r="I4" s="1">
        <v>0</v>
      </c>
      <c r="J4" s="1">
        <f>ABS(B4-MIN('ID-41'!B11,'ID-52'!B11,'ID-64'!B11,'ID-74'!B11,'ID-77'!B11))</f>
        <v>6.6428524719830406E-7</v>
      </c>
      <c r="K4" s="1">
        <f>ABS(C4-MIN('ID-23'!B11,'ID-25'!B11,'ID-66'!B11))</f>
        <v>7.3191955735074643E-7</v>
      </c>
    </row>
    <row r="5" spans="1:11" x14ac:dyDescent="0.25">
      <c r="A5" s="1">
        <v>0.125</v>
      </c>
      <c r="B5" s="1">
        <f>AVERAGE('ID-41'!B12,'ID-52'!B12,'ID-64'!B12,'ID-74'!B12,'ID-77'!B12)</f>
        <v>0.4842585777757934</v>
      </c>
      <c r="C5" s="1">
        <f>AVERAGE('ID-23'!B12,'ID-25'!B12,'ID-66'!B12)</f>
        <v>0.48425918299544463</v>
      </c>
      <c r="E5" s="1">
        <v>0.125</v>
      </c>
      <c r="F5" s="1">
        <f>ABS(B5-MAX('ID-41'!B12,'ID-52'!B12,'ID-64'!B12,'ID-74'!B12,'ID-77'!B12))</f>
        <v>1.0132702655818449E-6</v>
      </c>
      <c r="G5" s="1">
        <f>ABS(C5-MAX('ID-23'!B12,'ID-25'!B12,'ID-66'!B12))</f>
        <v>7.2454018534839904E-7</v>
      </c>
      <c r="I5" s="1">
        <v>0.125</v>
      </c>
      <c r="J5" s="1">
        <f>ABS(B5-MIN('ID-41'!B12,'ID-52'!B12,'ID-64'!B12,'ID-74'!B12,'ID-77'!B12))</f>
        <v>6.6002681037291566E-7</v>
      </c>
      <c r="K5" s="1">
        <f>ABS(C5-MIN('ID-23'!B12,'ID-25'!B12,'ID-66'!B12))</f>
        <v>7.1705605264593686E-7</v>
      </c>
    </row>
    <row r="6" spans="1:11" x14ac:dyDescent="0.25">
      <c r="A6" s="1">
        <v>0.25</v>
      </c>
      <c r="B6" s="1">
        <f>AVERAGE('ID-41'!B13,'ID-52'!B13,'ID-64'!B13,'ID-74'!B13,'ID-77'!B13)</f>
        <v>0.48425857007360812</v>
      </c>
      <c r="C6" s="1">
        <f>AVERAGE('ID-23'!B13,'ID-25'!B13,'ID-66'!B13)</f>
        <v>0.48425920858193233</v>
      </c>
      <c r="E6" s="1">
        <v>0.25</v>
      </c>
      <c r="F6" s="1">
        <f>ABS(B6-MAX('ID-41'!B13,'ID-52'!B13,'ID-64'!B13,'ID-74'!B13,'ID-77'!B13))</f>
        <v>1.0106448448676808E-6</v>
      </c>
      <c r="G6" s="1">
        <f>ABS(C6-MAX('ID-23'!B13,'ID-25'!B13,'ID-66'!B13))</f>
        <v>7.8905162365083825E-7</v>
      </c>
      <c r="I6" s="1">
        <v>0.25</v>
      </c>
      <c r="J6" s="1">
        <f>ABS(B6-MIN('ID-41'!B13,'ID-52'!B13,'ID-64'!B13,'ID-74'!B13,'ID-77'!B13))</f>
        <v>6.3344012113386583E-7</v>
      </c>
      <c r="K6" s="1">
        <f>ABS(C6-MIN('ID-23'!B13,'ID-25'!B13,'ID-66'!B13))</f>
        <v>7.4261163535149777E-7</v>
      </c>
    </row>
    <row r="7" spans="1:11" x14ac:dyDescent="0.25">
      <c r="A7" s="1">
        <v>0.375</v>
      </c>
      <c r="B7" s="1">
        <f>AVERAGE('ID-41'!B14,'ID-52'!B14,'ID-64'!B14,'ID-74'!B14,'ID-77'!B14)</f>
        <v>0.48425857451411536</v>
      </c>
      <c r="C7" s="1">
        <f>AVERAGE('ID-23'!B14,'ID-25'!B14,'ID-66'!B14)</f>
        <v>0.484259217433336</v>
      </c>
      <c r="E7" s="1">
        <v>0.375</v>
      </c>
      <c r="F7" s="1">
        <f>ABS(B7-MAX('ID-41'!B14,'ID-52'!B14,'ID-64'!B14,'ID-74'!B14,'ID-77'!B14))</f>
        <v>1.0076442236162109E-6</v>
      </c>
      <c r="G7" s="1">
        <f>ABS(C7-MAX('ID-23'!B14,'ID-25'!B14,'ID-66'!B14))</f>
        <v>7.7511151402864797E-7</v>
      </c>
      <c r="I7" s="1">
        <v>0.375</v>
      </c>
      <c r="J7" s="1">
        <f>ABS(B7-MIN('ID-41'!B14,'ID-52'!B14,'ID-64'!B14,'ID-74'!B14,'ID-77'!B14))</f>
        <v>6.2974591935605062E-7</v>
      </c>
      <c r="K7" s="1">
        <f>ABS(C7-MIN('ID-23'!B14,'ID-25'!B14,'ID-66'!B14))</f>
        <v>7.4169952102298708E-7</v>
      </c>
    </row>
    <row r="8" spans="1:11" x14ac:dyDescent="0.25">
      <c r="A8" s="1">
        <v>0.5</v>
      </c>
      <c r="B8" s="1">
        <f>AVERAGE('ID-41'!B15,'ID-52'!B15,'ID-64'!B15,'ID-74'!B15,'ID-77'!B15)</f>
        <v>0.48425857832108443</v>
      </c>
      <c r="C8" s="1">
        <f>AVERAGE('ID-23'!B15,'ID-25'!B15,'ID-66'!B15)</f>
        <v>0.48425924181739005</v>
      </c>
      <c r="E8" s="1">
        <v>0.5</v>
      </c>
      <c r="F8" s="1">
        <f>ABS(B8-MAX('ID-41'!B15,'ID-52'!B15,'ID-64'!B15,'ID-74'!B15,'ID-77'!B15))</f>
        <v>9.9545178755544583E-7</v>
      </c>
      <c r="G8" s="1">
        <f>ABS(C8-MAX('ID-23'!B15,'ID-25'!B15,'ID-66'!B15))</f>
        <v>7.9713221895483244E-7</v>
      </c>
      <c r="I8" s="1">
        <v>0.5</v>
      </c>
      <c r="J8" s="1">
        <f>ABS(B8-MIN('ID-41'!B15,'ID-52'!B15,'ID-64'!B15,'ID-74'!B15,'ID-77'!B15))</f>
        <v>6.1636505943596376E-7</v>
      </c>
      <c r="K8" s="1">
        <f>ABS(C8-MIN('ID-23'!B15,'ID-25'!B15,'ID-66'!B15))</f>
        <v>7.5915076802601789E-7</v>
      </c>
    </row>
    <row r="9" spans="1:11" x14ac:dyDescent="0.25">
      <c r="A9" s="1">
        <v>0.625</v>
      </c>
      <c r="B9" s="1">
        <f>AVERAGE('ID-41'!B16,'ID-52'!B16,'ID-64'!B16,'ID-74'!B16,'ID-77'!B16)</f>
        <v>0.48425857472472239</v>
      </c>
      <c r="C9" s="1">
        <f>AVERAGE('ID-23'!B16,'ID-25'!B16,'ID-66'!B16)</f>
        <v>0.48425916352075965</v>
      </c>
      <c r="E9" s="1">
        <v>0.625</v>
      </c>
      <c r="F9" s="1">
        <f>ABS(B9-MAX('ID-41'!B16,'ID-52'!B16,'ID-64'!B16,'ID-74'!B16,'ID-77'!B16))</f>
        <v>9.7986307462383238E-7</v>
      </c>
      <c r="G9" s="1">
        <f>ABS(C9-MAX('ID-23'!B16,'ID-25'!B16,'ID-66'!B16))</f>
        <v>6.4441936536985267E-7</v>
      </c>
      <c r="I9" s="1">
        <v>0.625</v>
      </c>
      <c r="J9" s="1">
        <f>ABS(B9-MIN('ID-41'!B16,'ID-52'!B16,'ID-64'!B16,'ID-74'!B16,'ID-77'!B16))</f>
        <v>6.0618821640101572E-7</v>
      </c>
      <c r="K9" s="1">
        <f>ABS(C9-MIN('ID-23'!B16,'ID-25'!B16,'ID-66'!B16))</f>
        <v>6.5729100767741855E-7</v>
      </c>
    </row>
    <row r="10" spans="1:11" x14ac:dyDescent="0.25">
      <c r="A10" s="1">
        <v>0.75</v>
      </c>
      <c r="B10" s="1">
        <f>AVERAGE('ID-41'!B17,'ID-52'!B17,'ID-64'!B17,'ID-74'!B17,'ID-77'!B17)</f>
        <v>0.48425857252530297</v>
      </c>
      <c r="C10" s="1">
        <f>AVERAGE('ID-23'!B17,'ID-25'!B17,'ID-66'!B17)</f>
        <v>0.48425917135962071</v>
      </c>
      <c r="E10" s="1">
        <v>0.75</v>
      </c>
      <c r="F10" s="1">
        <f>ABS(B10-MAX('ID-41'!B17,'ID-52'!B17,'ID-64'!B17,'ID-74'!B17,'ID-77'!B17))</f>
        <v>9.6766854401630908E-7</v>
      </c>
      <c r="G10" s="1">
        <f>ABS(C10-MAX('ID-23'!B17,'ID-25'!B17,'ID-66'!B17))</f>
        <v>6.0608631130554258E-7</v>
      </c>
      <c r="I10" s="1">
        <v>0.75</v>
      </c>
      <c r="J10" s="1">
        <f>ABS(B10-MIN('ID-41'!B17,'ID-52'!B17,'ID-64'!B17,'ID-74'!B17,'ID-77'!B17))</f>
        <v>5.7576130096936851E-7</v>
      </c>
      <c r="K10" s="1">
        <f>ABS(C10-MIN('ID-23'!B17,'ID-25'!B17,'ID-66'!B17))</f>
        <v>6.3330163069252876E-7</v>
      </c>
    </row>
    <row r="11" spans="1:11" x14ac:dyDescent="0.25">
      <c r="A11" s="1">
        <v>0.875</v>
      </c>
      <c r="B11" s="1">
        <f>AVERAGE('ID-41'!B18,'ID-52'!B18,'ID-64'!B18,'ID-74'!B18,'ID-77'!B18)</f>
        <v>0.48425856984298499</v>
      </c>
      <c r="C11" s="1">
        <f>AVERAGE('ID-23'!B18,'ID-25'!B18,'ID-66'!B18)</f>
        <v>0.48425917702321003</v>
      </c>
      <c r="E11" s="1">
        <v>0.875</v>
      </c>
      <c r="F11" s="1">
        <f>ABS(B11-MAX('ID-41'!B18,'ID-52'!B18,'ID-64'!B18,'ID-74'!B18,'ID-77'!B18))</f>
        <v>9.3602805900649955E-7</v>
      </c>
      <c r="G11" s="1">
        <f>ABS(C11-MAX('ID-23'!B18,'ID-25'!B18,'ID-66'!B18))</f>
        <v>6.262138559920416E-7</v>
      </c>
      <c r="I11" s="1">
        <v>0.875</v>
      </c>
      <c r="J11" s="1">
        <f>ABS(B11-MIN('ID-41'!B18,'ID-52'!B18,'ID-64'!B18,'ID-74'!B18,'ID-77'!B18))</f>
        <v>5.7048893498112818E-7</v>
      </c>
      <c r="K11" s="1">
        <f>ABS(C11-MIN('ID-23'!B18,'ID-25'!B18,'ID-66'!B18))</f>
        <v>6.1359935404903254E-7</v>
      </c>
    </row>
    <row r="12" spans="1:11" x14ac:dyDescent="0.25">
      <c r="A12" s="1">
        <v>1</v>
      </c>
      <c r="B12" s="1">
        <f>AVERAGE('ID-41'!B19,'ID-52'!B19,'ID-64'!B19,'ID-74'!B19,'ID-77'!B19)</f>
        <v>0.48425857164898423</v>
      </c>
      <c r="C12" s="1">
        <f>AVERAGE('ID-23'!B19,'ID-25'!B19,'ID-66'!B19)</f>
        <v>0.48425922116310099</v>
      </c>
      <c r="E12" s="1">
        <v>1</v>
      </c>
      <c r="F12" s="1">
        <f>ABS(B12-MAX('ID-41'!B19,'ID-52'!B19,'ID-64'!B19,'ID-74'!B19,'ID-77'!B19))</f>
        <v>9.3689464475410489E-7</v>
      </c>
      <c r="G12" s="1">
        <f>ABS(C12-MAX('ID-23'!B19,'ID-25'!B19,'ID-66'!B19))</f>
        <v>7.0626928899697461E-7</v>
      </c>
      <c r="I12" s="1">
        <v>1</v>
      </c>
      <c r="J12" s="1">
        <f>ABS(B12-MIN('ID-41'!B19,'ID-52'!B19,'ID-64'!B19,'ID-74'!B19,'ID-77'!B19))</f>
        <v>5.6648952223570248E-7</v>
      </c>
      <c r="K12" s="1">
        <f>ABS(C12-MIN('ID-23'!B19,'ID-25'!B19,'ID-66'!B19))</f>
        <v>6.557332090095791E-7</v>
      </c>
    </row>
    <row r="13" spans="1:11" x14ac:dyDescent="0.25">
      <c r="A13" s="1">
        <v>1.125</v>
      </c>
      <c r="B13" s="1">
        <f>AVERAGE('ID-41'!B20,'ID-52'!B20,'ID-64'!B20,'ID-74'!B20,'ID-77'!B20)</f>
        <v>0.48425857875060901</v>
      </c>
      <c r="C13" s="1">
        <f>AVERAGE('ID-23'!B20,'ID-25'!B20,'ID-66'!B20)</f>
        <v>0.48425929858137468</v>
      </c>
      <c r="E13" s="1">
        <v>1.125</v>
      </c>
      <c r="F13" s="1">
        <f>ABS(B13-MAX('ID-41'!B20,'ID-52'!B20,'ID-64'!B20,'ID-74'!B20,'ID-77'!B20))</f>
        <v>9.3235953896320112E-7</v>
      </c>
      <c r="G13" s="1">
        <f>ABS(C13-MAX('ID-23'!B20,'ID-25'!B20,'ID-66'!B20))</f>
        <v>8.6310103430964347E-7</v>
      </c>
      <c r="I13" s="1">
        <v>1.125</v>
      </c>
      <c r="J13" s="1">
        <f>ABS(B13-MIN('ID-41'!B20,'ID-52'!B20,'ID-64'!B20,'ID-74'!B20,'ID-77'!B20))</f>
        <v>5.7122837399115056E-7</v>
      </c>
      <c r="K13" s="1">
        <f>ABS(C13-MIN('ID-23'!B20,'ID-25'!B20,'ID-66'!B20))</f>
        <v>7.193340146871563E-7</v>
      </c>
    </row>
    <row r="14" spans="1:11" x14ac:dyDescent="0.25">
      <c r="A14" s="1">
        <v>1.25</v>
      </c>
      <c r="B14" s="1">
        <f>AVERAGE('ID-41'!B21,'ID-52'!B21,'ID-64'!B21,'ID-74'!B21,'ID-77'!B21)</f>
        <v>0.48425857901150077</v>
      </c>
      <c r="C14" s="1">
        <f>AVERAGE('ID-23'!B21,'ID-25'!B21,'ID-66'!B21)</f>
        <v>0.48425934626803335</v>
      </c>
      <c r="E14" s="1">
        <v>1.25</v>
      </c>
      <c r="F14" s="1">
        <f>ABS(B14-MAX('ID-41'!B21,'ID-52'!B21,'ID-64'!B21,'ID-74'!B21,'ID-77'!B21))</f>
        <v>9.4180230225671124E-7</v>
      </c>
      <c r="G14" s="1">
        <f>ABS(C14-MAX('ID-23'!B21,'ID-25'!B21,'ID-66'!B21))</f>
        <v>9.4371316067265454E-7</v>
      </c>
      <c r="I14" s="1">
        <v>1.25</v>
      </c>
      <c r="J14" s="1">
        <f>ABS(B14-MIN('ID-41'!B21,'ID-52'!B21,'ID-64'!B21,'ID-74'!B21,'ID-77'!B21))</f>
        <v>5.6332018177895904E-7</v>
      </c>
      <c r="K14" s="1">
        <f>ABS(C14-MIN('ID-23'!B21,'ID-25'!B21,'ID-66'!B21))</f>
        <v>7.6535846332825841E-7</v>
      </c>
    </row>
    <row r="15" spans="1:11" x14ac:dyDescent="0.25">
      <c r="A15" s="1">
        <v>1.375</v>
      </c>
      <c r="B15" s="1">
        <f>AVERAGE('ID-41'!B22,'ID-52'!B22,'ID-64'!B22,'ID-74'!B22,'ID-77'!B22)</f>
        <v>0.48425859778752561</v>
      </c>
      <c r="C15" s="1">
        <f>AVERAGE('ID-23'!B22,'ID-25'!B22,'ID-66'!B22)</f>
        <v>0.48425934893868067</v>
      </c>
      <c r="E15" s="1">
        <v>1.375</v>
      </c>
      <c r="F15" s="1">
        <f>ABS(B15-MAX('ID-41'!B22,'ID-52'!B22,'ID-64'!B22,'ID-74'!B22,'ID-77'!B22))</f>
        <v>9.2256445738403414E-7</v>
      </c>
      <c r="G15" s="1">
        <f>ABS(C15-MAX('ID-23'!B22,'ID-25'!B22,'ID-66'!B22))</f>
        <v>9.0955045334295548E-7</v>
      </c>
      <c r="I15" s="1">
        <v>1.375</v>
      </c>
      <c r="J15" s="1">
        <f>ABS(B15-MIN('ID-41'!B22,'ID-52'!B22,'ID-64'!B22,'ID-74'!B22,'ID-77'!B22))</f>
        <v>5.7250825363786007E-7</v>
      </c>
      <c r="K15" s="1">
        <f>ABS(C15-MIN('ID-23'!B22,'ID-25'!B22,'ID-66'!B22))</f>
        <v>7.6339605564745838E-7</v>
      </c>
    </row>
    <row r="16" spans="1:11" x14ac:dyDescent="0.25">
      <c r="A16" s="1">
        <v>1.5</v>
      </c>
      <c r="B16" s="1">
        <f>AVERAGE('ID-41'!B23,'ID-52'!B23,'ID-64'!B23,'ID-74'!B23,'ID-77'!B23)</f>
        <v>0.48425860551702254</v>
      </c>
      <c r="C16" s="1">
        <f>AVERAGE('ID-23'!B23,'ID-25'!B23,'ID-66'!B23)</f>
        <v>0.4842593386184843</v>
      </c>
      <c r="E16" s="1">
        <v>1.5</v>
      </c>
      <c r="F16" s="1">
        <f>ABS(B16-MAX('ID-41'!B23,'ID-52'!B23,'ID-64'!B23,'ID-74'!B23,'ID-77'!B23))</f>
        <v>9.142122974759026E-7</v>
      </c>
      <c r="G16" s="1">
        <f>ABS(C16-MAX('ID-23'!B23,'ID-25'!B23,'ID-66'!B23))</f>
        <v>8.9745263570639722E-7</v>
      </c>
      <c r="I16" s="1">
        <v>1.5</v>
      </c>
      <c r="J16" s="1">
        <f>ABS(B16-MIN('ID-41'!B23,'ID-52'!B23,'ID-64'!B23,'ID-74'!B23,'ID-77'!B23))</f>
        <v>5.7604876252392856E-7</v>
      </c>
      <c r="K16" s="1">
        <f>ABS(C16-MIN('ID-23'!B23,'ID-25'!B23,'ID-66'!B23))</f>
        <v>7.4984500730845838E-7</v>
      </c>
    </row>
    <row r="17" spans="1:11" x14ac:dyDescent="0.25">
      <c r="A17" s="1">
        <v>1.625</v>
      </c>
      <c r="B17" s="1">
        <f>AVERAGE('ID-41'!B24,'ID-52'!B24,'ID-64'!B24,'ID-74'!B24,'ID-77'!B24)</f>
        <v>0.48425862151641119</v>
      </c>
      <c r="C17" s="1">
        <f>AVERAGE('ID-23'!B24,'ID-25'!B24,'ID-66'!B24)</f>
        <v>0.48425934794526199</v>
      </c>
      <c r="E17" s="1">
        <v>1.625</v>
      </c>
      <c r="F17" s="1">
        <f>ABS(B17-MAX('ID-41'!B24,'ID-52'!B24,'ID-64'!B24,'ID-74'!B24,'ID-77'!B24))</f>
        <v>9.0233855981614042E-7</v>
      </c>
      <c r="G17" s="1">
        <f>ABS(C17-MAX('ID-23'!B24,'ID-25'!B24,'ID-66'!B24))</f>
        <v>8.8447925999934895E-7</v>
      </c>
      <c r="I17" s="1">
        <v>1.625</v>
      </c>
      <c r="J17" s="1">
        <f>ABS(B17-MIN('ID-41'!B24,'ID-52'!B24,'ID-64'!B24,'ID-74'!B24,'ID-77'!B24))</f>
        <v>5.610362551755621E-7</v>
      </c>
      <c r="K17" s="1">
        <f>ABS(C17-MIN('ID-23'!B24,'ID-25'!B24,'ID-66'!B24))</f>
        <v>6.9477337799606076E-7</v>
      </c>
    </row>
    <row r="18" spans="1:11" x14ac:dyDescent="0.25">
      <c r="A18" s="1">
        <v>1.75</v>
      </c>
      <c r="B18" s="1">
        <f>AVERAGE('ID-41'!B25,'ID-52'!B25,'ID-64'!B25,'ID-74'!B25,'ID-77'!B25)</f>
        <v>0.48425862243592921</v>
      </c>
      <c r="C18" s="1">
        <f>AVERAGE('ID-23'!B25,'ID-25'!B25,'ID-66'!B25)</f>
        <v>0.48425933546444799</v>
      </c>
      <c r="E18" s="1">
        <v>1.75</v>
      </c>
      <c r="F18" s="1">
        <f>ABS(B18-MAX('ID-41'!B25,'ID-52'!B25,'ID-64'!B25,'ID-74'!B25,'ID-77'!B25))</f>
        <v>8.9976148781589771E-7</v>
      </c>
      <c r="G18" s="1">
        <f>ABS(C18-MAX('ID-23'!B25,'ID-25'!B25,'ID-66'!B25))</f>
        <v>7.6788036301733698E-7</v>
      </c>
      <c r="I18" s="1">
        <v>1.75</v>
      </c>
      <c r="J18" s="1">
        <f>ABS(B18-MIN('ID-41'!B25,'ID-52'!B25,'ID-64'!B25,'ID-74'!B25,'ID-77'!B25))</f>
        <v>5.6029166523030582E-7</v>
      </c>
      <c r="K18" s="1">
        <f>ABS(C18-MIN('ID-23'!B25,'ID-25'!B25,'ID-66'!B25))</f>
        <v>6.5780011399008131E-7</v>
      </c>
    </row>
    <row r="19" spans="1:11" x14ac:dyDescent="0.25">
      <c r="A19" s="1">
        <v>1.875</v>
      </c>
      <c r="B19" s="1">
        <f>AVERAGE('ID-41'!B26,'ID-52'!B26,'ID-64'!B26,'ID-74'!B26,'ID-77'!B26)</f>
        <v>0.48425861975349421</v>
      </c>
      <c r="C19" s="1">
        <f>AVERAGE('ID-23'!B26,'ID-25'!B26,'ID-66'!B26)</f>
        <v>0.48425930680156298</v>
      </c>
      <c r="E19" s="1">
        <v>1.875</v>
      </c>
      <c r="F19" s="1">
        <f>ABS(B19-MAX('ID-41'!B26,'ID-52'!B26,'ID-64'!B26,'ID-74'!B26,'ID-77'!B26))</f>
        <v>8.9582452877934315E-7</v>
      </c>
      <c r="G19" s="1">
        <f>ABS(C19-MAX('ID-23'!B26,'ID-25'!B26,'ID-66'!B26))</f>
        <v>7.4049943099563365E-7</v>
      </c>
      <c r="I19" s="1">
        <v>1.875</v>
      </c>
      <c r="J19" s="1">
        <f>ABS(B19-MIN('ID-41'!B26,'ID-52'!B26,'ID-64'!B26,'ID-74'!B26,'ID-77'!B26))</f>
        <v>5.6112664220675512E-7</v>
      </c>
      <c r="K19" s="1">
        <f>ABS(C19-MIN('ID-23'!B26,'ID-25'!B26,'ID-66'!B26))</f>
        <v>6.3146091999755072E-7</v>
      </c>
    </row>
    <row r="20" spans="1:11" x14ac:dyDescent="0.25">
      <c r="A20" s="1">
        <v>2</v>
      </c>
      <c r="B20" s="1">
        <f>AVERAGE('ID-41'!B27,'ID-52'!B27,'ID-64'!B27,'ID-74'!B27,'ID-77'!B27)</f>
        <v>0.48425862124864666</v>
      </c>
      <c r="C20" s="1">
        <f>AVERAGE('ID-23'!B27,'ID-25'!B27,'ID-66'!B27)</f>
        <v>0.48425929826417774</v>
      </c>
      <c r="E20" s="1">
        <v>2</v>
      </c>
      <c r="F20" s="1">
        <f>ABS(B20-MAX('ID-41'!B27,'ID-52'!B27,'ID-64'!B27,'ID-74'!B27,'ID-77'!B27))</f>
        <v>9.0272602631946697E-7</v>
      </c>
      <c r="G20" s="1">
        <f>ABS(C20-MAX('ID-23'!B27,'ID-25'!B27,'ID-66'!B27))</f>
        <v>7.5685347028509042E-7</v>
      </c>
      <c r="I20" s="1">
        <v>2</v>
      </c>
      <c r="J20" s="1">
        <f>ABS(B20-MIN('ID-41'!B27,'ID-52'!B27,'ID-64'!B27,'ID-74'!B27,'ID-77'!B27))</f>
        <v>5.6947820165076379E-7</v>
      </c>
      <c r="K20" s="1">
        <f>ABS(C20-MIN('ID-23'!B27,'ID-25'!B27,'ID-66'!B27))</f>
        <v>6.2701854075530861E-7</v>
      </c>
    </row>
    <row r="21" spans="1:11" x14ac:dyDescent="0.25">
      <c r="A21" s="1">
        <v>2.125</v>
      </c>
      <c r="B21" s="1">
        <f>AVERAGE('ID-41'!B28,'ID-52'!B28,'ID-64'!B28,'ID-74'!B28,'ID-77'!B28)</f>
        <v>0.48425862233778744</v>
      </c>
      <c r="C21" s="1">
        <f>AVERAGE('ID-23'!B28,'ID-25'!B28,'ID-66'!B28)</f>
        <v>0.48425927677740899</v>
      </c>
      <c r="E21" s="1">
        <v>2.125</v>
      </c>
      <c r="F21" s="1">
        <f>ABS(B21-MAX('ID-41'!B28,'ID-52'!B28,'ID-64'!B28,'ID-74'!B28,'ID-77'!B28))</f>
        <v>8.9028307553862263E-7</v>
      </c>
      <c r="G21" s="1">
        <f>ABS(C21-MAX('ID-23'!B28,'ID-25'!B28,'ID-66'!B28))</f>
        <v>7.262979340172393E-7</v>
      </c>
      <c r="I21" s="1">
        <v>2.125</v>
      </c>
      <c r="J21" s="1">
        <f>ABS(B21-MIN('ID-41'!B28,'ID-52'!B28,'ID-64'!B28,'ID-74'!B28,'ID-77'!B28))</f>
        <v>5.7089764143869459E-7</v>
      </c>
      <c r="K21" s="1">
        <f>ABS(C21-MIN('ID-23'!B28,'ID-25'!B28,'ID-66'!B28))</f>
        <v>6.1829295699977749E-7</v>
      </c>
    </row>
    <row r="22" spans="1:11" x14ac:dyDescent="0.25">
      <c r="A22" s="1">
        <v>2.25</v>
      </c>
      <c r="B22" s="1">
        <f>AVERAGE('ID-41'!B29,'ID-52'!B29,'ID-64'!B29,'ID-74'!B29,'ID-77'!B29)</f>
        <v>0.48425862122823526</v>
      </c>
      <c r="C22" s="1">
        <f>AVERAGE('ID-23'!B29,'ID-25'!B29,'ID-66'!B29)</f>
        <v>0.48425928044539229</v>
      </c>
      <c r="E22" s="1">
        <v>2.25</v>
      </c>
      <c r="F22" s="1">
        <f>ABS(B22-MAX('ID-41'!B29,'ID-52'!B29,'ID-64'!B29,'ID-74'!B29,'ID-77'!B29))</f>
        <v>8.9493233074167122E-7</v>
      </c>
      <c r="G22" s="1">
        <f>ABS(C22-MAX('ID-23'!B29,'ID-25'!B29,'ID-66'!B29))</f>
        <v>6.7587858071371798E-7</v>
      </c>
      <c r="I22" s="1">
        <v>2.25</v>
      </c>
      <c r="J22" s="1">
        <f>ABS(B22-MIN('ID-41'!B29,'ID-52'!B29,'ID-64'!B29,'ID-74'!B29,'ID-77'!B29))</f>
        <v>5.768716022647169E-7</v>
      </c>
      <c r="K22" s="1">
        <f>ABS(C22-MIN('ID-23'!B29,'ID-25'!B29,'ID-66'!B29))</f>
        <v>6.3389787330336844E-7</v>
      </c>
    </row>
    <row r="23" spans="1:11" x14ac:dyDescent="0.25">
      <c r="A23" s="1">
        <v>2.375</v>
      </c>
      <c r="B23" s="1">
        <f>AVERAGE('ID-41'!B30,'ID-52'!B30,'ID-64'!B30,'ID-74'!B30,'ID-77'!B30)</f>
        <v>0.48425862246168216</v>
      </c>
      <c r="C23" s="1">
        <f>AVERAGE('ID-23'!B30,'ID-25'!B30,'ID-66'!B30)</f>
        <v>0.48425927190254631</v>
      </c>
      <c r="E23" s="1">
        <v>2.375</v>
      </c>
      <c r="F23" s="1">
        <f>ABS(B23-MAX('ID-41'!B30,'ID-52'!B30,'ID-64'!B30,'ID-74'!B30,'ID-77'!B30))</f>
        <v>8.9094601385397709E-7</v>
      </c>
      <c r="G23" s="1">
        <f>ABS(C23-MAX('ID-23'!B30,'ID-25'!B30,'ID-66'!B30))</f>
        <v>6.2998970667971221E-7</v>
      </c>
      <c r="I23" s="1">
        <v>2.375</v>
      </c>
      <c r="J23" s="1">
        <f>ABS(B23-MIN('ID-41'!B30,'ID-52'!B30,'ID-64'!B30,'ID-74'!B30,'ID-77'!B30))</f>
        <v>5.8866623814379793E-7</v>
      </c>
      <c r="K23" s="1">
        <f>ABS(C23-MIN('ID-23'!B30,'ID-25'!B30,'ID-66'!B30))</f>
        <v>6.1267156131750156E-7</v>
      </c>
    </row>
    <row r="24" spans="1:11" x14ac:dyDescent="0.25">
      <c r="A24" s="1">
        <v>2.5</v>
      </c>
      <c r="B24" s="1">
        <f>AVERAGE('ID-41'!B31,'ID-52'!B31,'ID-64'!B31,'ID-74'!B31,'ID-77'!B31)</f>
        <v>0.48425861631374917</v>
      </c>
      <c r="C24" s="1">
        <f>AVERAGE('ID-23'!B31,'ID-25'!B31,'ID-66'!B31)</f>
        <v>0.4842592272300863</v>
      </c>
      <c r="E24" s="1">
        <v>2.5</v>
      </c>
      <c r="F24" s="1">
        <f>ABS(B24-MAX('ID-41'!B31,'ID-52'!B31,'ID-64'!B31,'ID-74'!B31,'ID-77'!B31))</f>
        <v>9.0403171981723318E-7</v>
      </c>
      <c r="G24" s="1">
        <f>ABS(C24-MAX('ID-23'!B31,'ID-25'!B31,'ID-66'!B31))</f>
        <v>5.4078296568560447E-7</v>
      </c>
      <c r="I24" s="1">
        <v>2.5</v>
      </c>
      <c r="J24" s="1">
        <f>ABS(B24-MIN('ID-41'!B31,'ID-52'!B31,'ID-64'!B31,'ID-74'!B31,'ID-77'!B31))</f>
        <v>6.0890611414121665E-7</v>
      </c>
      <c r="K24" s="1">
        <f>ABS(C24-MIN('ID-23'!B31,'ID-25'!B31,'ID-66'!B31))</f>
        <v>5.6942903031709236E-7</v>
      </c>
    </row>
    <row r="25" spans="1:11" x14ac:dyDescent="0.25">
      <c r="A25" s="1">
        <v>2.625</v>
      </c>
      <c r="B25" s="1">
        <f>AVERAGE('ID-41'!B32,'ID-52'!B32,'ID-64'!B32,'ID-74'!B32,'ID-77'!B32)</f>
        <v>0.48425859995370518</v>
      </c>
      <c r="C25" s="1">
        <f>AVERAGE('ID-23'!B32,'ID-25'!B32,'ID-66'!B32)</f>
        <v>0.48425922623170964</v>
      </c>
      <c r="E25" s="1">
        <v>2.625</v>
      </c>
      <c r="F25" s="1">
        <f>ABS(B25-MAX('ID-41'!B32,'ID-52'!B32,'ID-64'!B32,'ID-74'!B32,'ID-77'!B32))</f>
        <v>8.9766757382925277E-7</v>
      </c>
      <c r="G25" s="1">
        <f>ABS(C25-MAX('ID-23'!B32,'ID-25'!B32,'ID-66'!B32))</f>
        <v>5.1128739636530085E-7</v>
      </c>
      <c r="I25" s="1">
        <v>2.625</v>
      </c>
      <c r="J25" s="1">
        <f>ABS(B25-MIN('ID-41'!B32,'ID-52'!B32,'ID-64'!B32,'ID-74'!B32,'ID-77'!B32))</f>
        <v>6.3611510719985276E-7</v>
      </c>
      <c r="K25" s="1">
        <f>ABS(C25-MIN('ID-23'!B32,'ID-25'!B32,'ID-66'!B32))</f>
        <v>5.6553923666324835E-7</v>
      </c>
    </row>
    <row r="26" spans="1:11" x14ac:dyDescent="0.25">
      <c r="A26" s="1">
        <v>2.75</v>
      </c>
      <c r="B26" s="1">
        <f>AVERAGE('ID-41'!B33,'ID-52'!B33,'ID-64'!B33,'ID-74'!B33,'ID-77'!B33)</f>
        <v>0.48425859159001039</v>
      </c>
      <c r="C26" s="1">
        <f>AVERAGE('ID-23'!B33,'ID-25'!B33,'ID-66'!B33)</f>
        <v>0.48425923492013762</v>
      </c>
      <c r="E26" s="1">
        <v>2.75</v>
      </c>
      <c r="F26" s="1">
        <f>ABS(B26-MAX('ID-41'!B33,'ID-52'!B33,'ID-64'!B33,'ID-74'!B33,'ID-77'!B33))</f>
        <v>9.1704462462649516E-7</v>
      </c>
      <c r="G26" s="1">
        <f>ABS(C26-MAX('ID-23'!B33,'ID-25'!B33,'ID-66'!B33))</f>
        <v>5.2450370940926305E-7</v>
      </c>
      <c r="I26" s="1">
        <v>2.75</v>
      </c>
      <c r="J26" s="1">
        <f>ABS(B26-MIN('ID-41'!B33,'ID-52'!B33,'ID-64'!B33,'ID-74'!B33,'ID-77'!B33))</f>
        <v>6.4858112036603188E-7</v>
      </c>
      <c r="K26" s="1">
        <f>ABS(C26-MIN('ID-23'!B33,'ID-25'!B33,'ID-66'!B33))</f>
        <v>5.913241006294534E-7</v>
      </c>
    </row>
    <row r="27" spans="1:11" x14ac:dyDescent="0.25">
      <c r="A27" s="1">
        <v>2.875</v>
      </c>
      <c r="B27" s="1">
        <f>AVERAGE('ID-41'!B34,'ID-52'!B34,'ID-64'!B34,'ID-74'!B34,'ID-77'!B34)</f>
        <v>0.48425859825085721</v>
      </c>
      <c r="C27" s="1">
        <f>AVERAGE('ID-23'!B34,'ID-25'!B34,'ID-66'!B34)</f>
        <v>0.48425922485024636</v>
      </c>
      <c r="E27" s="1">
        <v>2.875</v>
      </c>
      <c r="F27" s="1">
        <f>ABS(B27-MAX('ID-41'!B34,'ID-52'!B34,'ID-64'!B34,'ID-74'!B34,'ID-77'!B34))</f>
        <v>9.1650051781133612E-7</v>
      </c>
      <c r="G27" s="1">
        <f>ABS(C27-MAX('ID-23'!B34,'ID-25'!B34,'ID-66'!B34))</f>
        <v>5.0696172765318792E-7</v>
      </c>
      <c r="I27" s="1">
        <v>2.875</v>
      </c>
      <c r="J27" s="1">
        <f>ABS(B27-MIN('ID-41'!B34,'ID-52'!B34,'ID-64'!B34,'ID-74'!B34,'ID-77'!B34))</f>
        <v>6.6031932721699604E-7</v>
      </c>
      <c r="K27" s="1">
        <f>ABS(C27-MIN('ID-23'!B34,'ID-25'!B34,'ID-66'!B34))</f>
        <v>5.9836682936298402E-7</v>
      </c>
    </row>
    <row r="28" spans="1:11" x14ac:dyDescent="0.25">
      <c r="A28" s="1">
        <v>3</v>
      </c>
      <c r="B28" s="1">
        <f>AVERAGE('ID-41'!B35,'ID-52'!B35,'ID-64'!B35,'ID-74'!B35,'ID-77'!B35)</f>
        <v>0.48425859705928265</v>
      </c>
      <c r="C28" s="1">
        <f>AVERAGE('ID-23'!B35,'ID-25'!B35,'ID-66'!B35)</f>
        <v>0.48425918638596133</v>
      </c>
      <c r="E28" s="1">
        <v>3</v>
      </c>
      <c r="F28" s="1">
        <f>ABS(B28-MAX('ID-41'!B35,'ID-52'!B35,'ID-64'!B35,'ID-74'!B35,'ID-77'!B35))</f>
        <v>8.983390653583001E-7</v>
      </c>
      <c r="G28" s="1">
        <f>ABS(C28-MAX('ID-23'!B35,'ID-25'!B35,'ID-66'!B35))</f>
        <v>4.6218794369501381E-7</v>
      </c>
      <c r="I28" s="1">
        <v>3</v>
      </c>
      <c r="J28" s="1">
        <f>ABS(B28-MIN('ID-41'!B35,'ID-52'!B35,'ID-64'!B35,'ID-74'!B35,'ID-77'!B35))</f>
        <v>6.5529623666238379E-7</v>
      </c>
      <c r="K28" s="1">
        <f>ABS(C28-MIN('ID-23'!B35,'ID-25'!B35,'ID-66'!B35))</f>
        <v>6.1446430232869886E-7</v>
      </c>
    </row>
    <row r="29" spans="1:11" x14ac:dyDescent="0.25">
      <c r="A29" s="1">
        <v>3.125</v>
      </c>
      <c r="B29" s="1">
        <f>AVERAGE('ID-41'!B36,'ID-52'!B36,'ID-64'!B36,'ID-74'!B36,'ID-77'!B36)</f>
        <v>0.48425859687102035</v>
      </c>
      <c r="C29" s="1">
        <f>AVERAGE('ID-23'!B36,'ID-25'!B36,'ID-66'!B36)</f>
        <v>0.48425915063522496</v>
      </c>
      <c r="E29" s="1">
        <v>3.125</v>
      </c>
      <c r="F29" s="1">
        <f>ABS(B29-MAX('ID-41'!B36,'ID-52'!B36,'ID-64'!B36,'ID-74'!B36,'ID-77'!B36))</f>
        <v>8.967529826486853E-7</v>
      </c>
      <c r="G29" s="1">
        <f>ABS(C29-MAX('ID-23'!B36,'ID-25'!B36,'ID-66'!B36))</f>
        <v>4.752878220437573E-7</v>
      </c>
      <c r="I29" s="1">
        <v>3.125</v>
      </c>
      <c r="J29" s="1">
        <f>ABS(B29-MIN('ID-41'!B36,'ID-52'!B36,'ID-64'!B36,'ID-74'!B36,'ID-77'!B36))</f>
        <v>6.5351400735380594E-7</v>
      </c>
      <c r="K29" s="1">
        <f>ABS(C29-MIN('ID-23'!B36,'ID-25'!B36,'ID-66'!B36))</f>
        <v>6.0075479196841641E-7</v>
      </c>
    </row>
    <row r="30" spans="1:11" x14ac:dyDescent="0.25">
      <c r="A30" s="1">
        <v>3.25</v>
      </c>
      <c r="B30" s="1">
        <f>AVERAGE('ID-41'!B37,'ID-52'!B37,'ID-64'!B37,'ID-74'!B37,'ID-77'!B37)</f>
        <v>0.4842586189282202</v>
      </c>
      <c r="C30" s="1">
        <f>AVERAGE('ID-23'!B37,'ID-25'!B37,'ID-66'!B37)</f>
        <v>0.48425911895086698</v>
      </c>
      <c r="E30" s="1">
        <v>3.25</v>
      </c>
      <c r="F30" s="1">
        <f>ABS(B30-MAX('ID-41'!B37,'ID-52'!B37,'ID-64'!B37,'ID-74'!B37,'ID-77'!B37))</f>
        <v>8.8181870777637172E-7</v>
      </c>
      <c r="G30" s="1">
        <f>ABS(C30-MAX('ID-23'!B37,'ID-25'!B37,'ID-66'!B37))</f>
        <v>4.3285545703319883E-7</v>
      </c>
      <c r="I30" s="1">
        <v>3.25</v>
      </c>
      <c r="J30" s="1">
        <f>ABS(B30-MIN('ID-41'!B37,'ID-52'!B37,'ID-64'!B37,'ID-74'!B37,'ID-77'!B37))</f>
        <v>6.4745155620160588E-7</v>
      </c>
      <c r="K30" s="1">
        <f>ABS(C30-MIN('ID-23'!B37,'ID-25'!B37,'ID-66'!B37))</f>
        <v>5.7663558999943021E-7</v>
      </c>
    </row>
    <row r="31" spans="1:11" x14ac:dyDescent="0.25">
      <c r="A31" s="1">
        <v>3.375</v>
      </c>
      <c r="B31" s="1">
        <f>AVERAGE('ID-41'!B38,'ID-52'!B38,'ID-64'!B38,'ID-74'!B38,'ID-77'!B38)</f>
        <v>0.48425861614481924</v>
      </c>
      <c r="C31" s="1">
        <f>AVERAGE('ID-23'!B38,'ID-25'!B38,'ID-66'!B38)</f>
        <v>0.48425905314858531</v>
      </c>
      <c r="E31" s="1">
        <v>3.375</v>
      </c>
      <c r="F31" s="1">
        <f>ABS(B31-MAX('ID-41'!B38,'ID-52'!B38,'ID-64'!B38,'ID-74'!B38,'ID-77'!B38))</f>
        <v>8.7490447875371302E-7</v>
      </c>
      <c r="G31" s="1">
        <f>ABS(C31-MAX('ID-23'!B38,'ID-25'!B38,'ID-66'!B38))</f>
        <v>4.0108162968621741E-7</v>
      </c>
      <c r="I31" s="1">
        <v>3.375</v>
      </c>
      <c r="J31" s="1">
        <f>ABS(B31-MIN('ID-41'!B38,'ID-52'!B38,'ID-64'!B38,'ID-74'!B38,'ID-77'!B38))</f>
        <v>6.3013436124581546E-7</v>
      </c>
      <c r="K31" s="1">
        <f>ABS(C31-MIN('ID-23'!B38,'ID-25'!B38,'ID-66'!B38))</f>
        <v>5.3471863831200395E-7</v>
      </c>
    </row>
    <row r="32" spans="1:11" x14ac:dyDescent="0.25">
      <c r="A32" s="1">
        <v>3.5</v>
      </c>
      <c r="B32" s="1">
        <f>AVERAGE('ID-41'!B39,'ID-52'!B39,'ID-64'!B39,'ID-74'!B39,'ID-77'!B39)</f>
        <v>0.48425861661283343</v>
      </c>
      <c r="C32" s="1">
        <f>AVERAGE('ID-23'!B39,'ID-25'!B39,'ID-66'!B39)</f>
        <v>0.48425906216169667</v>
      </c>
      <c r="E32" s="1">
        <v>3.5</v>
      </c>
      <c r="F32" s="1">
        <f>ABS(B32-MAX('ID-41'!B39,'ID-52'!B39,'ID-64'!B39,'ID-74'!B39,'ID-77'!B39))</f>
        <v>8.5870785759833979E-7</v>
      </c>
      <c r="G32" s="1">
        <f>ABS(C32-MAX('ID-23'!B39,'ID-25'!B39,'ID-66'!B39))</f>
        <v>3.9296743731265238E-7</v>
      </c>
      <c r="I32" s="1">
        <v>3.5</v>
      </c>
      <c r="J32" s="1">
        <f>ABS(B32-MIN('ID-41'!B39,'ID-52'!B39,'ID-64'!B39,'ID-74'!B39,'ID-77'!B39))</f>
        <v>6.2698687841589162E-7</v>
      </c>
      <c r="K32" s="1">
        <f>ABS(C32-MIN('ID-23'!B39,'ID-25'!B39,'ID-66'!B39))</f>
        <v>5.6392444469643976E-7</v>
      </c>
    </row>
    <row r="33" spans="1:11" x14ac:dyDescent="0.25">
      <c r="A33" s="1">
        <v>3.625</v>
      </c>
      <c r="B33" s="1">
        <f>AVERAGE('ID-41'!B40,'ID-52'!B40,'ID-64'!B40,'ID-74'!B40,'ID-77'!B40)</f>
        <v>0.48425861424226174</v>
      </c>
      <c r="C33" s="1">
        <f>AVERAGE('ID-23'!B40,'ID-25'!B40,'ID-66'!B40)</f>
        <v>0.48425902027740397</v>
      </c>
      <c r="E33" s="1">
        <v>3.625</v>
      </c>
      <c r="F33" s="1">
        <f>ABS(B33-MAX('ID-41'!B40,'ID-52'!B40,'ID-64'!B40,'ID-74'!B40,'ID-77'!B40))</f>
        <v>8.468215842438731E-7</v>
      </c>
      <c r="G33" s="1">
        <f>ABS(C33-MAX('ID-23'!B40,'ID-25'!B40,'ID-66'!B40))</f>
        <v>4.2690747104057181E-7</v>
      </c>
      <c r="I33" s="1">
        <v>3.625</v>
      </c>
      <c r="J33" s="1">
        <f>ABS(B33-MIN('ID-41'!B40,'ID-52'!B40,'ID-64'!B40,'ID-74'!B40,'ID-77'!B40))</f>
        <v>6.2241970072429709E-7</v>
      </c>
      <c r="K33" s="1">
        <f>ABS(C33-MIN('ID-23'!B40,'ID-25'!B40,'ID-66'!B40))</f>
        <v>5.9941002900076867E-7</v>
      </c>
    </row>
    <row r="34" spans="1:11" x14ac:dyDescent="0.25">
      <c r="A34" s="1">
        <v>3.75</v>
      </c>
      <c r="B34" s="1">
        <f>AVERAGE('ID-41'!B41,'ID-52'!B41,'ID-64'!B41,'ID-74'!B41,'ID-77'!B41)</f>
        <v>0.48425862215152299</v>
      </c>
      <c r="C34" s="1">
        <f>AVERAGE('ID-23'!B41,'ID-25'!B41,'ID-66'!B41)</f>
        <v>0.48425904525176539</v>
      </c>
      <c r="E34" s="1">
        <v>3.75</v>
      </c>
      <c r="F34" s="1">
        <f>ABS(B34-MAX('ID-41'!B41,'ID-52'!B41,'ID-64'!B41,'ID-74'!B41,'ID-77'!B41))</f>
        <v>8.2757756303397656E-7</v>
      </c>
      <c r="G34" s="1">
        <f>ABS(C34-MAX('ID-23'!B41,'ID-25'!B41,'ID-66'!B41))</f>
        <v>3.6962387861549928E-7</v>
      </c>
      <c r="I34" s="1">
        <v>3.75</v>
      </c>
      <c r="J34" s="1">
        <f>ABS(B34-MIN('ID-41'!B41,'ID-52'!B41,'ID-64'!B41,'ID-74'!B41,'ID-77'!B41))</f>
        <v>6.2428250996449108E-7</v>
      </c>
      <c r="K34" s="1">
        <f>ABS(C34-MIN('ID-23'!B41,'ID-25'!B41,'ID-66'!B41))</f>
        <v>6.1559741237893206E-7</v>
      </c>
    </row>
    <row r="35" spans="1:11" x14ac:dyDescent="0.25">
      <c r="A35" s="1">
        <v>3.875</v>
      </c>
      <c r="B35" s="1">
        <f>AVERAGE('ID-41'!B42,'ID-52'!B42,'ID-64'!B42,'ID-74'!B42,'ID-77'!B42)</f>
        <v>0.48425861445430601</v>
      </c>
      <c r="C35" s="1">
        <f>AVERAGE('ID-23'!B42,'ID-25'!B42,'ID-66'!B42)</f>
        <v>0.48425898369598031</v>
      </c>
      <c r="E35" s="1">
        <v>3.875</v>
      </c>
      <c r="F35" s="1">
        <f>ABS(B35-MAX('ID-41'!B42,'ID-52'!B42,'ID-64'!B42,'ID-74'!B42,'ID-77'!B42))</f>
        <v>8.271899989975573E-7</v>
      </c>
      <c r="G35" s="1">
        <f>ABS(C35-MAX('ID-23'!B42,'ID-25'!B42,'ID-66'!B42))</f>
        <v>3.373011306928575E-7</v>
      </c>
      <c r="I35" s="1">
        <v>3.875</v>
      </c>
      <c r="J35" s="1">
        <f>ABS(B35-MIN('ID-41'!B42,'ID-52'!B42,'ID-64'!B42,'ID-74'!B42,'ID-77'!B42))</f>
        <v>6.1960445602027292E-7</v>
      </c>
      <c r="K35" s="1">
        <f>ABS(C35-MIN('ID-23'!B42,'ID-25'!B42,'ID-66'!B42))</f>
        <v>5.8780238332278856E-7</v>
      </c>
    </row>
    <row r="36" spans="1:11" x14ac:dyDescent="0.25">
      <c r="A36" s="1">
        <v>4</v>
      </c>
      <c r="B36" s="1">
        <f>AVERAGE('ID-41'!B43,'ID-52'!B43,'ID-64'!B43,'ID-74'!B43,'ID-77'!B43)</f>
        <v>0.48425860659317177</v>
      </c>
      <c r="C36" s="1">
        <f>AVERAGE('ID-23'!B43,'ID-25'!B43,'ID-66'!B43)</f>
        <v>0.48425896559671733</v>
      </c>
      <c r="E36" s="1">
        <v>4</v>
      </c>
      <c r="F36" s="1">
        <f>ABS(B36-MAX('ID-41'!B43,'ID-52'!B43,'ID-64'!B43,'ID-74'!B43,'ID-77'!B43))</f>
        <v>8.5980362823923073E-7</v>
      </c>
      <c r="G36" s="1">
        <f>ABS(C36-MAX('ID-23'!B43,'ID-25'!B43,'ID-66'!B43))</f>
        <v>4.337363586626175E-7</v>
      </c>
      <c r="I36" s="1">
        <v>4</v>
      </c>
      <c r="J36" s="1">
        <f>ABS(B36-MIN('ID-41'!B43,'ID-52'!B43,'ID-64'!B43,'ID-74'!B43,'ID-77'!B43))</f>
        <v>6.0199892476520134E-7</v>
      </c>
      <c r="K36" s="1">
        <f>ABS(C36-MIN('ID-23'!B43,'ID-25'!B43,'ID-66'!B43))</f>
        <v>5.8266920432981095E-7</v>
      </c>
    </row>
    <row r="37" spans="1:11" x14ac:dyDescent="0.25">
      <c r="A37" s="1">
        <v>4.125</v>
      </c>
      <c r="B37" s="1">
        <f>AVERAGE('ID-41'!B44,'ID-52'!B44,'ID-64'!B44,'ID-74'!B44,'ID-77'!B44)</f>
        <v>0.48425860031751577</v>
      </c>
      <c r="C37" s="1">
        <f>AVERAGE('ID-23'!B44,'ID-25'!B44,'ID-66'!B44)</f>
        <v>0.48425894005960829</v>
      </c>
      <c r="E37" s="1">
        <v>4.125</v>
      </c>
      <c r="F37" s="1">
        <f>ABS(B37-MAX('ID-41'!B44,'ID-52'!B44,'ID-64'!B44,'ID-74'!B44,'ID-77'!B44))</f>
        <v>8.48653661233989E-7</v>
      </c>
      <c r="G37" s="1">
        <f>ABS(C37-MAX('ID-23'!B44,'ID-25'!B44,'ID-66'!B44))</f>
        <v>3.8153751269476288E-7</v>
      </c>
      <c r="I37" s="1">
        <v>4.125</v>
      </c>
      <c r="J37" s="1">
        <f>ABS(B37-MIN('ID-41'!B44,'ID-52'!B44,'ID-64'!B44,'ID-74'!B44,'ID-77'!B44))</f>
        <v>5.9708693977977845E-7</v>
      </c>
      <c r="K37" s="1">
        <f>ABS(C37-MIN('ID-23'!B44,'ID-25'!B44,'ID-66'!B44))</f>
        <v>5.5677535926168531E-7</v>
      </c>
    </row>
    <row r="38" spans="1:11" x14ac:dyDescent="0.25">
      <c r="A38" s="1">
        <v>4.25</v>
      </c>
      <c r="B38" s="1">
        <f>AVERAGE('ID-41'!B45,'ID-52'!B45,'ID-64'!B45,'ID-74'!B45,'ID-77'!B45)</f>
        <v>0.484258600348839</v>
      </c>
      <c r="C38" s="1">
        <f>AVERAGE('ID-23'!B45,'ID-25'!B45,'ID-66'!B45)</f>
        <v>0.484258917770715</v>
      </c>
      <c r="E38" s="1">
        <v>4.25</v>
      </c>
      <c r="F38" s="1">
        <f>ABS(B38-MAX('ID-41'!B45,'ID-52'!B45,'ID-64'!B45,'ID-74'!B45,'ID-77'!B45))</f>
        <v>8.2703252801685778E-7</v>
      </c>
      <c r="G38" s="1">
        <f>ABS(C38-MAX('ID-23'!B45,'ID-25'!B45,'ID-66'!B45))</f>
        <v>3.9668037898898945E-7</v>
      </c>
      <c r="I38" s="1">
        <v>4.25</v>
      </c>
      <c r="J38" s="1">
        <f>ABS(B38-MIN('ID-41'!B45,'ID-52'!B45,'ID-64'!B45,'ID-74'!B45,'ID-77'!B45))</f>
        <v>5.941683680066312E-7</v>
      </c>
      <c r="K38" s="1">
        <f>ABS(C38-MIN('ID-23'!B45,'ID-25'!B45,'ID-66'!B45))</f>
        <v>5.4525580900355308E-7</v>
      </c>
    </row>
    <row r="39" spans="1:11" x14ac:dyDescent="0.25">
      <c r="A39" s="1">
        <v>4.375</v>
      </c>
      <c r="B39" s="1">
        <f>AVERAGE('ID-41'!B46,'ID-52'!B46,'ID-64'!B46,'ID-74'!B46,'ID-77'!B46)</f>
        <v>0.48425859667031707</v>
      </c>
      <c r="C39" s="1">
        <f>AVERAGE('ID-23'!B46,'ID-25'!B46,'ID-66'!B46)</f>
        <v>0.48425893549166799</v>
      </c>
      <c r="E39" s="1">
        <v>4.375</v>
      </c>
      <c r="F39" s="1">
        <f>ABS(B39-MAX('ID-41'!B46,'ID-52'!B46,'ID-64'!B46,'ID-74'!B46,'ID-77'!B46))</f>
        <v>8.210213779391573E-7</v>
      </c>
      <c r="G39" s="1">
        <f>ABS(C39-MAX('ID-23'!B46,'ID-25'!B46,'ID-66'!B46))</f>
        <v>3.621513189888681E-7</v>
      </c>
      <c r="I39" s="1">
        <v>4.375</v>
      </c>
      <c r="J39" s="1">
        <f>ABS(B39-MIN('ID-41'!B46,'ID-52'!B46,'ID-64'!B46,'ID-74'!B46,'ID-77'!B46))</f>
        <v>5.6803876508082496E-7</v>
      </c>
      <c r="K39" s="1">
        <f>ABS(C39-MIN('ID-23'!B46,'ID-25'!B46,'ID-66'!B46))</f>
        <v>5.9586710898784645E-7</v>
      </c>
    </row>
    <row r="40" spans="1:11" x14ac:dyDescent="0.25">
      <c r="A40" s="1">
        <v>4.5</v>
      </c>
      <c r="B40" s="1">
        <f>AVERAGE('ID-41'!B47,'ID-52'!B47,'ID-64'!B47,'ID-74'!B47,'ID-77'!B47)</f>
        <v>0.48425859015164241</v>
      </c>
      <c r="C40" s="1">
        <f>AVERAGE('ID-23'!B47,'ID-25'!B47,'ID-66'!B47)</f>
        <v>0.48425893059067865</v>
      </c>
      <c r="E40" s="1">
        <v>4.5</v>
      </c>
      <c r="F40" s="1">
        <f>ABS(B40-MAX('ID-41'!B47,'ID-52'!B47,'ID-64'!B47,'ID-74'!B47,'ID-77'!B47))</f>
        <v>8.0812245556449724E-7</v>
      </c>
      <c r="G40" s="1">
        <f>ABS(C40-MAX('ID-23'!B47,'ID-25'!B47,'ID-66'!B47))</f>
        <v>3.6744547532441274E-7</v>
      </c>
      <c r="I40" s="1">
        <v>4.5</v>
      </c>
      <c r="J40" s="1">
        <f>ABS(B40-MIN('ID-41'!B47,'ID-52'!B47,'ID-64'!B47,'ID-74'!B47,'ID-77'!B47))</f>
        <v>5.585515354122883E-7</v>
      </c>
      <c r="K40" s="1">
        <f>ABS(C40-MIN('ID-23'!B47,'ID-25'!B47,'ID-66'!B47))</f>
        <v>5.9230088866879527E-7</v>
      </c>
    </row>
    <row r="41" spans="1:11" x14ac:dyDescent="0.25">
      <c r="A41" s="1">
        <v>4.625</v>
      </c>
      <c r="B41" s="1">
        <f>AVERAGE('ID-41'!B48,'ID-52'!B48,'ID-64'!B48,'ID-74'!B48,'ID-77'!B48)</f>
        <v>0.48425858353110823</v>
      </c>
      <c r="C41" s="1">
        <f>AVERAGE('ID-23'!B48,'ID-25'!B48,'ID-66'!B48)</f>
        <v>0.48425894044117596</v>
      </c>
      <c r="E41" s="1">
        <v>4.625</v>
      </c>
      <c r="F41" s="1">
        <f>ABS(B41-MAX('ID-41'!B48,'ID-52'!B48,'ID-64'!B48,'ID-74'!B48,'ID-77'!B48))</f>
        <v>8.0000137975266838E-7</v>
      </c>
      <c r="G41" s="1">
        <f>ABS(C41-MAX('ID-23'!B48,'ID-25'!B48,'ID-66'!B48))</f>
        <v>3.731515170191102E-7</v>
      </c>
      <c r="I41" s="1">
        <v>4.625</v>
      </c>
      <c r="J41" s="1">
        <f>ABS(B41-MIN('ID-41'!B48,'ID-52'!B48,'ID-64'!B48,'ID-74'!B48,'ID-77'!B48))</f>
        <v>5.5617183125633574E-7</v>
      </c>
      <c r="K41" s="1">
        <f>ABS(C41-MIN('ID-23'!B48,'ID-25'!B48,'ID-66'!B48))</f>
        <v>5.9704467597621047E-7</v>
      </c>
    </row>
    <row r="42" spans="1:11" x14ac:dyDescent="0.25">
      <c r="A42" s="1">
        <v>4.75</v>
      </c>
      <c r="B42" s="1">
        <f>AVERAGE('ID-41'!B49,'ID-52'!B49,'ID-64'!B49,'ID-74'!B49,'ID-77'!B49)</f>
        <v>0.48425857333361355</v>
      </c>
      <c r="C42" s="1">
        <f>AVERAGE('ID-23'!B49,'ID-25'!B49,'ID-66'!B49)</f>
        <v>0.48425892504491036</v>
      </c>
      <c r="E42" s="1">
        <v>4.75</v>
      </c>
      <c r="F42" s="1">
        <f>ABS(B42-MAX('ID-41'!B49,'ID-52'!B49,'ID-64'!B49,'ID-74'!B49,'ID-77'!B49))</f>
        <v>7.9890776844004918E-7</v>
      </c>
      <c r="G42" s="1">
        <f>ABS(C42-MAX('ID-23'!B49,'ID-25'!B49,'ID-66'!B49))</f>
        <v>3.2495875462723589E-7</v>
      </c>
      <c r="I42" s="1">
        <v>4.75</v>
      </c>
      <c r="J42" s="1">
        <f>ABS(B42-MIN('ID-41'!B49,'ID-52'!B49,'ID-64'!B49,'ID-74'!B49,'ID-77'!B49))</f>
        <v>5.4248705455561819E-7</v>
      </c>
      <c r="K42" s="1">
        <f>ABS(C42-MIN('ID-23'!B49,'ID-25'!B49,'ID-66'!B49))</f>
        <v>5.7192786734328038E-7</v>
      </c>
    </row>
    <row r="43" spans="1:11" x14ac:dyDescent="0.25">
      <c r="A43" s="1">
        <v>4.875</v>
      </c>
      <c r="B43" s="1">
        <f>AVERAGE('ID-41'!B50,'ID-52'!B50,'ID-64'!B50,'ID-74'!B50,'ID-77'!B50)</f>
        <v>0.48425856937459066</v>
      </c>
      <c r="C43" s="1">
        <f>AVERAGE('ID-23'!B50,'ID-25'!B50,'ID-66'!B50)</f>
        <v>0.48425895275547398</v>
      </c>
      <c r="E43" s="1">
        <v>4.875</v>
      </c>
      <c r="F43" s="1">
        <f>ABS(B43-MAX('ID-41'!B50,'ID-52'!B50,'ID-64'!B50,'ID-74'!B50,'ID-77'!B50))</f>
        <v>7.9477239733893867E-7</v>
      </c>
      <c r="G43" s="1">
        <f>ABS(C43-MAX('ID-23'!B50,'ID-25'!B50,'ID-66'!B50))</f>
        <v>3.5238321000052863E-7</v>
      </c>
      <c r="I43" s="1">
        <v>4.875</v>
      </c>
      <c r="J43" s="1">
        <f>ABS(B43-MIN('ID-41'!B50,'ID-52'!B50,'ID-64'!B50,'ID-74'!B50,'ID-77'!B50))</f>
        <v>5.3524666565607504E-7</v>
      </c>
      <c r="K43" s="1">
        <f>ABS(C43-MIN('ID-23'!B50,'ID-25'!B50,'ID-66'!B50))</f>
        <v>5.7945218900901097E-7</v>
      </c>
    </row>
    <row r="44" spans="1:11" x14ac:dyDescent="0.25">
      <c r="A44" s="1">
        <v>5</v>
      </c>
      <c r="B44" s="1">
        <f>AVERAGE('ID-41'!B51,'ID-52'!B51,'ID-64'!B51,'ID-74'!B51,'ID-77'!B51)</f>
        <v>0.48425856955862001</v>
      </c>
      <c r="C44" s="1">
        <f>AVERAGE('ID-23'!B51,'ID-25'!B51,'ID-66'!B51)</f>
        <v>0.48425896945480135</v>
      </c>
      <c r="E44" s="1">
        <v>5</v>
      </c>
      <c r="F44" s="1">
        <f>ABS(B44-MAX('ID-41'!B51,'ID-52'!B51,'ID-64'!B51,'ID-74'!B51,'ID-77'!B51))</f>
        <v>7.8207806397667667E-7</v>
      </c>
      <c r="G44" s="1">
        <f>ABS(C44-MAX('ID-23'!B51,'ID-25'!B51,'ID-66'!B51))</f>
        <v>4.0027433767519938E-7</v>
      </c>
      <c r="I44" s="1">
        <v>5</v>
      </c>
      <c r="J44" s="1">
        <f>ABS(B44-MIN('ID-41'!B51,'ID-52'!B51,'ID-64'!B51,'ID-74'!B51,'ID-77'!B51))</f>
        <v>5.3678093003828309E-7</v>
      </c>
      <c r="K44" s="1">
        <f>ABS(C44-MIN('ID-23'!B51,'ID-25'!B51,'ID-66'!B51))</f>
        <v>5.7502736733328064E-7</v>
      </c>
    </row>
    <row r="45" spans="1:11" x14ac:dyDescent="0.25">
      <c r="A45" s="1">
        <v>5.125</v>
      </c>
      <c r="B45" s="1">
        <f>AVERAGE('ID-41'!B52,'ID-52'!B52,'ID-64'!B52,'ID-74'!B52,'ID-77'!B52)</f>
        <v>0.48425856367922321</v>
      </c>
      <c r="C45" s="1">
        <f>AVERAGE('ID-23'!B52,'ID-25'!B52,'ID-66'!B52)</f>
        <v>0.48425897366994602</v>
      </c>
      <c r="E45" s="1">
        <v>5.125</v>
      </c>
      <c r="F45" s="1">
        <f>ABS(B45-MAX('ID-41'!B52,'ID-52'!B52,'ID-64'!B52,'ID-74'!B52,'ID-77'!B52))</f>
        <v>7.6350617878029325E-7</v>
      </c>
      <c r="G45" s="1">
        <f>ABS(C45-MAX('ID-23'!B52,'ID-25'!B52,'ID-66'!B52))</f>
        <v>3.8143719899297324E-7</v>
      </c>
      <c r="I45" s="1">
        <v>5.125</v>
      </c>
      <c r="J45" s="1">
        <f>ABS(B45-MIN('ID-41'!B52,'ID-52'!B52,'ID-64'!B52,'ID-74'!B52,'ID-77'!B52))</f>
        <v>5.456807082304671E-7</v>
      </c>
      <c r="K45" s="1">
        <f>ABS(C45-MIN('ID-23'!B52,'ID-25'!B52,'ID-66'!B52))</f>
        <v>5.7402059300271091E-7</v>
      </c>
    </row>
    <row r="46" spans="1:11" x14ac:dyDescent="0.25">
      <c r="A46" s="1">
        <v>5.25</v>
      </c>
      <c r="B46" s="1">
        <f>AVERAGE('ID-41'!B53,'ID-52'!B53,'ID-64'!B53,'ID-74'!B53,'ID-77'!B53)</f>
        <v>0.48425855440287463</v>
      </c>
      <c r="C46" s="1">
        <f>AVERAGE('ID-23'!B53,'ID-25'!B53,'ID-66'!B53)</f>
        <v>0.48425897401965262</v>
      </c>
      <c r="E46" s="1">
        <v>5.25</v>
      </c>
      <c r="F46" s="1">
        <f>ABS(B46-MAX('ID-41'!B53,'ID-52'!B53,'ID-64'!B53,'ID-74'!B53,'ID-77'!B53))</f>
        <v>7.9224747234762916E-7</v>
      </c>
      <c r="G46" s="1">
        <f>ABS(C46-MAX('ID-23'!B53,'ID-25'!B53,'ID-66'!B53))</f>
        <v>3.58604405392704E-7</v>
      </c>
      <c r="I46" s="1">
        <v>5.25</v>
      </c>
      <c r="J46" s="1">
        <f>ABS(B46-MIN('ID-41'!B53,'ID-52'!B53,'ID-64'!B53,'ID-74'!B53,'ID-77'!B53))</f>
        <v>5.7683093862559431E-7</v>
      </c>
      <c r="K46" s="1">
        <f>ABS(C46-MIN('ID-23'!B53,'ID-25'!B53,'ID-66'!B53))</f>
        <v>5.7612617759827955E-7</v>
      </c>
    </row>
    <row r="47" spans="1:11" x14ac:dyDescent="0.25">
      <c r="A47" s="1">
        <v>5.375</v>
      </c>
      <c r="B47" s="1">
        <f>AVERAGE('ID-41'!B54,'ID-52'!B54,'ID-64'!B54,'ID-74'!B54,'ID-77'!B54)</f>
        <v>0.48425855249908273</v>
      </c>
      <c r="C47" s="1">
        <f>AVERAGE('ID-23'!B54,'ID-25'!B54,'ID-66'!B54)</f>
        <v>0.48425897267308998</v>
      </c>
      <c r="E47" s="1">
        <v>5.375</v>
      </c>
      <c r="F47" s="1">
        <f>ABS(B47-MAX('ID-41'!B54,'ID-52'!B54,'ID-64'!B54,'ID-74'!B54,'ID-77'!B54))</f>
        <v>8.1131971024772653E-7</v>
      </c>
      <c r="G47" s="1">
        <f>ABS(C47-MAX('ID-23'!B54,'ID-25'!B54,'ID-66'!B54))</f>
        <v>3.6446946899415522E-7</v>
      </c>
      <c r="I47" s="1">
        <v>5.375</v>
      </c>
      <c r="J47" s="1">
        <f>ABS(B47-MIN('ID-41'!B54,'ID-52'!B54,'ID-64'!B54,'ID-74'!B54,'ID-77'!B54))</f>
        <v>5.9361465570839655E-7</v>
      </c>
      <c r="K47" s="1">
        <f>ABS(C47-MIN('ID-23'!B54,'ID-25'!B54,'ID-66'!B54))</f>
        <v>5.7530795299909343E-7</v>
      </c>
    </row>
    <row r="48" spans="1:11" x14ac:dyDescent="0.25">
      <c r="A48" s="1">
        <v>5.5</v>
      </c>
      <c r="B48" s="1">
        <f>AVERAGE('ID-41'!B55,'ID-52'!B55,'ID-64'!B55,'ID-74'!B55,'ID-77'!B55)</f>
        <v>0.48425853984883521</v>
      </c>
      <c r="C48" s="1">
        <f>AVERAGE('ID-23'!B55,'ID-25'!B55,'ID-66'!B55)</f>
        <v>0.48425902923571734</v>
      </c>
      <c r="E48" s="1">
        <v>5.5</v>
      </c>
      <c r="F48" s="1">
        <f>ABS(B48-MAX('ID-41'!B55,'ID-52'!B55,'ID-64'!B55,'ID-74'!B55,'ID-77'!B55))</f>
        <v>8.4010578577098372E-7</v>
      </c>
      <c r="G48" s="1">
        <f>ABS(C48-MAX('ID-23'!B55,'ID-25'!B55,'ID-66'!B55))</f>
        <v>3.4561936368415758E-7</v>
      </c>
      <c r="I48" s="1">
        <v>5.5</v>
      </c>
      <c r="J48" s="1">
        <f>ABS(B48-MIN('ID-41'!B55,'ID-52'!B55,'ID-64'!B55,'ID-74'!B55,'ID-77'!B55))</f>
        <v>6.4405263522360201E-7</v>
      </c>
      <c r="K48" s="1">
        <f>ABS(C48-MIN('ID-23'!B55,'ID-25'!B55,'ID-66'!B55))</f>
        <v>6.1170926735076847E-7</v>
      </c>
    </row>
    <row r="49" spans="1:11" x14ac:dyDescent="0.25">
      <c r="A49" s="1">
        <v>5.625</v>
      </c>
      <c r="B49" s="1">
        <f>AVERAGE('ID-41'!B56,'ID-52'!B56,'ID-64'!B56,'ID-74'!B56,'ID-77'!B56)</f>
        <v>0.48425853975642463</v>
      </c>
      <c r="C49" s="1">
        <f>AVERAGE('ID-23'!B56,'ID-25'!B56,'ID-66'!B56)</f>
        <v>0.48425900431816937</v>
      </c>
      <c r="E49" s="1">
        <v>5.625</v>
      </c>
      <c r="F49" s="1">
        <f>ABS(B49-MAX('ID-41'!B56,'ID-52'!B56,'ID-64'!B56,'ID-74'!B56,'ID-77'!B56))</f>
        <v>8.6343225436102955E-7</v>
      </c>
      <c r="G49" s="1">
        <f>ABS(C49-MAX('ID-23'!B56,'ID-25'!B56,'ID-66'!B56))</f>
        <v>3.3747312161436227E-7</v>
      </c>
      <c r="I49" s="1">
        <v>5.625</v>
      </c>
      <c r="J49" s="1">
        <f>ABS(B49-MIN('ID-41'!B56,'ID-52'!B56,'ID-64'!B56,'ID-74'!B56,'ID-77'!B56))</f>
        <v>6.5709913565914491E-7</v>
      </c>
      <c r="K49" s="1">
        <f>ABS(C49-MIN('ID-23'!B56,'ID-25'!B56,'ID-66'!B56))</f>
        <v>5.8220370835471158E-7</v>
      </c>
    </row>
    <row r="50" spans="1:11" x14ac:dyDescent="0.25">
      <c r="A50" s="1">
        <v>5.75</v>
      </c>
      <c r="B50" s="1">
        <f>AVERAGE('ID-41'!B57,'ID-52'!B57,'ID-64'!B57,'ID-74'!B57,'ID-77'!B57)</f>
        <v>0.48425854188710221</v>
      </c>
      <c r="C50" s="1">
        <f>AVERAGE('ID-23'!B57,'ID-25'!B57,'ID-66'!B57)</f>
        <v>0.48425900828573792</v>
      </c>
      <c r="E50" s="1">
        <v>5.75</v>
      </c>
      <c r="F50" s="1">
        <f>ABS(B50-MAX('ID-41'!B57,'ID-52'!B57,'ID-64'!B57,'ID-74'!B57,'ID-77'!B57))</f>
        <v>8.6781469377239517E-7</v>
      </c>
      <c r="G50" s="1">
        <f>ABS(C50-MAX('ID-23'!B57,'ID-25'!B57,'ID-66'!B57))</f>
        <v>3.7607411607076813E-7</v>
      </c>
      <c r="I50" s="1">
        <v>5.75</v>
      </c>
      <c r="J50" s="1">
        <f>ABS(B50-MIN('ID-41'!B57,'ID-52'!B57,'ID-64'!B57,'ID-74'!B57,'ID-77'!B57))</f>
        <v>6.7247255119973204E-7</v>
      </c>
      <c r="K50" s="1">
        <f>ABS(C50-MIN('ID-23'!B57,'ID-25'!B57,'ID-66'!B57))</f>
        <v>5.7851340190540057E-7</v>
      </c>
    </row>
    <row r="51" spans="1:11" x14ac:dyDescent="0.25">
      <c r="A51" s="1">
        <v>5.875</v>
      </c>
      <c r="B51" s="1">
        <f>AVERAGE('ID-41'!B58,'ID-52'!B58,'ID-64'!B58,'ID-74'!B58,'ID-77'!B58)</f>
        <v>0.48425854048093858</v>
      </c>
      <c r="C51" s="1">
        <f>AVERAGE('ID-23'!B58,'ID-25'!B58,'ID-66'!B58)</f>
        <v>0.484258975675185</v>
      </c>
      <c r="E51" s="1">
        <v>5.875</v>
      </c>
      <c r="F51" s="1">
        <f>ABS(B51-MAX('ID-41'!B58,'ID-52'!B58,'ID-64'!B58,'ID-74'!B58,'ID-77'!B58))</f>
        <v>8.7318914443468287E-7</v>
      </c>
      <c r="G51" s="1">
        <f>ABS(C51-MAX('ID-23'!B58,'ID-25'!B58,'ID-66'!B58))</f>
        <v>3.4774494400702238E-7</v>
      </c>
      <c r="I51" s="1">
        <v>5.875</v>
      </c>
      <c r="J51" s="1">
        <f>ABS(B51-MIN('ID-41'!B58,'ID-52'!B58,'ID-64'!B58,'ID-74'!B58,'ID-77'!B58))</f>
        <v>6.7819408156033489E-7</v>
      </c>
      <c r="K51" s="1">
        <f>ABS(C51-MIN('ID-23'!B58,'ID-25'!B58,'ID-66'!B58))</f>
        <v>5.5213821698041343E-7</v>
      </c>
    </row>
    <row r="52" spans="1:11" x14ac:dyDescent="0.25">
      <c r="A52" s="1">
        <v>6</v>
      </c>
      <c r="B52" s="1">
        <f>AVERAGE('ID-41'!B59,'ID-52'!B59,'ID-64'!B59,'ID-74'!B59,'ID-77'!B59)</f>
        <v>0.4842585492729764</v>
      </c>
      <c r="C52" s="1">
        <f>AVERAGE('ID-23'!B59,'ID-25'!B59,'ID-66'!B59)</f>
        <v>0.48425895517903167</v>
      </c>
      <c r="E52" s="1">
        <v>6</v>
      </c>
      <c r="F52" s="1">
        <f>ABS(B52-MAX('ID-41'!B59,'ID-52'!B59,'ID-64'!B59,'ID-74'!B59,'ID-77'!B59))</f>
        <v>8.5791184761818684E-7</v>
      </c>
      <c r="G52" s="1">
        <f>ABS(C52-MAX('ID-23'!B59,'ID-25'!B59,'ID-66'!B59))</f>
        <v>2.9095056430783472E-7</v>
      </c>
      <c r="I52" s="1">
        <v>6</v>
      </c>
      <c r="J52" s="1">
        <f>ABS(B52-MIN('ID-41'!B59,'ID-52'!B59,'ID-64'!B59,'ID-74'!B59,'ID-77'!B59))</f>
        <v>6.9974207439482683E-7</v>
      </c>
      <c r="K52" s="1">
        <f>ABS(C52-MIN('ID-23'!B59,'ID-25'!B59,'ID-66'!B59))</f>
        <v>5.0943825269378351E-7</v>
      </c>
    </row>
    <row r="53" spans="1:11" x14ac:dyDescent="0.25">
      <c r="A53" s="1">
        <v>6.125</v>
      </c>
      <c r="B53" s="1">
        <f>AVERAGE('ID-41'!B60,'ID-52'!B60,'ID-64'!B60,'ID-74'!B60,'ID-77'!B60)</f>
        <v>0.48425855361224218</v>
      </c>
      <c r="C53" s="1">
        <f>AVERAGE('ID-23'!B60,'ID-25'!B60,'ID-66'!B60)</f>
        <v>0.48425896718238493</v>
      </c>
      <c r="E53" s="1">
        <v>6.125</v>
      </c>
      <c r="F53" s="1">
        <f>ABS(B53-MAX('ID-41'!B60,'ID-52'!B60,'ID-64'!B60,'ID-74'!B60,'ID-77'!B60))</f>
        <v>8.4676549483297947E-7</v>
      </c>
      <c r="G53" s="1">
        <f>ABS(C53-MAX('ID-23'!B60,'ID-25'!B60,'ID-66'!B60))</f>
        <v>3.1430240104990403E-7</v>
      </c>
      <c r="I53" s="1">
        <v>6.125</v>
      </c>
      <c r="J53" s="1">
        <f>ABS(B53-MIN('ID-41'!B60,'ID-52'!B60,'ID-64'!B60,'ID-74'!B60,'ID-77'!B60))</f>
        <v>7.0291193715599221E-7</v>
      </c>
      <c r="K53" s="1">
        <f>ABS(C53-MIN('ID-23'!B60,'ID-25'!B60,'ID-66'!B60))</f>
        <v>5.1043111493065396E-7</v>
      </c>
    </row>
    <row r="54" spans="1:11" x14ac:dyDescent="0.25">
      <c r="A54" s="1">
        <v>6.25</v>
      </c>
      <c r="B54" s="1">
        <f>AVERAGE('ID-41'!B61,'ID-52'!B61,'ID-64'!B61,'ID-74'!B61,'ID-77'!B61)</f>
        <v>0.48425855093516557</v>
      </c>
      <c r="C54" s="1">
        <f>AVERAGE('ID-23'!B61,'ID-25'!B61,'ID-66'!B61)</f>
        <v>0.48425896129530299</v>
      </c>
      <c r="E54" s="1">
        <v>6.25</v>
      </c>
      <c r="F54" s="1">
        <f>ABS(B54-MAX('ID-41'!B61,'ID-52'!B61,'ID-64'!B61,'ID-74'!B61,'ID-77'!B61))</f>
        <v>8.3998078043157065E-7</v>
      </c>
      <c r="G54" s="1">
        <f>ABS(C54-MAX('ID-23'!B61,'ID-25'!B61,'ID-66'!B61))</f>
        <v>2.734570579976392E-7</v>
      </c>
      <c r="I54" s="1">
        <v>6.25</v>
      </c>
      <c r="J54" s="1">
        <f>ABS(B54-MIN('ID-41'!B61,'ID-52'!B61,'ID-64'!B61,'ID-74'!B61,'ID-77'!B61))</f>
        <v>7.116118305727781E-7</v>
      </c>
      <c r="K54" s="1">
        <f>ABS(C54-MIN('ID-23'!B61,'ID-25'!B61,'ID-66'!B61))</f>
        <v>4.6671041697976534E-7</v>
      </c>
    </row>
    <row r="55" spans="1:11" x14ac:dyDescent="0.25">
      <c r="A55" s="1">
        <v>6.375</v>
      </c>
      <c r="B55" s="1">
        <f>AVERAGE('ID-41'!B62,'ID-52'!B62,'ID-64'!B62,'ID-74'!B62,'ID-77'!B62)</f>
        <v>0.48425854610010505</v>
      </c>
      <c r="C55" s="1">
        <f>AVERAGE('ID-23'!B62,'ID-25'!B62,'ID-66'!B62)</f>
        <v>0.48425898341598334</v>
      </c>
      <c r="E55" s="1">
        <v>6.375</v>
      </c>
      <c r="F55" s="1">
        <f>ABS(B55-MAX('ID-41'!B62,'ID-52'!B62,'ID-64'!B62,'ID-74'!B62,'ID-77'!B62))</f>
        <v>8.4325724697409399E-7</v>
      </c>
      <c r="G55" s="1">
        <f>ABS(C55-MAX('ID-23'!B62,'ID-25'!B62,'ID-66'!B62))</f>
        <v>2.456246516735483E-7</v>
      </c>
      <c r="I55" s="1">
        <v>6.375</v>
      </c>
      <c r="J55" s="1">
        <f>ABS(B55-MIN('ID-41'!B62,'ID-52'!B62,'ID-64'!B62,'ID-74'!B62,'ID-77'!B62))</f>
        <v>7.1107905402767457E-7</v>
      </c>
      <c r="K55" s="1">
        <f>ABS(C55-MIN('ID-23'!B62,'ID-25'!B62,'ID-66'!B62))</f>
        <v>4.5358548134144527E-7</v>
      </c>
    </row>
    <row r="56" spans="1:11" x14ac:dyDescent="0.25">
      <c r="A56" s="1">
        <v>6.5</v>
      </c>
      <c r="B56" s="1">
        <f>AVERAGE('ID-41'!B63,'ID-52'!B63,'ID-64'!B63,'ID-74'!B63,'ID-77'!B63)</f>
        <v>0.4842585465056134</v>
      </c>
      <c r="C56" s="1">
        <f>AVERAGE('ID-23'!B63,'ID-25'!B63,'ID-66'!B63)</f>
        <v>0.48425901473487071</v>
      </c>
      <c r="E56" s="1">
        <v>6.5</v>
      </c>
      <c r="F56" s="1">
        <f>ABS(B56-MAX('ID-41'!B63,'ID-52'!B63,'ID-64'!B63,'ID-74'!B63,'ID-77'!B63))</f>
        <v>8.4898982760650554E-7</v>
      </c>
      <c r="G56" s="1">
        <f>ABS(C56-MAX('ID-23'!B63,'ID-25'!B63,'ID-66'!B63))</f>
        <v>2.3804488730183593E-7</v>
      </c>
      <c r="I56" s="1">
        <v>6.5</v>
      </c>
      <c r="J56" s="1">
        <f>ABS(B56-MIN('ID-41'!B63,'ID-52'!B63,'ID-64'!B63,'ID-74'!B63,'ID-77'!B63))</f>
        <v>7.1598626438795776E-7</v>
      </c>
      <c r="K56" s="1">
        <f>ABS(C56-MIN('ID-23'!B63,'ID-25'!B63,'ID-66'!B63))</f>
        <v>4.7148581672207257E-7</v>
      </c>
    </row>
    <row r="57" spans="1:11" x14ac:dyDescent="0.25">
      <c r="A57" s="1">
        <v>6.625</v>
      </c>
      <c r="B57" s="1">
        <f>AVERAGE('ID-41'!B64,'ID-52'!B64,'ID-64'!B64,'ID-74'!B64,'ID-77'!B64)</f>
        <v>0.4842585519472532</v>
      </c>
      <c r="C57" s="1">
        <f>AVERAGE('ID-23'!B64,'ID-25'!B64,'ID-66'!B64)</f>
        <v>0.48425900519625636</v>
      </c>
      <c r="E57" s="1">
        <v>6.625</v>
      </c>
      <c r="F57" s="1">
        <f>ABS(B57-MAX('ID-41'!B64,'ID-52'!B64,'ID-64'!B64,'ID-74'!B64,'ID-77'!B64))</f>
        <v>8.562838477721435E-7</v>
      </c>
      <c r="G57" s="1">
        <f>ABS(C57-MAX('ID-23'!B64,'ID-25'!B64,'ID-66'!B64))</f>
        <v>2.6022648363932532E-7</v>
      </c>
      <c r="I57" s="1">
        <v>6.625</v>
      </c>
      <c r="J57" s="1">
        <f>ABS(B57-MIN('ID-41'!B64,'ID-52'!B64,'ID-64'!B64,'ID-74'!B64,'ID-77'!B64))</f>
        <v>7.0839509119791089E-7</v>
      </c>
      <c r="K57" s="1">
        <f>ABS(C57-MIN('ID-23'!B64,'ID-25'!B64,'ID-66'!B64))</f>
        <v>4.7208336834136944E-7</v>
      </c>
    </row>
    <row r="58" spans="1:11" x14ac:dyDescent="0.25">
      <c r="A58" s="1">
        <v>6.75</v>
      </c>
      <c r="B58" s="1">
        <f>AVERAGE('ID-41'!B65,'ID-52'!B65,'ID-64'!B65,'ID-74'!B65,'ID-77'!B65)</f>
        <v>0.48425855460804595</v>
      </c>
      <c r="C58" s="1">
        <f>AVERAGE('ID-23'!B65,'ID-25'!B65,'ID-66'!B65)</f>
        <v>0.48425902091566536</v>
      </c>
      <c r="E58" s="1">
        <v>6.75</v>
      </c>
      <c r="F58" s="1">
        <f>ABS(B58-MAX('ID-41'!B65,'ID-52'!B65,'ID-64'!B65,'ID-74'!B65,'ID-77'!B65))</f>
        <v>8.5656088605334801E-7</v>
      </c>
      <c r="G58" s="1">
        <f>ABS(C58-MAX('ID-23'!B65,'ID-25'!B65,'ID-66'!B65))</f>
        <v>2.6855219564803079E-7</v>
      </c>
      <c r="I58" s="1">
        <v>6.75</v>
      </c>
      <c r="J58" s="1">
        <f>ABS(B58-MIN('ID-41'!B65,'ID-52'!B65,'ID-64'!B65,'ID-74'!B65,'ID-77'!B65))</f>
        <v>7.1286670194625756E-7</v>
      </c>
      <c r="K58" s="1">
        <f>ABS(C58-MIN('ID-23'!B65,'ID-25'!B65,'ID-66'!B65))</f>
        <v>4.7288664833944338E-7</v>
      </c>
    </row>
    <row r="59" spans="1:11" x14ac:dyDescent="0.25">
      <c r="A59" s="1">
        <v>6.875</v>
      </c>
      <c r="B59" s="1">
        <f>AVERAGE('ID-41'!B66,'ID-52'!B66,'ID-64'!B66,'ID-74'!B66,'ID-77'!B66)</f>
        <v>0.48425855900329839</v>
      </c>
      <c r="C59" s="1">
        <f>AVERAGE('ID-23'!B66,'ID-25'!B66,'ID-66'!B66)</f>
        <v>0.48425901282875</v>
      </c>
      <c r="E59" s="1">
        <v>6.875</v>
      </c>
      <c r="F59" s="1">
        <f>ABS(B59-MAX('ID-41'!B66,'ID-52'!B66,'ID-64'!B66,'ID-74'!B66,'ID-77'!B66))</f>
        <v>8.625244856119707E-7</v>
      </c>
      <c r="G59" s="1">
        <f>ABS(C59-MAX('ID-23'!B66,'ID-25'!B66,'ID-66'!B66))</f>
        <v>2.6077274201119494E-7</v>
      </c>
      <c r="I59" s="1">
        <v>6.875</v>
      </c>
      <c r="J59" s="1">
        <f>ABS(B59-MIN('ID-41'!B66,'ID-52'!B66,'ID-64'!B66,'ID-74'!B66,'ID-77'!B66))</f>
        <v>7.1194493839188411E-7</v>
      </c>
      <c r="K59" s="1">
        <f>ABS(C59-MIN('ID-23'!B66,'ID-25'!B66,'ID-66'!B66))</f>
        <v>4.5082061200796275E-7</v>
      </c>
    </row>
    <row r="60" spans="1:11" x14ac:dyDescent="0.25">
      <c r="A60" s="1">
        <v>7</v>
      </c>
      <c r="B60" s="1">
        <f>AVERAGE('ID-41'!B67,'ID-52'!B67,'ID-64'!B67,'ID-74'!B67,'ID-77'!B67)</f>
        <v>0.48425855243705279</v>
      </c>
      <c r="C60" s="1">
        <f>AVERAGE('ID-23'!B67,'ID-25'!B67,'ID-66'!B67)</f>
        <v>0.48425901231711665</v>
      </c>
      <c r="E60" s="1">
        <v>7</v>
      </c>
      <c r="F60" s="1">
        <f>ABS(B60-MAX('ID-41'!B67,'ID-52'!B67,'ID-64'!B67,'ID-74'!B67,'ID-77'!B67))</f>
        <v>8.2646540822128856E-7</v>
      </c>
      <c r="G60" s="1">
        <f>ABS(C60-MAX('ID-23'!B67,'ID-25'!B67,'ID-66'!B67))</f>
        <v>2.7237952732184212E-7</v>
      </c>
      <c r="I60" s="1">
        <v>7</v>
      </c>
      <c r="J60" s="1">
        <f>ABS(B60-MIN('ID-41'!B67,'ID-52'!B67,'ID-64'!B67,'ID-74'!B67,'ID-77'!B67))</f>
        <v>6.9733458479825927E-7</v>
      </c>
      <c r="K60" s="1">
        <f>ABS(C60-MIN('ID-23'!B67,'ID-25'!B67,'ID-66'!B67))</f>
        <v>4.5765065664893356E-7</v>
      </c>
    </row>
    <row r="61" spans="1:11" x14ac:dyDescent="0.25">
      <c r="A61" s="1">
        <v>7.125</v>
      </c>
      <c r="B61" s="1">
        <f>AVERAGE('ID-41'!B68,'ID-52'!B68,'ID-64'!B68,'ID-74'!B68,'ID-77'!B68)</f>
        <v>0.48425855023273784</v>
      </c>
      <c r="C61" s="1">
        <f>AVERAGE('ID-23'!B68,'ID-25'!B68,'ID-66'!B68)</f>
        <v>0.48425900948785633</v>
      </c>
      <c r="E61" s="1">
        <v>7.125</v>
      </c>
      <c r="F61" s="1">
        <f>ABS(B61-MAX('ID-41'!B68,'ID-52'!B68,'ID-64'!B68,'ID-74'!B68,'ID-77'!B68))</f>
        <v>8.3483559615293856E-7</v>
      </c>
      <c r="G61" s="1">
        <f>ABS(C61-MAX('ID-23'!B68,'ID-25'!B68,'ID-66'!B68))</f>
        <v>2.9646017368767374E-7</v>
      </c>
      <c r="I61" s="1">
        <v>7.125</v>
      </c>
      <c r="J61" s="1">
        <f>ABS(B61-MIN('ID-41'!B68,'ID-52'!B68,'ID-64'!B68,'ID-74'!B68,'ID-77'!B68))</f>
        <v>6.8178170881116884E-7</v>
      </c>
      <c r="K61" s="1">
        <f>ABS(C61-MIN('ID-23'!B68,'ID-25'!B68,'ID-66'!B68))</f>
        <v>4.605319043338163E-7</v>
      </c>
    </row>
    <row r="62" spans="1:11" x14ac:dyDescent="0.25">
      <c r="A62" s="1">
        <v>7.25</v>
      </c>
      <c r="B62" s="1">
        <f>AVERAGE('ID-41'!B69,'ID-52'!B69,'ID-64'!B69,'ID-74'!B69,'ID-77'!B69)</f>
        <v>0.48425854086413861</v>
      </c>
      <c r="C62" s="1">
        <f>AVERAGE('ID-23'!B69,'ID-25'!B69,'ID-66'!B69)</f>
        <v>0.48425900534362132</v>
      </c>
      <c r="E62" s="1">
        <v>7.25</v>
      </c>
      <c r="F62" s="1">
        <f>ABS(B62-MAX('ID-41'!B69,'ID-52'!B69,'ID-64'!B69,'ID-74'!B69,'ID-77'!B69))</f>
        <v>8.1806374940818216E-7</v>
      </c>
      <c r="G62" s="1">
        <f>ABS(C62-MAX('ID-23'!B69,'ID-25'!B69,'ID-66'!B69))</f>
        <v>3.314287576605679E-7</v>
      </c>
      <c r="I62" s="1">
        <v>7.25</v>
      </c>
      <c r="J62" s="1">
        <f>ABS(B62-MIN('ID-41'!B69,'ID-52'!B69,'ID-64'!B69,'ID-74'!B69,'ID-77'!B69))</f>
        <v>6.6923979963329217E-7</v>
      </c>
      <c r="K62" s="1">
        <f>ABS(C62-MIN('ID-23'!B69,'ID-25'!B69,'ID-66'!B69))</f>
        <v>4.7754547533029879E-7</v>
      </c>
    </row>
    <row r="63" spans="1:11" x14ac:dyDescent="0.25">
      <c r="A63" s="1">
        <v>7.375</v>
      </c>
      <c r="B63" s="1">
        <f>AVERAGE('ID-41'!B70,'ID-52'!B70,'ID-64'!B70,'ID-74'!B70,'ID-77'!B70)</f>
        <v>0.48425853507534022</v>
      </c>
      <c r="C63" s="1">
        <f>AVERAGE('ID-23'!B70,'ID-25'!B70,'ID-66'!B70)</f>
        <v>0.48425901441138497</v>
      </c>
      <c r="E63" s="1">
        <v>7.375</v>
      </c>
      <c r="F63" s="1">
        <f>ABS(B63-MAX('ID-41'!B70,'ID-52'!B70,'ID-64'!B70,'ID-74'!B70,'ID-77'!B70))</f>
        <v>7.9269388275626795E-7</v>
      </c>
      <c r="G63" s="1">
        <f>ABS(C63-MAX('ID-23'!B70,'ID-25'!B70,'ID-66'!B70))</f>
        <v>3.6890179805348922E-7</v>
      </c>
      <c r="I63" s="1">
        <v>7.375</v>
      </c>
      <c r="J63" s="1">
        <f>ABS(B63-MIN('ID-41'!B70,'ID-52'!B70,'ID-64'!B70,'ID-74'!B70,'ID-77'!B70))</f>
        <v>6.6111353924647176E-7</v>
      </c>
      <c r="K63" s="1">
        <f>ABS(C63-MIN('ID-23'!B70,'ID-25'!B70,'ID-66'!B70))</f>
        <v>4.9633835397244752E-7</v>
      </c>
    </row>
    <row r="64" spans="1:11" x14ac:dyDescent="0.25">
      <c r="A64" s="1">
        <v>7.5</v>
      </c>
      <c r="B64" s="1">
        <f>AVERAGE('ID-41'!B71,'ID-52'!B71,'ID-64'!B71,'ID-74'!B71,'ID-77'!B71)</f>
        <v>0.48425853727398022</v>
      </c>
      <c r="C64" s="1">
        <f>AVERAGE('ID-23'!B71,'ID-25'!B71,'ID-66'!B71)</f>
        <v>0.48425901793167664</v>
      </c>
      <c r="E64" s="1">
        <v>7.5</v>
      </c>
      <c r="F64" s="1">
        <f>ABS(B64-MAX('ID-41'!B71,'ID-52'!B71,'ID-64'!B71,'ID-74'!B71,'ID-77'!B71))</f>
        <v>7.8235111977686955E-7</v>
      </c>
      <c r="G64" s="1">
        <f>ABS(C64-MAX('ID-23'!B71,'ID-25'!B71,'ID-66'!B71))</f>
        <v>3.7515815637378935E-7</v>
      </c>
      <c r="I64" s="1">
        <v>7.5</v>
      </c>
      <c r="J64" s="1">
        <f>ABS(B64-MIN('ID-41'!B71,'ID-52'!B71,'ID-64'!B71,'ID-74'!B71,'ID-77'!B71))</f>
        <v>6.3378283121640067E-7</v>
      </c>
      <c r="K64" s="1">
        <f>ABS(C64-MIN('ID-23'!B71,'ID-25'!B71,'ID-66'!B71))</f>
        <v>4.8544092462465827E-7</v>
      </c>
    </row>
    <row r="65" spans="1:11" x14ac:dyDescent="0.25">
      <c r="A65" s="1">
        <v>7.625</v>
      </c>
      <c r="B65" s="1">
        <f>AVERAGE('ID-41'!B72,'ID-52'!B72,'ID-64'!B72,'ID-74'!B72,'ID-77'!B72)</f>
        <v>0.48425853005635833</v>
      </c>
      <c r="C65" s="1">
        <f>AVERAGE('ID-23'!B72,'ID-25'!B72,'ID-66'!B72)</f>
        <v>0.48425905718798407</v>
      </c>
      <c r="E65" s="1">
        <v>7.625</v>
      </c>
      <c r="F65" s="1">
        <f>ABS(B65-MAX('ID-41'!B72,'ID-52'!B72,'ID-64'!B72,'ID-74'!B72,'ID-77'!B72))</f>
        <v>7.8924586766060401E-7</v>
      </c>
      <c r="G65" s="1">
        <f>ABS(C65-MAX('ID-23'!B72,'ID-25'!B72,'ID-66'!B72))</f>
        <v>3.9926729494821345E-7</v>
      </c>
      <c r="I65" s="1">
        <v>7.625</v>
      </c>
      <c r="J65" s="1">
        <f>ABS(B65-MIN('ID-41'!B72,'ID-52'!B72,'ID-64'!B72,'ID-74'!B72,'ID-77'!B72))</f>
        <v>6.1796884631704074E-7</v>
      </c>
      <c r="K65" s="1">
        <f>ABS(C65-MIN('ID-23'!B72,'ID-25'!B72,'ID-66'!B72))</f>
        <v>5.1419476104763717E-7</v>
      </c>
    </row>
    <row r="66" spans="1:11" x14ac:dyDescent="0.25">
      <c r="A66" s="1">
        <v>7.75</v>
      </c>
      <c r="B66" s="1">
        <f>AVERAGE('ID-41'!B73,'ID-52'!B73,'ID-64'!B73,'ID-74'!B73,'ID-77'!B73)</f>
        <v>0.48425853226627302</v>
      </c>
      <c r="C66" s="1">
        <f>AVERAGE('ID-23'!B73,'ID-25'!B73,'ID-66'!B73)</f>
        <v>0.48425907133773399</v>
      </c>
      <c r="E66" s="1">
        <v>7.75</v>
      </c>
      <c r="F66" s="1">
        <f>ABS(B66-MAX('ID-41'!B73,'ID-52'!B73,'ID-64'!B73,'ID-74'!B73,'ID-77'!B73))</f>
        <v>7.6874756399503141E-7</v>
      </c>
      <c r="G66" s="1">
        <f>ABS(C66-MAX('ID-23'!B73,'ID-25'!B73,'ID-66'!B73))</f>
        <v>4.2369558700405818E-7</v>
      </c>
      <c r="I66" s="1">
        <v>7.75</v>
      </c>
      <c r="J66" s="1">
        <f>ABS(B66-MIN('ID-41'!B73,'ID-52'!B73,'ID-64'!B73,'ID-74'!B73,'ID-77'!B73))</f>
        <v>5.9081770903413044E-7</v>
      </c>
      <c r="K66" s="1">
        <f>ABS(C66-MIN('ID-23'!B73,'ID-25'!B73,'ID-66'!B73))</f>
        <v>5.0769933501726427E-7</v>
      </c>
    </row>
    <row r="67" spans="1:11" x14ac:dyDescent="0.25">
      <c r="A67" s="1">
        <v>7.875</v>
      </c>
      <c r="B67" s="1">
        <f>AVERAGE('ID-41'!B74,'ID-52'!B74,'ID-64'!B74,'ID-74'!B74,'ID-77'!B74)</f>
        <v>0.48425851256983315</v>
      </c>
      <c r="C67" s="1">
        <f>AVERAGE('ID-23'!B74,'ID-25'!B74,'ID-66'!B74)</f>
        <v>0.48425908561051373</v>
      </c>
      <c r="E67" s="1">
        <v>7.875</v>
      </c>
      <c r="F67" s="1">
        <f>ABS(B67-MAX('ID-41'!B74,'ID-52'!B74,'ID-64'!B74,'ID-74'!B74,'ID-77'!B74))</f>
        <v>7.9129239183295397E-7</v>
      </c>
      <c r="G67" s="1">
        <f>ABS(C67-MAX('ID-23'!B74,'ID-25'!B74,'ID-66'!B74))</f>
        <v>4.1491559227280206E-7</v>
      </c>
      <c r="I67" s="1">
        <v>7.875</v>
      </c>
      <c r="J67" s="1">
        <f>ABS(B67-MIN('ID-41'!B74,'ID-52'!B74,'ID-64'!B74,'ID-74'!B74,'ID-77'!B74))</f>
        <v>5.7138592413075173E-7</v>
      </c>
      <c r="K67" s="1">
        <f>ABS(C67-MIN('ID-23'!B74,'ID-25'!B74,'ID-66'!B74))</f>
        <v>5.1861857774948561E-7</v>
      </c>
    </row>
    <row r="68" spans="1:11" x14ac:dyDescent="0.25">
      <c r="A68" s="1">
        <v>8</v>
      </c>
      <c r="B68" s="1">
        <f>AVERAGE('ID-41'!B75,'ID-52'!B75,'ID-64'!B75,'ID-74'!B75,'ID-77'!B75)</f>
        <v>0.48425851035374157</v>
      </c>
      <c r="C68" s="1">
        <f>AVERAGE('ID-23'!B75,'ID-25'!B75,'ID-66'!B75)</f>
        <v>0.484259093006147</v>
      </c>
      <c r="E68" s="1">
        <v>8</v>
      </c>
      <c r="F68" s="1">
        <f>ABS(B68-MAX('ID-41'!B75,'ID-52'!B75,'ID-64'!B75,'ID-74'!B75,'ID-77'!B75))</f>
        <v>7.7710219342774778E-7</v>
      </c>
      <c r="G68" s="1">
        <f>ABS(C68-MAX('ID-23'!B75,'ID-25'!B75,'ID-66'!B75))</f>
        <v>4.2273438699558241E-7</v>
      </c>
      <c r="I68" s="1">
        <v>8</v>
      </c>
      <c r="J68" s="1">
        <f>ABS(B68-MIN('ID-41'!B75,'ID-52'!B75,'ID-64'!B75,'ID-74'!B75,'ID-77'!B75))</f>
        <v>5.715704665676391E-7</v>
      </c>
      <c r="K68" s="1">
        <f>ABS(C68-MIN('ID-23'!B75,'ID-25'!B75,'ID-66'!B75))</f>
        <v>5.2772394198985495E-7</v>
      </c>
    </row>
    <row r="69" spans="1:11" x14ac:dyDescent="0.25">
      <c r="A69" s="1">
        <v>8.125</v>
      </c>
      <c r="B69" s="1">
        <f>AVERAGE('ID-41'!B76,'ID-52'!B76,'ID-64'!B76,'ID-74'!B76,'ID-77'!B76)</f>
        <v>0.48425850173839241</v>
      </c>
      <c r="C69" s="1">
        <f>AVERAGE('ID-23'!B76,'ID-25'!B76,'ID-66'!B76)</f>
        <v>0.48425910014196233</v>
      </c>
      <c r="E69" s="1">
        <v>8.125</v>
      </c>
      <c r="F69" s="1">
        <f>ABS(B69-MAX('ID-41'!B76,'ID-52'!B76,'ID-64'!B76,'ID-74'!B76,'ID-77'!B76))</f>
        <v>7.8610665460443485E-7</v>
      </c>
      <c r="G69" s="1">
        <f>ABS(C69-MAX('ID-23'!B76,'ID-25'!B76,'ID-66'!B76))</f>
        <v>4.4307358765260929E-7</v>
      </c>
      <c r="I69" s="1">
        <v>8.125</v>
      </c>
      <c r="J69" s="1">
        <f>ABS(B69-MIN('ID-41'!B76,'ID-52'!B76,'ID-64'!B76,'ID-74'!B76,'ID-77'!B76))</f>
        <v>5.6418245442113601E-7</v>
      </c>
      <c r="K69" s="1">
        <f>ABS(C69-MIN('ID-23'!B76,'ID-25'!B76,'ID-66'!B76))</f>
        <v>5.3022939933144997E-7</v>
      </c>
    </row>
    <row r="70" spans="1:11" x14ac:dyDescent="0.25">
      <c r="A70" s="1">
        <v>8.25</v>
      </c>
      <c r="B70" s="1">
        <f>AVERAGE('ID-41'!B77,'ID-52'!B77,'ID-64'!B77,'ID-74'!B77,'ID-77'!B77)</f>
        <v>0.48425848006564076</v>
      </c>
      <c r="C70" s="1">
        <f>AVERAGE('ID-23'!B77,'ID-25'!B77,'ID-66'!B77)</f>
        <v>0.48425907998552131</v>
      </c>
      <c r="E70" s="1">
        <v>8.25</v>
      </c>
      <c r="F70" s="1">
        <f>ABS(B70-MAX('ID-41'!B77,'ID-52'!B77,'ID-64'!B77,'ID-74'!B77,'ID-77'!B77))</f>
        <v>7.9643603922985307E-7</v>
      </c>
      <c r="G70" s="1">
        <f>ABS(C70-MAX('ID-23'!B77,'ID-25'!B77,'ID-66'!B77))</f>
        <v>4.7201358266413251E-7</v>
      </c>
      <c r="I70" s="1">
        <v>8.25</v>
      </c>
      <c r="J70" s="1">
        <f>ABS(B70-MIN('ID-41'!B77,'ID-52'!B77,'ID-64'!B77,'ID-74'!B77,'ID-77'!B77))</f>
        <v>5.4686369077572294E-7</v>
      </c>
      <c r="K70" s="1">
        <f>ABS(C70-MIN('ID-23'!B77,'ID-25'!B77,'ID-66'!B77))</f>
        <v>5.2544420731104324E-7</v>
      </c>
    </row>
    <row r="71" spans="1:11" x14ac:dyDescent="0.25">
      <c r="A71" s="1">
        <v>8.375</v>
      </c>
      <c r="B71" s="1">
        <f>AVERAGE('ID-41'!B78,'ID-52'!B78,'ID-64'!B78,'ID-74'!B78,'ID-77'!B78)</f>
        <v>0.484258469973886</v>
      </c>
      <c r="C71" s="1">
        <f>AVERAGE('ID-23'!B78,'ID-25'!B78,'ID-66'!B78)</f>
        <v>0.48425942760401569</v>
      </c>
      <c r="E71" s="1">
        <v>8.375</v>
      </c>
      <c r="F71" s="1">
        <f>ABS(B71-MAX('ID-41'!B78,'ID-52'!B78,'ID-64'!B78,'ID-74'!B78,'ID-77'!B78))</f>
        <v>8.1859822098628854E-7</v>
      </c>
      <c r="G71" s="1">
        <f>ABS(C71-MAX('ID-23'!B78,'ID-25'!B78,'ID-66'!B78))</f>
        <v>1.9013108532028866E-7</v>
      </c>
      <c r="I71" s="1">
        <v>8.375</v>
      </c>
      <c r="J71" s="1">
        <f>ABS(B71-MIN('ID-41'!B78,'ID-52'!B78,'ID-64'!B78,'ID-74'!B78,'ID-77'!B78))</f>
        <v>5.5440402202400207E-7</v>
      </c>
      <c r="K71" s="1">
        <f>ABS(C71-MIN('ID-23'!B78,'ID-25'!B78,'ID-66'!B78))</f>
        <v>2.6188941670834964E-7</v>
      </c>
    </row>
    <row r="72" spans="1:11" x14ac:dyDescent="0.25">
      <c r="A72" s="1">
        <v>8.5</v>
      </c>
      <c r="B72" s="1">
        <f>AVERAGE('ID-41'!B79,'ID-52'!B79,'ID-64'!B79,'ID-74'!B79,'ID-77'!B79)</f>
        <v>0.48425845967913322</v>
      </c>
      <c r="C72" s="1">
        <f>AVERAGE('ID-23'!B79,'ID-25'!B79,'ID-66'!B79)</f>
        <v>0.48425944217368472</v>
      </c>
      <c r="E72" s="1">
        <v>8.5</v>
      </c>
      <c r="F72" s="1">
        <f>ABS(B72-MAX('ID-41'!B79,'ID-52'!B79,'ID-64'!B79,'ID-74'!B79,'ID-77'!B79))</f>
        <v>8.3727647576248287E-7</v>
      </c>
      <c r="G72" s="1">
        <f>ABS(C72-MAX('ID-23'!B79,'ID-25'!B79,'ID-66'!B79))</f>
        <v>2.4187995228963644E-7</v>
      </c>
      <c r="I72" s="1">
        <v>8.5</v>
      </c>
      <c r="J72" s="1">
        <f>ABS(B72-MIN('ID-41'!B79,'ID-52'!B79,'ID-64'!B79,'ID-74'!B79,'ID-77'!B79))</f>
        <v>5.5185328523554844E-7</v>
      </c>
      <c r="K72" s="1">
        <f>ABS(C72-MIN('ID-23'!B79,'ID-25'!B79,'ID-66'!B79))</f>
        <v>3.2699813473646699E-7</v>
      </c>
    </row>
    <row r="73" spans="1:11" x14ac:dyDescent="0.25">
      <c r="A73" s="1">
        <v>8.625</v>
      </c>
      <c r="B73" s="1">
        <f>AVERAGE('ID-41'!B80,'ID-52'!B80,'ID-64'!B80,'ID-74'!B80,'ID-77'!B80)</f>
        <v>0.48425843642604705</v>
      </c>
      <c r="C73" s="1">
        <f>AVERAGE('ID-23'!B80,'ID-25'!B80,'ID-66'!B80)</f>
        <v>0.48425949835612697</v>
      </c>
      <c r="E73" s="1">
        <v>8.625</v>
      </c>
      <c r="F73" s="1">
        <f>ABS(B73-MAX('ID-41'!B80,'ID-52'!B80,'ID-64'!B80,'ID-74'!B80,'ID-77'!B80))</f>
        <v>8.2621410596450673E-7</v>
      </c>
      <c r="G73" s="1">
        <f>ABS(C73-MAX('ID-23'!B80,'ID-25'!B80,'ID-66'!B80))</f>
        <v>2.4986148400296671E-7</v>
      </c>
      <c r="I73" s="1">
        <v>8.625</v>
      </c>
      <c r="J73" s="1">
        <f>ABS(B73-MIN('ID-41'!B80,'ID-52'!B80,'ID-64'!B80,'ID-74'!B80,'ID-77'!B80))</f>
        <v>5.3167006303089792E-7</v>
      </c>
      <c r="K73" s="1">
        <f>ABS(C73-MIN('ID-23'!B80,'ID-25'!B80,'ID-66'!B80))</f>
        <v>3.3754687095433056E-7</v>
      </c>
    </row>
    <row r="74" spans="1:11" x14ac:dyDescent="0.25">
      <c r="A74" s="1">
        <v>8.75</v>
      </c>
      <c r="B74" s="1">
        <f>AVERAGE('ID-41'!B81,'ID-52'!B81,'ID-64'!B81,'ID-74'!B81,'ID-77'!B81)</f>
        <v>0.48425842784102535</v>
      </c>
      <c r="C74" s="1">
        <f>AVERAGE('ID-23'!B81,'ID-25'!B81,'ID-66'!B81)</f>
        <v>0.48425950515258931</v>
      </c>
      <c r="E74" s="1">
        <v>8.75</v>
      </c>
      <c r="F74" s="1">
        <f>ABS(B74-MAX('ID-41'!B81,'ID-52'!B81,'ID-64'!B81,'ID-74'!B81,'ID-77'!B81))</f>
        <v>8.4621549967245357E-7</v>
      </c>
      <c r="G74" s="1">
        <f>ABS(C74-MAX('ID-23'!B81,'ID-25'!B81,'ID-66'!B81))</f>
        <v>2.4864127268209302E-7</v>
      </c>
      <c r="I74" s="1">
        <v>8.75</v>
      </c>
      <c r="J74" s="1">
        <f>ABS(B74-MIN('ID-41'!B81,'ID-52'!B81,'ID-64'!B81,'ID-74'!B81,'ID-77'!B81))</f>
        <v>5.3247510334308856E-7</v>
      </c>
      <c r="K74" s="1">
        <f>ABS(C74-MIN('ID-23'!B81,'ID-25'!B81,'ID-66'!B81))</f>
        <v>3.881810843320288E-7</v>
      </c>
    </row>
    <row r="75" spans="1:11" x14ac:dyDescent="0.25">
      <c r="A75" s="1">
        <v>8.875</v>
      </c>
      <c r="B75" s="1">
        <f>AVERAGE('ID-41'!B82,'ID-52'!B82,'ID-64'!B82,'ID-74'!B82,'ID-77'!B82)</f>
        <v>0.48425842208558256</v>
      </c>
      <c r="C75" s="1">
        <f>AVERAGE('ID-23'!B82,'ID-25'!B82,'ID-66'!B82)</f>
        <v>0.48425958925943197</v>
      </c>
      <c r="E75" s="1">
        <v>8.875</v>
      </c>
      <c r="F75" s="1">
        <f>ABS(B75-MAX('ID-41'!B82,'ID-52'!B82,'ID-64'!B82,'ID-74'!B82,'ID-77'!B82))</f>
        <v>8.2678507545841384E-7</v>
      </c>
      <c r="G75" s="1">
        <f>ABS(C75-MAX('ID-23'!B82,'ID-25'!B82,'ID-66'!B82))</f>
        <v>4.0937580503275228E-7</v>
      </c>
      <c r="I75" s="1">
        <v>8.875</v>
      </c>
      <c r="J75" s="1">
        <f>ABS(B75-MIN('ID-41'!B82,'ID-52'!B82,'ID-64'!B82,'ID-74'!B82,'ID-77'!B82))</f>
        <v>5.2563706853803183E-7</v>
      </c>
      <c r="K75" s="1">
        <f>ABS(C75-MIN('ID-23'!B82,'ID-25'!B82,'ID-66'!B82))</f>
        <v>4.8718569195527195E-7</v>
      </c>
    </row>
    <row r="76" spans="1:11" x14ac:dyDescent="0.25">
      <c r="A76" s="1">
        <v>9</v>
      </c>
      <c r="B76" s="1">
        <f>AVERAGE('ID-41'!B83,'ID-52'!B83,'ID-64'!B83,'ID-74'!B83,'ID-77'!B83)</f>
        <v>0.4842584219615052</v>
      </c>
      <c r="C76" s="1">
        <f>AVERAGE('ID-23'!B83,'ID-25'!B83,'ID-66'!B83)</f>
        <v>0.484259617838803</v>
      </c>
      <c r="E76" s="1">
        <v>9</v>
      </c>
      <c r="F76" s="1">
        <f>ABS(B76-MAX('ID-41'!B83,'ID-52'!B83,'ID-64'!B83,'ID-74'!B83,'ID-77'!B83))</f>
        <v>8.3209458279220883E-7</v>
      </c>
      <c r="G76" s="1">
        <f>ABS(C76-MAX('ID-23'!B83,'ID-25'!B83,'ID-66'!B83))</f>
        <v>3.7353117499083766E-7</v>
      </c>
      <c r="I76" s="1">
        <v>9</v>
      </c>
      <c r="J76" s="1">
        <f>ABS(B76-MIN('ID-41'!B83,'ID-52'!B83,'ID-64'!B83,'ID-74'!B83,'ID-77'!B83))</f>
        <v>5.2779961218218929E-7</v>
      </c>
      <c r="K76" s="1">
        <f>ABS(C76-MIN('ID-23'!B83,'ID-25'!B83,'ID-66'!B83))</f>
        <v>5.4165631302449668E-7</v>
      </c>
    </row>
    <row r="77" spans="1:11" x14ac:dyDescent="0.25">
      <c r="A77" s="1">
        <v>9.125</v>
      </c>
      <c r="B77" s="1">
        <f>AVERAGE('ID-41'!B84,'ID-52'!B84,'ID-64'!B84,'ID-74'!B84,'ID-77'!B84)</f>
        <v>0.48425841620897964</v>
      </c>
      <c r="C77" s="1">
        <f>AVERAGE('ID-23'!B84,'ID-25'!B84,'ID-66'!B84)</f>
        <v>0.48425963974742198</v>
      </c>
      <c r="E77" s="1">
        <v>9.125</v>
      </c>
      <c r="F77" s="1">
        <f>ABS(B77-MAX('ID-41'!B84,'ID-52'!B84,'ID-64'!B84,'ID-74'!B84,'ID-77'!B84))</f>
        <v>8.1572900534343518E-7</v>
      </c>
      <c r="G77" s="1">
        <f>ABS(C77-MAX('ID-23'!B84,'ID-25'!B84,'ID-66'!B84))</f>
        <v>3.3353445000328108E-7</v>
      </c>
      <c r="I77" s="1">
        <v>9.125</v>
      </c>
      <c r="J77" s="1">
        <f>ABS(B77-MIN('ID-41'!B84,'ID-52'!B84,'ID-64'!B84,'ID-74'!B84,'ID-77'!B84))</f>
        <v>5.2720043364207214E-7</v>
      </c>
      <c r="K77" s="1">
        <f>ABS(C77-MIN('ID-23'!B84,'ID-25'!B84,'ID-66'!B84))</f>
        <v>5.0039110899291472E-7</v>
      </c>
    </row>
    <row r="78" spans="1:11" x14ac:dyDescent="0.25">
      <c r="A78" s="1">
        <v>9.25</v>
      </c>
      <c r="B78" s="1">
        <f>AVERAGE('ID-41'!B85,'ID-52'!B85,'ID-64'!B85,'ID-74'!B85,'ID-77'!B85)</f>
        <v>0.48425839601542914</v>
      </c>
      <c r="C78" s="1">
        <f>AVERAGE('ID-23'!B85,'ID-25'!B85,'ID-66'!B85)</f>
        <v>0.4842596416831077</v>
      </c>
      <c r="E78" s="1">
        <v>9.25</v>
      </c>
      <c r="F78" s="1">
        <f>ABS(B78-MAX('ID-41'!B85,'ID-52'!B85,'ID-64'!B85,'ID-74'!B85,'ID-77'!B85))</f>
        <v>7.7110522084256061E-7</v>
      </c>
      <c r="G78" s="1">
        <f>ABS(C78-MAX('ID-23'!B85,'ID-25'!B85,'ID-66'!B85))</f>
        <v>3.2193135829361452E-7</v>
      </c>
      <c r="I78" s="1">
        <v>9.25</v>
      </c>
      <c r="J78" s="1">
        <f>ABS(B78-MIN('ID-41'!B85,'ID-52'!B85,'ID-64'!B85,'ID-74'!B85,'ID-77'!B85))</f>
        <v>5.3401659916296751E-7</v>
      </c>
      <c r="K78" s="1">
        <f>ABS(C78-MIN('ID-23'!B85,'ID-25'!B85,'ID-66'!B85))</f>
        <v>5.2701335367943969E-7</v>
      </c>
    </row>
    <row r="79" spans="1:11" x14ac:dyDescent="0.25">
      <c r="A79" s="1">
        <v>9.375</v>
      </c>
      <c r="B79" s="1">
        <f>AVERAGE('ID-41'!B86,'ID-52'!B86,'ID-64'!B86,'ID-74'!B86,'ID-77'!B86)</f>
        <v>0.4842583651856166</v>
      </c>
      <c r="C79" s="1">
        <f>AVERAGE('ID-23'!B86,'ID-25'!B86,'ID-66'!B86)</f>
        <v>0.48425962885611701</v>
      </c>
      <c r="E79" s="1">
        <v>9.375</v>
      </c>
      <c r="F79" s="1">
        <f>ABS(B79-MAX('ID-41'!B86,'ID-52'!B86,'ID-64'!B86,'ID-74'!B86,'ID-77'!B86))</f>
        <v>6.8084792742562072E-7</v>
      </c>
      <c r="G79" s="1">
        <f>ABS(C79-MAX('ID-23'!B86,'ID-25'!B86,'ID-66'!B86))</f>
        <v>2.9890438096868976E-7</v>
      </c>
      <c r="I79" s="1">
        <v>9.375</v>
      </c>
      <c r="J79" s="1">
        <f>ABS(B79-MIN('ID-41'!B86,'ID-52'!B86,'ID-64'!B86,'ID-74'!B86,'ID-77'!B86))</f>
        <v>5.0807291357424234E-7</v>
      </c>
      <c r="K79" s="1">
        <f>ABS(C79-MIN('ID-23'!B86,'ID-25'!B86,'ID-66'!B86))</f>
        <v>5.1628176900297973E-7</v>
      </c>
    </row>
    <row r="80" spans="1:11" x14ac:dyDescent="0.25">
      <c r="A80" s="1">
        <v>9.5</v>
      </c>
      <c r="B80" s="1">
        <f>AVERAGE('ID-41'!B87,'ID-52'!B87,'ID-64'!B87,'ID-74'!B87,'ID-77'!B87)</f>
        <v>0.48425834663996464</v>
      </c>
      <c r="C80" s="1">
        <f>AVERAGE('ID-23'!B87,'ID-25'!B87,'ID-66'!B87)</f>
        <v>0.48425966936143</v>
      </c>
      <c r="E80" s="1">
        <v>9.5</v>
      </c>
      <c r="F80" s="1">
        <f>ABS(B80-MAX('ID-41'!B87,'ID-52'!B87,'ID-64'!B87,'ID-74'!B87,'ID-77'!B87))</f>
        <v>6.3877843736737105E-7</v>
      </c>
      <c r="G80" s="1">
        <f>ABS(C80-MAX('ID-23'!B87,'ID-25'!B87,'ID-66'!B87))</f>
        <v>3.3985819897219827E-7</v>
      </c>
      <c r="I80" s="1">
        <v>9.5</v>
      </c>
      <c r="J80" s="1">
        <f>ABS(B80-MIN('ID-41'!B87,'ID-52'!B87,'ID-64'!B87,'ID-74'!B87,'ID-77'!B87))</f>
        <v>4.9098988563756052E-7</v>
      </c>
      <c r="K80" s="1">
        <f>ABS(C80-MIN('ID-23'!B87,'ID-25'!B87,'ID-66'!B87))</f>
        <v>5.3715196401959986E-7</v>
      </c>
    </row>
    <row r="81" spans="1:11" x14ac:dyDescent="0.25">
      <c r="A81" s="1">
        <v>9.625</v>
      </c>
      <c r="B81" s="1">
        <f>AVERAGE('ID-41'!B88,'ID-52'!B88,'ID-64'!B88,'ID-74'!B88,'ID-77'!B88)</f>
        <v>0.48425833791482081</v>
      </c>
      <c r="C81" s="1">
        <f>AVERAGE('ID-23'!B88,'ID-25'!B88,'ID-66'!B88)</f>
        <v>0.48425972256887401</v>
      </c>
      <c r="E81" s="1">
        <v>9.625</v>
      </c>
      <c r="F81" s="1">
        <f>ABS(B81-MAX('ID-41'!B88,'ID-52'!B88,'ID-64'!B88,'ID-74'!B88,'ID-77'!B88))</f>
        <v>6.1137289719681576E-7</v>
      </c>
      <c r="G81" s="1">
        <f>ABS(C81-MAX('ID-23'!B88,'ID-25'!B88,'ID-66'!B88))</f>
        <v>4.048618120200409E-7</v>
      </c>
      <c r="I81" s="1">
        <v>9.625</v>
      </c>
      <c r="J81" s="1">
        <f>ABS(B81-MIN('ID-41'!B88,'ID-52'!B88,'ID-64'!B88,'ID-74'!B88,'ID-77'!B88))</f>
        <v>4.7883573278673097E-7</v>
      </c>
      <c r="K81" s="1">
        <f>ABS(C81-MIN('ID-23'!B88,'ID-25'!B88,'ID-66'!B88))</f>
        <v>5.5876152799116952E-7</v>
      </c>
    </row>
    <row r="82" spans="1:11" x14ac:dyDescent="0.25">
      <c r="A82" s="1">
        <v>9.75</v>
      </c>
      <c r="B82" s="1">
        <f>AVERAGE('ID-41'!B89,'ID-52'!B89,'ID-64'!B89,'ID-74'!B89,'ID-77'!B89)</f>
        <v>0.48425833592296919</v>
      </c>
      <c r="C82" s="1">
        <f>AVERAGE('ID-23'!B89,'ID-25'!B89,'ID-66'!B89)</f>
        <v>0.4842597221501907</v>
      </c>
      <c r="E82" s="1">
        <v>9.75</v>
      </c>
      <c r="F82" s="1">
        <f>ABS(B82-MAX('ID-41'!B89,'ID-52'!B89,'ID-64'!B89,'ID-74'!B89,'ID-77'!B89))</f>
        <v>6.1129835882134387E-7</v>
      </c>
      <c r="G82" s="1">
        <f>ABS(C82-MAX('ID-23'!B89,'ID-25'!B89,'ID-66'!B89))</f>
        <v>3.9341988528063254E-7</v>
      </c>
      <c r="I82" s="1">
        <v>9.75</v>
      </c>
      <c r="J82" s="1">
        <f>ABS(B82-MIN('ID-41'!B89,'ID-52'!B89,'ID-64'!B89,'ID-74'!B89,'ID-77'!B89))</f>
        <v>4.7067839220593655E-7</v>
      </c>
      <c r="K82" s="1">
        <f>ABS(C82-MIN('ID-23'!B89,'ID-25'!B89,'ID-66'!B89))</f>
        <v>5.9148730668923122E-7</v>
      </c>
    </row>
    <row r="83" spans="1:11" x14ac:dyDescent="0.25">
      <c r="A83" s="1">
        <v>9.875</v>
      </c>
      <c r="B83" s="1">
        <f>AVERAGE('ID-41'!B90,'ID-52'!B90,'ID-64'!B90,'ID-74'!B90,'ID-77'!B90)</f>
        <v>0.48425834025931086</v>
      </c>
      <c r="C83" s="1">
        <f>AVERAGE('ID-23'!B90,'ID-25'!B90,'ID-66'!B90)</f>
        <v>0.48425973456247196</v>
      </c>
      <c r="E83" s="1">
        <v>9.875</v>
      </c>
      <c r="F83" s="1">
        <f>ABS(B83-MAX('ID-41'!B90,'ID-52'!B90,'ID-64'!B90,'ID-74'!B90,'ID-77'!B90))</f>
        <v>5.9431344112681472E-7</v>
      </c>
      <c r="G83" s="1">
        <f>ABS(C83-MAX('ID-23'!B90,'ID-25'!B90,'ID-66'!B90))</f>
        <v>3.71819235067683E-7</v>
      </c>
      <c r="I83" s="1">
        <v>9.875</v>
      </c>
      <c r="J83" s="1">
        <f>ABS(B83-MIN('ID-41'!B90,'ID-52'!B90,'ID-64'!B90,'ID-74'!B90,'ID-77'!B90))</f>
        <v>4.7611857484364251E-7</v>
      </c>
      <c r="K83" s="1">
        <f>ABS(C83-MIN('ID-23'!B90,'ID-25'!B90,'ID-66'!B90))</f>
        <v>5.6932808595311357E-7</v>
      </c>
    </row>
    <row r="84" spans="1:11" x14ac:dyDescent="0.25">
      <c r="A84" s="1">
        <v>10</v>
      </c>
      <c r="B84" s="1">
        <f>AVERAGE('ID-41'!B91,'ID-52'!B91,'ID-64'!B91,'ID-74'!B91,'ID-77'!B91)</f>
        <v>0.48425833832365184</v>
      </c>
      <c r="C84" s="1">
        <f>AVERAGE('ID-23'!B91,'ID-25'!B91,'ID-66'!B91)</f>
        <v>0.48425973235736697</v>
      </c>
      <c r="E84" s="1">
        <v>10</v>
      </c>
      <c r="F84" s="1">
        <f>ABS(B84-MAX('ID-41'!B91,'ID-52'!B91,'ID-64'!B91,'ID-74'!B91,'ID-77'!B91))</f>
        <v>5.8748361114746572E-7</v>
      </c>
      <c r="G84" s="1">
        <f>ABS(C84-MAX('ID-23'!B91,'ID-25'!B91,'ID-66'!B91))</f>
        <v>3.7043732803443419E-7</v>
      </c>
      <c r="I84" s="1">
        <v>10</v>
      </c>
      <c r="J84" s="1">
        <f>ABS(B84-MIN('ID-41'!B91,'ID-52'!B91,'ID-64'!B91,'ID-74'!B91,'ID-77'!B91))</f>
        <v>4.6975933482018561E-7</v>
      </c>
      <c r="K84" s="1">
        <f>ABS(C84-MIN('ID-23'!B91,'ID-25'!B91,'ID-66'!B91))</f>
        <v>5.6063169795450563E-7</v>
      </c>
    </row>
    <row r="85" spans="1:11" x14ac:dyDescent="0.25">
      <c r="A85" s="1">
        <v>10.125</v>
      </c>
      <c r="B85" s="1">
        <f>AVERAGE('ID-41'!B92,'ID-52'!B92,'ID-64'!B92,'ID-74'!B92,'ID-77'!B92)</f>
        <v>0.48425833524655137</v>
      </c>
      <c r="C85" s="1">
        <f>AVERAGE('ID-23'!B92,'ID-25'!B92,'ID-66'!B92)</f>
        <v>0.48425972559126701</v>
      </c>
      <c r="E85" s="1">
        <v>10.125</v>
      </c>
      <c r="F85" s="1">
        <f>ABS(B85-MAX('ID-41'!B92,'ID-52'!B92,'ID-64'!B92,'ID-74'!B92,'ID-77'!B92))</f>
        <v>5.8696981664052572E-7</v>
      </c>
      <c r="G85" s="1">
        <f>ABS(C85-MAX('ID-23'!B92,'ID-25'!B92,'ID-66'!B92))</f>
        <v>3.0352799501587313E-7</v>
      </c>
      <c r="I85" s="1">
        <v>10.125</v>
      </c>
      <c r="J85" s="1">
        <f>ABS(B85-MIN('ID-41'!B92,'ID-52'!B92,'ID-64'!B92,'ID-74'!B92,'ID-77'!B92))</f>
        <v>4.648854703970251E-7</v>
      </c>
      <c r="K85" s="1">
        <f>ABS(C85-MIN('ID-23'!B92,'ID-25'!B92,'ID-66'!B92))</f>
        <v>5.1097978598368954E-7</v>
      </c>
    </row>
    <row r="86" spans="1:11" x14ac:dyDescent="0.25">
      <c r="A86" s="1">
        <v>10.25</v>
      </c>
      <c r="B86" s="1">
        <f>AVERAGE('ID-41'!B93,'ID-52'!B93,'ID-64'!B93,'ID-74'!B93,'ID-77'!B93)</f>
        <v>0.48425831802176039</v>
      </c>
      <c r="C86" s="1">
        <f>AVERAGE('ID-23'!B93,'ID-25'!B93,'ID-66'!B93)</f>
        <v>0.48425971039960536</v>
      </c>
      <c r="E86" s="1">
        <v>10.25</v>
      </c>
      <c r="F86" s="1">
        <f>ABS(B86-MAX('ID-41'!B93,'ID-52'!B93,'ID-64'!B93,'ID-74'!B93,'ID-77'!B93))</f>
        <v>5.2866927663375307E-7</v>
      </c>
      <c r="G86" s="1">
        <f>ABS(C86-MAX('ID-23'!B93,'ID-25'!B93,'ID-66'!B93))</f>
        <v>3.0252166366429023E-7</v>
      </c>
      <c r="I86" s="1">
        <v>10.25</v>
      </c>
      <c r="J86" s="1">
        <f>ABS(B86-MIN('ID-41'!B93,'ID-52'!B93,'ID-64'!B93,'ID-74'!B93,'ID-77'!B93))</f>
        <v>4.4209889538127101E-7</v>
      </c>
      <c r="K86" s="1">
        <f>ABS(C86-MIN('ID-23'!B93,'ID-25'!B93,'ID-66'!B93))</f>
        <v>5.2420232238281628E-7</v>
      </c>
    </row>
    <row r="87" spans="1:11" x14ac:dyDescent="0.25">
      <c r="A87" s="1">
        <v>10.375</v>
      </c>
      <c r="B87" s="1">
        <f>AVERAGE('ID-41'!B94,'ID-52'!B94,'ID-64'!B94,'ID-74'!B94,'ID-77'!B94)</f>
        <v>0.48425830896886585</v>
      </c>
      <c r="C87" s="1">
        <f>AVERAGE('ID-23'!B94,'ID-25'!B94,'ID-66'!B94)</f>
        <v>0.484259660741923</v>
      </c>
      <c r="E87" s="1">
        <v>10.375</v>
      </c>
      <c r="F87" s="1">
        <f>ABS(B87-MAX('ID-41'!B94,'ID-52'!B94,'ID-64'!B94,'ID-74'!B94,'ID-77'!B94))</f>
        <v>5.3788771714469163E-7</v>
      </c>
      <c r="G87" s="1">
        <f>ABS(C87-MAX('ID-23'!B94,'ID-25'!B94,'ID-66'!B94))</f>
        <v>3.1642880199411749E-7</v>
      </c>
      <c r="I87" s="1">
        <v>10.375</v>
      </c>
      <c r="J87" s="1">
        <f>ABS(B87-MIN('ID-41'!B94,'ID-52'!B94,'ID-64'!B94,'ID-74'!B94,'ID-77'!B94))</f>
        <v>4.3380512482205091E-7</v>
      </c>
      <c r="K87" s="1">
        <f>ABS(C87-MIN('ID-23'!B94,'ID-25'!B94,'ID-66'!B94))</f>
        <v>5.141165150268634E-7</v>
      </c>
    </row>
    <row r="88" spans="1:11" x14ac:dyDescent="0.25">
      <c r="A88" s="1">
        <v>10.5</v>
      </c>
      <c r="B88" s="1">
        <f>AVERAGE('ID-41'!B95,'ID-52'!B95,'ID-64'!B95,'ID-74'!B95,'ID-77'!B95)</f>
        <v>0.48425830486861815</v>
      </c>
      <c r="C88" s="1">
        <f>AVERAGE('ID-23'!B95,'ID-25'!B95,'ID-66'!B95)</f>
        <v>0.48425962848570503</v>
      </c>
      <c r="E88" s="1">
        <v>10.5</v>
      </c>
      <c r="F88" s="1">
        <f>ABS(B88-MAX('ID-41'!B95,'ID-52'!B95,'ID-64'!B95,'ID-74'!B95,'ID-77'!B95))</f>
        <v>5.4531260584855801E-7</v>
      </c>
      <c r="G88" s="1">
        <f>ABS(C88-MAX('ID-23'!B95,'ID-25'!B95,'ID-66'!B95))</f>
        <v>2.802578059624139E-7</v>
      </c>
      <c r="I88" s="1">
        <v>10.5</v>
      </c>
      <c r="J88" s="1">
        <f>ABS(B88-MIN('ID-41'!B95,'ID-52'!B95,'ID-64'!B95,'ID-74'!B95,'ID-77'!B95))</f>
        <v>4.2899166413645773E-7</v>
      </c>
      <c r="K88" s="1">
        <f>ABS(C88-MIN('ID-23'!B95,'ID-25'!B95,'ID-66'!B95))</f>
        <v>4.7776772704732906E-7</v>
      </c>
    </row>
    <row r="89" spans="1:11" x14ac:dyDescent="0.25">
      <c r="A89" s="1">
        <v>10.625</v>
      </c>
      <c r="B89" s="1">
        <f>AVERAGE('ID-41'!B96,'ID-52'!B96,'ID-64'!B96,'ID-74'!B96,'ID-77'!B96)</f>
        <v>0.48425830708301565</v>
      </c>
      <c r="C89" s="1">
        <f>AVERAGE('ID-23'!B96,'ID-25'!B96,'ID-66'!B96)</f>
        <v>0.48425964568947871</v>
      </c>
      <c r="E89" s="1">
        <v>10.625</v>
      </c>
      <c r="F89" s="1">
        <f>ABS(B89-MAX('ID-41'!B96,'ID-52'!B96,'ID-64'!B96,'ID-74'!B96,'ID-77'!B96))</f>
        <v>5.5605171134232023E-7</v>
      </c>
      <c r="G89" s="1">
        <f>ABS(C89-MAX('ID-23'!B96,'ID-25'!B96,'ID-66'!B96))</f>
        <v>2.8631131326894987E-7</v>
      </c>
      <c r="I89" s="1">
        <v>10.625</v>
      </c>
      <c r="J89" s="1">
        <f>ABS(B89-MIN('ID-41'!B96,'ID-52'!B96,'ID-64'!B96,'ID-74'!B96,'ID-77'!B96))</f>
        <v>4.1633165065446676E-7</v>
      </c>
      <c r="K89" s="1">
        <f>ABS(C89-MIN('ID-23'!B96,'ID-25'!B96,'ID-66'!B96))</f>
        <v>4.8922341572277261E-7</v>
      </c>
    </row>
    <row r="90" spans="1:11" x14ac:dyDescent="0.25">
      <c r="A90" s="1">
        <v>10.75</v>
      </c>
      <c r="B90" s="1">
        <f>AVERAGE('ID-41'!B97,'ID-52'!B97,'ID-64'!B97,'ID-74'!B97,'ID-77'!B97)</f>
        <v>0.48425830546017201</v>
      </c>
      <c r="C90" s="1">
        <f>AVERAGE('ID-23'!B97,'ID-25'!B97,'ID-66'!B97)</f>
        <v>0.48425969060273233</v>
      </c>
      <c r="E90" s="1">
        <v>10.75</v>
      </c>
      <c r="F90" s="1">
        <f>ABS(B90-MAX('ID-41'!B97,'ID-52'!B97,'ID-64'!B97,'ID-74'!B97,'ID-77'!B97))</f>
        <v>5.5949630900498093E-7</v>
      </c>
      <c r="G90" s="1">
        <f>ABS(C90-MAX('ID-23'!B97,'ID-25'!B97,'ID-66'!B97))</f>
        <v>2.4769580969641325E-7</v>
      </c>
      <c r="I90" s="1">
        <v>10.75</v>
      </c>
      <c r="J90" s="1">
        <f>ABS(B90-MIN('ID-41'!B97,'ID-52'!B97,'ID-64'!B97,'ID-74'!B97,'ID-77'!B97))</f>
        <v>4.1161273101053553E-7</v>
      </c>
      <c r="K90" s="1">
        <f>ABS(C90-MIN('ID-23'!B97,'ID-25'!B97,'ID-66'!B97))</f>
        <v>4.6290641131374599E-7</v>
      </c>
    </row>
    <row r="91" spans="1:11" x14ac:dyDescent="0.25">
      <c r="A91" s="1">
        <v>10.875</v>
      </c>
      <c r="B91" s="1">
        <f>AVERAGE('ID-41'!B98,'ID-52'!B98,'ID-64'!B98,'ID-74'!B98,'ID-77'!B98)</f>
        <v>0.48425830864790403</v>
      </c>
      <c r="C91" s="1">
        <f>AVERAGE('ID-23'!B98,'ID-25'!B98,'ID-66'!B98)</f>
        <v>0.48425966120832298</v>
      </c>
      <c r="E91" s="1">
        <v>10.875</v>
      </c>
      <c r="F91" s="1">
        <f>ABS(B91-MAX('ID-41'!B98,'ID-52'!B98,'ID-64'!B98,'ID-74'!B98,'ID-77'!B98))</f>
        <v>5.4741614097242319E-7</v>
      </c>
      <c r="G91" s="1">
        <f>ABS(C91-MAX('ID-23'!B98,'ID-25'!B98,'ID-66'!B98))</f>
        <v>2.525870020364529E-7</v>
      </c>
      <c r="I91" s="1">
        <v>10.875</v>
      </c>
      <c r="J91" s="1">
        <f>ABS(B91-MIN('ID-41'!B98,'ID-52'!B98,'ID-64'!B98,'ID-74'!B98,'ID-77'!B98))</f>
        <v>3.6806272601941359E-7</v>
      </c>
      <c r="K91" s="1">
        <f>ABS(C91-MIN('ID-23'!B98,'ID-25'!B98,'ID-66'!B98))</f>
        <v>4.9820281800005972E-7</v>
      </c>
    </row>
    <row r="92" spans="1:11" x14ac:dyDescent="0.25">
      <c r="A92" s="1">
        <v>11</v>
      </c>
      <c r="B92" s="1">
        <f>AVERAGE('ID-41'!B99,'ID-52'!B99,'ID-64'!B99,'ID-74'!B99,'ID-77'!B99)</f>
        <v>0.48425830458258279</v>
      </c>
      <c r="C92" s="1">
        <f>AVERAGE('ID-23'!B99,'ID-25'!B99,'ID-66'!B99)</f>
        <v>0.4842596386578954</v>
      </c>
      <c r="E92" s="1">
        <v>11</v>
      </c>
      <c r="F92" s="1">
        <f>ABS(B92-MAX('ID-41'!B99,'ID-52'!B99,'ID-64'!B99,'ID-74'!B99,'ID-77'!B99))</f>
        <v>5.5684676619760509E-7</v>
      </c>
      <c r="G92" s="1">
        <f>ABS(C92-MAX('ID-23'!B99,'ID-25'!B99,'ID-66'!B99))</f>
        <v>2.7184065559682224E-7</v>
      </c>
      <c r="I92" s="1">
        <v>11</v>
      </c>
      <c r="J92" s="1">
        <f>ABS(B92-MIN('ID-41'!B99,'ID-52'!B99,'ID-64'!B99,'ID-74'!B99,'ID-77'!B99))</f>
        <v>3.8536842378311675E-7</v>
      </c>
      <c r="K92" s="1">
        <f>ABS(C92-MIN('ID-23'!B99,'ID-25'!B99,'ID-66'!B99))</f>
        <v>5.1378491838782736E-7</v>
      </c>
    </row>
    <row r="93" spans="1:11" x14ac:dyDescent="0.25">
      <c r="A93" s="1">
        <v>11.125</v>
      </c>
      <c r="B93" s="1">
        <f>AVERAGE('ID-41'!B100,'ID-52'!B100,'ID-64'!B100,'ID-74'!B100,'ID-77'!B100)</f>
        <v>0.48425830518270574</v>
      </c>
      <c r="C93" s="1">
        <f>AVERAGE('ID-23'!B100,'ID-25'!B100,'ID-66'!B100)</f>
        <v>0.48425963211011069</v>
      </c>
      <c r="E93" s="1">
        <v>11.125</v>
      </c>
      <c r="F93" s="1">
        <f>ABS(B93-MAX('ID-41'!B100,'ID-52'!B100,'ID-64'!B100,'ID-74'!B100,'ID-77'!B100))</f>
        <v>6.0222408027055252E-7</v>
      </c>
      <c r="G93" s="1">
        <f>ABS(C93-MAX('ID-23'!B100,'ID-25'!B100,'ID-66'!B100))</f>
        <v>2.6315277329436171E-7</v>
      </c>
      <c r="I93" s="1">
        <v>11.125</v>
      </c>
      <c r="J93" s="1">
        <f>ABS(B93-MIN('ID-41'!B100,'ID-52'!B100,'ID-64'!B100,'ID-74'!B100,'ID-77'!B100))</f>
        <v>4.2777778674896183E-7</v>
      </c>
      <c r="K93" s="1">
        <f>ABS(C93-MIN('ID-23'!B100,'ID-25'!B100,'ID-66'!B100))</f>
        <v>5.1918532667505346E-7</v>
      </c>
    </row>
    <row r="94" spans="1:11" x14ac:dyDescent="0.25">
      <c r="A94" s="1">
        <v>11.25</v>
      </c>
      <c r="B94" s="1">
        <f>AVERAGE('ID-41'!B101,'ID-52'!B101,'ID-64'!B101,'ID-74'!B101,'ID-77'!B101)</f>
        <v>0.48425830145375298</v>
      </c>
      <c r="C94" s="1">
        <f>AVERAGE('ID-23'!B101,'ID-25'!B101,'ID-66'!B101)</f>
        <v>0.48425963306335168</v>
      </c>
      <c r="E94" s="1">
        <v>11.25</v>
      </c>
      <c r="F94" s="1">
        <f>ABS(B94-MAX('ID-41'!B101,'ID-52'!B101,'ID-64'!B101,'ID-74'!B101,'ID-77'!B101))</f>
        <v>5.8492769600126948E-7</v>
      </c>
      <c r="G94" s="1">
        <f>ABS(C94-MAX('ID-23'!B101,'ID-25'!B101,'ID-66'!B101))</f>
        <v>2.9472462531598964E-7</v>
      </c>
      <c r="I94" s="1">
        <v>11.25</v>
      </c>
      <c r="J94" s="1">
        <f>ABS(B94-MIN('ID-41'!B101,'ID-52'!B101,'ID-64'!B101,'ID-74'!B101,'ID-77'!B101))</f>
        <v>4.2938700400840801E-7</v>
      </c>
      <c r="K94" s="1">
        <f>ABS(C94-MIN('ID-23'!B101,'ID-25'!B101,'ID-66'!B101))</f>
        <v>5.439707906895741E-7</v>
      </c>
    </row>
    <row r="95" spans="1:11" x14ac:dyDescent="0.25">
      <c r="A95" s="1">
        <v>11.375</v>
      </c>
      <c r="B95" s="1">
        <f>AVERAGE('ID-41'!B102,'ID-52'!B102,'ID-64'!B102,'ID-74'!B102,'ID-77'!B102)</f>
        <v>0.48425830066996134</v>
      </c>
      <c r="C95" s="1">
        <f>AVERAGE('ID-23'!B102,'ID-25'!B102,'ID-66'!B102)</f>
        <v>0.48425965381770197</v>
      </c>
      <c r="E95" s="1">
        <v>11.375</v>
      </c>
      <c r="F95" s="1">
        <f>ABS(B95-MAX('ID-41'!B102,'ID-52'!B102,'ID-64'!B102,'ID-74'!B102,'ID-77'!B102))</f>
        <v>5.7024313465658949E-7</v>
      </c>
      <c r="G95" s="1">
        <f>ABS(C95-MAX('ID-23'!B102,'ID-25'!B102,'ID-66'!B102))</f>
        <v>2.868946480383272E-7</v>
      </c>
      <c r="I95" s="1">
        <v>11.375</v>
      </c>
      <c r="J95" s="1">
        <f>ABS(B95-MIN('ID-41'!B102,'ID-52'!B102,'ID-64'!B102,'ID-74'!B102,'ID-77'!B102))</f>
        <v>4.3032166835432761E-7</v>
      </c>
      <c r="K95" s="1">
        <f>ABS(C95-MIN('ID-23'!B102,'ID-25'!B102,'ID-66'!B102))</f>
        <v>4.9985342498448659E-7</v>
      </c>
    </row>
    <row r="96" spans="1:11" x14ac:dyDescent="0.25">
      <c r="A96" s="1">
        <v>11.5</v>
      </c>
      <c r="B96" s="1">
        <f>AVERAGE('ID-41'!B103,'ID-52'!B103,'ID-64'!B103,'ID-74'!B103,'ID-77'!B103)</f>
        <v>0.48425830391798164</v>
      </c>
      <c r="C96" s="1">
        <f>AVERAGE('ID-23'!B103,'ID-25'!B103,'ID-66'!B103)</f>
        <v>0.48425962607040968</v>
      </c>
      <c r="E96" s="1">
        <v>11.5</v>
      </c>
      <c r="F96" s="1">
        <f>ABS(B96-MAX('ID-41'!B103,'ID-52'!B103,'ID-64'!B103,'ID-74'!B103,'ID-77'!B103))</f>
        <v>5.7162841538005438E-7</v>
      </c>
      <c r="G96" s="1">
        <f>ABS(C96-MAX('ID-23'!B103,'ID-25'!B103,'ID-66'!B103))</f>
        <v>2.4591844033361454E-7</v>
      </c>
      <c r="I96" s="1">
        <v>11.5</v>
      </c>
      <c r="J96" s="1">
        <f>ABS(B96-MIN('ID-41'!B103,'ID-52'!B103,'ID-64'!B103,'ID-74'!B103,'ID-77'!B103))</f>
        <v>4.3031258661896388E-7</v>
      </c>
      <c r="K96" s="1">
        <f>ABS(C96-MIN('ID-23'!B103,'ID-25'!B103,'ID-66'!B103))</f>
        <v>4.8702204669126559E-7</v>
      </c>
    </row>
    <row r="97" spans="1:11" x14ac:dyDescent="0.25">
      <c r="A97" s="1">
        <v>11.625</v>
      </c>
      <c r="B97" s="1">
        <f>AVERAGE('ID-41'!B104,'ID-52'!B104,'ID-64'!B104,'ID-74'!B104,'ID-77'!B104)</f>
        <v>0.48425831019746807</v>
      </c>
      <c r="C97" s="1">
        <f>AVERAGE('ID-23'!B104,'ID-25'!B104,'ID-66'!B104)</f>
        <v>0.48425959842620497</v>
      </c>
      <c r="E97" s="1">
        <v>11.625</v>
      </c>
      <c r="F97" s="1">
        <f>ABS(B97-MAX('ID-41'!B104,'ID-52'!B104,'ID-64'!B104,'ID-74'!B104,'ID-77'!B104))</f>
        <v>5.7863286095916067E-7</v>
      </c>
      <c r="G97" s="1">
        <f>ABS(C97-MAX('ID-23'!B104,'ID-25'!B104,'ID-66'!B104))</f>
        <v>2.7418145603919086E-7</v>
      </c>
      <c r="I97" s="1">
        <v>11.625</v>
      </c>
      <c r="J97" s="1">
        <f>ABS(B97-MIN('ID-41'!B104,'ID-52'!B104,'ID-64'!B104,'ID-74'!B104,'ID-77'!B104))</f>
        <v>4.3854115705510566E-7</v>
      </c>
      <c r="K97" s="1">
        <f>ABS(C97-MIN('ID-23'!B104,'ID-25'!B104,'ID-66'!B104))</f>
        <v>5.1466931300092611E-7</v>
      </c>
    </row>
    <row r="98" spans="1:11" x14ac:dyDescent="0.25">
      <c r="A98" s="1">
        <v>11.75</v>
      </c>
      <c r="B98" s="1">
        <f>AVERAGE('ID-41'!B105,'ID-52'!B105,'ID-64'!B105,'ID-74'!B105,'ID-77'!B105)</f>
        <v>0.48425831182337858</v>
      </c>
      <c r="C98" s="1">
        <f>AVERAGE('ID-23'!B105,'ID-25'!B105,'ID-66'!B105)</f>
        <v>0.48425961073490636</v>
      </c>
      <c r="E98" s="1">
        <v>11.75</v>
      </c>
      <c r="F98" s="1">
        <f>ABS(B98-MAX('ID-41'!B105,'ID-52'!B105,'ID-64'!B105,'ID-74'!B105,'ID-77'!B105))</f>
        <v>6.0221755143752276E-7</v>
      </c>
      <c r="G98" s="1">
        <f>ABS(C98-MAX('ID-23'!B105,'ID-25'!B105,'ID-66'!B105))</f>
        <v>2.5945915466119018E-7</v>
      </c>
      <c r="I98" s="1">
        <v>11.75</v>
      </c>
      <c r="J98" s="1">
        <f>ABS(B98-MIN('ID-41'!B105,'ID-52'!B105,'ID-64'!B105,'ID-74'!B105,'ID-77'!B105))</f>
        <v>4.4485890959844454E-7</v>
      </c>
      <c r="K98" s="1">
        <f>ABS(C98-MIN('ID-23'!B105,'ID-25'!B105,'ID-66'!B105))</f>
        <v>4.906354633682497E-7</v>
      </c>
    </row>
    <row r="99" spans="1:11" x14ac:dyDescent="0.25">
      <c r="A99" s="1">
        <v>11.875</v>
      </c>
      <c r="B99" s="1">
        <f>AVERAGE('ID-41'!B106,'ID-52'!B106,'ID-64'!B106,'ID-74'!B106,'ID-77'!B106)</f>
        <v>0.4842583108850308</v>
      </c>
      <c r="C99" s="1">
        <f>AVERAGE('ID-23'!B106,'ID-25'!B106,'ID-66'!B106)</f>
        <v>0.48425964053527704</v>
      </c>
      <c r="E99" s="1">
        <v>11.875</v>
      </c>
      <c r="F99" s="1">
        <f>ABS(B99-MAX('ID-41'!B106,'ID-52'!B106,'ID-64'!B106,'ID-74'!B106,'ID-77'!B106))</f>
        <v>6.1243782417674808E-7</v>
      </c>
      <c r="G99" s="1">
        <f>ABS(C99-MAX('ID-23'!B106,'ID-25'!B106,'ID-66'!B106))</f>
        <v>3.2972724295365907E-7</v>
      </c>
      <c r="I99" s="1">
        <v>11.875</v>
      </c>
      <c r="J99" s="1">
        <f>ABS(B99-MIN('ID-41'!B106,'ID-52'!B106,'ID-64'!B106,'ID-74'!B106,'ID-77'!B106))</f>
        <v>4.4702920881656283E-7</v>
      </c>
      <c r="K99" s="1">
        <f>ABS(C99-MIN('ID-23'!B106,'ID-25'!B106,'ID-66'!B106))</f>
        <v>5.5306504903596121E-7</v>
      </c>
    </row>
    <row r="100" spans="1:11" x14ac:dyDescent="0.25">
      <c r="A100" s="1">
        <v>12</v>
      </c>
      <c r="B100" s="1">
        <f>AVERAGE('ID-41'!B107,'ID-52'!B107,'ID-64'!B107,'ID-74'!B107,'ID-77'!B107)</f>
        <v>0.48425830882261955</v>
      </c>
      <c r="C100" s="1">
        <f>AVERAGE('ID-23'!B107,'ID-25'!B107,'ID-66'!B107)</f>
        <v>0.4842596570451303</v>
      </c>
      <c r="E100" s="1">
        <v>12</v>
      </c>
      <c r="F100" s="1">
        <f>ABS(B100-MAX('ID-41'!B107,'ID-52'!B107,'ID-64'!B107,'ID-74'!B107,'ID-77'!B107))</f>
        <v>6.1756273844748577E-7</v>
      </c>
      <c r="G100" s="1">
        <f>ABS(C100-MAX('ID-23'!B107,'ID-25'!B107,'ID-66'!B107))</f>
        <v>2.9438029169881474E-7</v>
      </c>
      <c r="I100" s="1">
        <v>12</v>
      </c>
      <c r="J100" s="1">
        <f>ABS(B100-MIN('ID-41'!B107,'ID-52'!B107,'ID-64'!B107,'ID-74'!B107,'ID-77'!B107))</f>
        <v>4.5019578054361631E-7</v>
      </c>
      <c r="K100" s="1">
        <f>ABS(C100-MIN('ID-23'!B107,'ID-25'!B107,'ID-66'!B107))</f>
        <v>5.611001743233146E-7</v>
      </c>
    </row>
    <row r="101" spans="1:11" x14ac:dyDescent="0.25">
      <c r="A101" s="1">
        <v>12.125</v>
      </c>
      <c r="B101" s="1">
        <f>AVERAGE('ID-41'!B108,'ID-52'!B108,'ID-64'!B108,'ID-74'!B108,'ID-77'!B108)</f>
        <v>0.48425831115446261</v>
      </c>
      <c r="C101" s="1">
        <f>AVERAGE('ID-23'!B108,'ID-25'!B108,'ID-66'!B108)</f>
        <v>0.48425964691827428</v>
      </c>
      <c r="E101" s="1">
        <v>12.125</v>
      </c>
      <c r="F101" s="1">
        <f>ABS(B101-MAX('ID-41'!B108,'ID-52'!B108,'ID-64'!B108,'ID-74'!B108,'ID-77'!B108))</f>
        <v>6.2207749140785751E-7</v>
      </c>
      <c r="G101" s="1">
        <f>ABS(C101-MAX('ID-23'!B108,'ID-25'!B108,'ID-66'!B108))</f>
        <v>2.803931237194135E-7</v>
      </c>
      <c r="I101" s="1">
        <v>12.125</v>
      </c>
      <c r="J101" s="1">
        <f>ABS(B101-MIN('ID-41'!B108,'ID-52'!B108,'ID-64'!B108,'ID-74'!B108,'ID-77'!B108))</f>
        <v>4.6130522163290166E-7</v>
      </c>
      <c r="K101" s="1">
        <f>ABS(C101-MIN('ID-23'!B108,'ID-25'!B108,'ID-66'!B108))</f>
        <v>5.2140841028114338E-7</v>
      </c>
    </row>
    <row r="102" spans="1:11" x14ac:dyDescent="0.25">
      <c r="A102" s="1">
        <v>12.25</v>
      </c>
      <c r="B102" s="1">
        <f>AVERAGE('ID-41'!B109,'ID-52'!B109,'ID-64'!B109,'ID-74'!B109,'ID-77'!B109)</f>
        <v>0.48425831152197973</v>
      </c>
      <c r="C102" s="1">
        <f>AVERAGE('ID-23'!B109,'ID-25'!B109,'ID-66'!B109)</f>
        <v>0.48425963934439403</v>
      </c>
      <c r="E102" s="1">
        <v>12.25</v>
      </c>
      <c r="F102" s="1">
        <f>ABS(B102-MAX('ID-41'!B109,'ID-52'!B109,'ID-64'!B109,'ID-74'!B109,'ID-77'!B109))</f>
        <v>6.3582179526955329E-7</v>
      </c>
      <c r="G102" s="1">
        <f>ABS(C102-MAX('ID-23'!B109,'ID-25'!B109,'ID-66'!B109))</f>
        <v>3.0806760398238708E-7</v>
      </c>
      <c r="I102" s="1">
        <v>12.25</v>
      </c>
      <c r="J102" s="1">
        <f>ABS(B102-MIN('ID-41'!B109,'ID-52'!B109,'ID-64'!B109,'ID-74'!B109,'ID-77'!B109))</f>
        <v>4.7377898571010491E-7</v>
      </c>
      <c r="K102" s="1">
        <f>ABS(C102-MIN('ID-23'!B109,'ID-25'!B109,'ID-66'!B109))</f>
        <v>5.3653949105836318E-7</v>
      </c>
    </row>
    <row r="103" spans="1:11" x14ac:dyDescent="0.25">
      <c r="A103" s="1">
        <v>12.375</v>
      </c>
      <c r="B103" s="1">
        <f>AVERAGE('ID-41'!B110,'ID-52'!B110,'ID-64'!B110,'ID-74'!B110,'ID-77'!B110)</f>
        <v>0.48425831349459064</v>
      </c>
      <c r="C103" s="1">
        <f>AVERAGE('ID-23'!B110,'ID-25'!B110,'ID-66'!B110)</f>
        <v>0.4842596382319897</v>
      </c>
      <c r="E103" s="1">
        <v>12.375</v>
      </c>
      <c r="F103" s="1">
        <f>ABS(B103-MAX('ID-41'!B110,'ID-52'!B110,'ID-64'!B110,'ID-74'!B110,'ID-77'!B110))</f>
        <v>6.6329332637504734E-7</v>
      </c>
      <c r="G103" s="1">
        <f>ABS(C103-MAX('ID-23'!B110,'ID-25'!B110,'ID-66'!B110))</f>
        <v>3.0850971732832022E-7</v>
      </c>
      <c r="I103" s="1">
        <v>12.375</v>
      </c>
      <c r="J103" s="1">
        <f>ABS(B103-MIN('ID-41'!B110,'ID-52'!B110,'ID-64'!B110,'ID-74'!B110,'ID-77'!B110))</f>
        <v>5.0296256465243161E-7</v>
      </c>
      <c r="K103" s="1">
        <f>ABS(C103-MIN('ID-23'!B110,'ID-25'!B110,'ID-66'!B110))</f>
        <v>5.2826852270371205E-7</v>
      </c>
    </row>
    <row r="104" spans="1:11" x14ac:dyDescent="0.25">
      <c r="A104" s="1">
        <v>12.5</v>
      </c>
      <c r="B104" s="1">
        <f>AVERAGE('ID-41'!B111,'ID-52'!B111,'ID-64'!B111,'ID-74'!B111,'ID-77'!B111)</f>
        <v>0.48425830998902181</v>
      </c>
      <c r="C104" s="1">
        <f>AVERAGE('ID-23'!B111,'ID-25'!B111,'ID-66'!B111)</f>
        <v>0.48425964360341833</v>
      </c>
      <c r="E104" s="1">
        <v>12.5</v>
      </c>
      <c r="F104" s="1">
        <f>ABS(B104-MAX('ID-41'!B111,'ID-52'!B111,'ID-64'!B111,'ID-74'!B111,'ID-77'!B111))</f>
        <v>7.1379352917233518E-7</v>
      </c>
      <c r="G104" s="1">
        <f>ABS(C104-MAX('ID-23'!B111,'ID-25'!B111,'ID-66'!B111))</f>
        <v>3.1361566266152607E-7</v>
      </c>
      <c r="I104" s="1">
        <v>12.5</v>
      </c>
      <c r="J104" s="1">
        <f>ABS(B104-MIN('ID-41'!B111,'ID-52'!B111,'ID-64'!B111,'ID-74'!B111,'ID-77'!B111))</f>
        <v>5.553573638183984E-7</v>
      </c>
      <c r="K104" s="1">
        <f>ABS(C104-MIN('ID-23'!B111,'ID-25'!B111,'ID-66'!B111))</f>
        <v>5.1344088131122234E-7</v>
      </c>
    </row>
    <row r="105" spans="1:11" x14ac:dyDescent="0.25">
      <c r="A105" s="1">
        <v>12.625</v>
      </c>
      <c r="B105" s="1">
        <f>AVERAGE('ID-41'!B112,'ID-52'!B112,'ID-64'!B112,'ID-74'!B112,'ID-77'!B112)</f>
        <v>0.48425830733559183</v>
      </c>
      <c r="C105" s="1">
        <f>AVERAGE('ID-23'!B112,'ID-25'!B112,'ID-66'!B112)</f>
        <v>0.48425966506291435</v>
      </c>
      <c r="E105" s="1">
        <v>12.625</v>
      </c>
      <c r="F105" s="1">
        <f>ABS(B105-MAX('ID-41'!B112,'ID-52'!B112,'ID-64'!B112,'ID-74'!B112,'ID-77'!B112))</f>
        <v>6.9877490616043758E-7</v>
      </c>
      <c r="G105" s="1">
        <f>ABS(C105-MAX('ID-23'!B112,'ID-25'!B112,'ID-66'!B112))</f>
        <v>2.2370664065629597E-7</v>
      </c>
      <c r="I105" s="1">
        <v>12.625</v>
      </c>
      <c r="J105" s="1">
        <f>ABS(B105-MIN('ID-41'!B112,'ID-52'!B112,'ID-64'!B112,'ID-74'!B112,'ID-77'!B112))</f>
        <v>5.553115958178978E-7</v>
      </c>
      <c r="K105" s="1">
        <f>ABS(C105-MIN('ID-23'!B112,'ID-25'!B112,'ID-66'!B112))</f>
        <v>4.1900189035048996E-7</v>
      </c>
    </row>
    <row r="106" spans="1:11" x14ac:dyDescent="0.25">
      <c r="A106" s="1">
        <v>12.75</v>
      </c>
      <c r="B106" s="1">
        <f>AVERAGE('ID-41'!B113,'ID-52'!B113,'ID-64'!B113,'ID-74'!B113,'ID-77'!B113)</f>
        <v>0.48425830869511799</v>
      </c>
      <c r="C106" s="1">
        <f>AVERAGE('ID-23'!B113,'ID-25'!B113,'ID-66'!B113)</f>
        <v>0.48425964384303161</v>
      </c>
      <c r="E106" s="1">
        <v>12.75</v>
      </c>
      <c r="F106" s="1">
        <f>ABS(B106-MAX('ID-41'!B113,'ID-52'!B113,'ID-64'!B113,'ID-74'!B113,'ID-77'!B113))</f>
        <v>6.9646578099158418E-7</v>
      </c>
      <c r="G106" s="1">
        <f>ABS(C106-MAX('ID-23'!B113,'ID-25'!B113,'ID-66'!B113))</f>
        <v>2.127297413778706E-7</v>
      </c>
      <c r="I106" s="1">
        <v>12.75</v>
      </c>
      <c r="J106" s="1">
        <f>ABS(B106-MIN('ID-41'!B113,'ID-52'!B113,'ID-64'!B113,'ID-74'!B113,'ID-77'!B113))</f>
        <v>5.5444997199005641E-7</v>
      </c>
      <c r="K106" s="1">
        <f>ABS(C106-MIN('ID-23'!B113,'ID-25'!B113,'ID-66'!B113))</f>
        <v>4.2464308658285432E-7</v>
      </c>
    </row>
    <row r="107" spans="1:11" x14ac:dyDescent="0.25">
      <c r="A107" s="1">
        <v>12.875</v>
      </c>
      <c r="B107" s="1">
        <f>AVERAGE('ID-41'!B114,'ID-52'!B114,'ID-64'!B114,'ID-74'!B114,'ID-77'!B114)</f>
        <v>0.48425830928699176</v>
      </c>
      <c r="C107" s="1">
        <f>AVERAGE('ID-23'!B114,'ID-25'!B114,'ID-66'!B114)</f>
        <v>0.48425961660928163</v>
      </c>
      <c r="E107" s="1">
        <v>12.875</v>
      </c>
      <c r="F107" s="1">
        <f>ABS(B107-MAX('ID-41'!B114,'ID-52'!B114,'ID-64'!B114,'ID-74'!B114,'ID-77'!B114))</f>
        <v>6.9930049023669838E-7</v>
      </c>
      <c r="G107" s="1">
        <f>ABS(C107-MAX('ID-23'!B114,'ID-25'!B114,'ID-66'!B114))</f>
        <v>2.1140533934538297E-7</v>
      </c>
      <c r="I107" s="1">
        <v>12.875</v>
      </c>
      <c r="J107" s="1">
        <f>ABS(B107-MIN('ID-41'!B114,'ID-52'!B114,'ID-64'!B114,'ID-74'!B114,'ID-77'!B114))</f>
        <v>5.5198497977970717E-7</v>
      </c>
      <c r="K107" s="1">
        <f>ABS(C107-MIN('ID-23'!B114,'ID-25'!B114,'ID-66'!B114))</f>
        <v>3.9501929960383819E-7</v>
      </c>
    </row>
    <row r="108" spans="1:11" x14ac:dyDescent="0.25">
      <c r="A108" s="1">
        <v>13</v>
      </c>
      <c r="B108" s="1">
        <f>AVERAGE('ID-41'!B115,'ID-52'!B115,'ID-64'!B115,'ID-74'!B115,'ID-77'!B115)</f>
        <v>0.48425830921516216</v>
      </c>
      <c r="C108" s="1">
        <f>AVERAGE('ID-23'!B115,'ID-25'!B115,'ID-66'!B115)</f>
        <v>0.48425958431804261</v>
      </c>
      <c r="E108" s="1">
        <v>13</v>
      </c>
      <c r="F108" s="1">
        <f>ABS(B108-MAX('ID-41'!B115,'ID-52'!B115,'ID-64'!B115,'ID-74'!B115,'ID-77'!B115))</f>
        <v>7.0568843885121524E-7</v>
      </c>
      <c r="G108" s="1">
        <f>ABS(C108-MAX('ID-23'!B115,'ID-25'!B115,'ID-66'!B115))</f>
        <v>2.4818869537313049E-7</v>
      </c>
      <c r="I108" s="1">
        <v>13</v>
      </c>
      <c r="J108" s="1">
        <f>ABS(B108-MIN('ID-41'!B115,'ID-52'!B115,'ID-64'!B115,'ID-74'!B115,'ID-77'!B115))</f>
        <v>5.5034923718277895E-7</v>
      </c>
      <c r="K108" s="1">
        <f>ABS(C108-MIN('ID-23'!B115,'ID-25'!B115,'ID-66'!B115))</f>
        <v>4.4076952260274638E-7</v>
      </c>
    </row>
    <row r="109" spans="1:11" x14ac:dyDescent="0.25">
      <c r="A109" s="1">
        <v>13.125</v>
      </c>
      <c r="B109" s="1">
        <f>AVERAGE('ID-41'!B116,'ID-52'!B116,'ID-64'!B116,'ID-74'!B116,'ID-77'!B116)</f>
        <v>0.4842583045659028</v>
      </c>
      <c r="C109" s="1">
        <f>AVERAGE('ID-23'!B116,'ID-25'!B116,'ID-66'!B116)</f>
        <v>0.48425957131476766</v>
      </c>
      <c r="E109" s="1">
        <v>13.125</v>
      </c>
      <c r="F109" s="1">
        <f>ABS(B109-MAX('ID-41'!B116,'ID-52'!B116,'ID-64'!B116,'ID-74'!B116,'ID-77'!B116))</f>
        <v>6.9220959120208647E-7</v>
      </c>
      <c r="G109" s="1">
        <f>ABS(C109-MAX('ID-23'!B116,'ID-25'!B116,'ID-66'!B116))</f>
        <v>2.5092335637078023E-7</v>
      </c>
      <c r="I109" s="1">
        <v>13.125</v>
      </c>
      <c r="J109" s="1">
        <f>ABS(B109-MIN('ID-41'!B116,'ID-52'!B116,'ID-64'!B116,'ID-74'!B116,'ID-77'!B116))</f>
        <v>5.486309587743321E-7</v>
      </c>
      <c r="K109" s="1">
        <f>ABS(C109-MIN('ID-23'!B116,'ID-25'!B116,'ID-66'!B116))</f>
        <v>4.4615980765438934E-7</v>
      </c>
    </row>
    <row r="110" spans="1:11" x14ac:dyDescent="0.25">
      <c r="A110" s="1">
        <v>13.25</v>
      </c>
      <c r="B110" s="1">
        <f>AVERAGE('ID-41'!B117,'ID-52'!B117,'ID-64'!B117,'ID-74'!B117,'ID-77'!B117)</f>
        <v>0.4842583065601368</v>
      </c>
      <c r="C110" s="1">
        <f>AVERAGE('ID-23'!B117,'ID-25'!B117,'ID-66'!B117)</f>
        <v>0.48425958611718339</v>
      </c>
      <c r="E110" s="1">
        <v>13.25</v>
      </c>
      <c r="F110" s="1">
        <f>ABS(B110-MAX('ID-41'!B117,'ID-52'!B117,'ID-64'!B117,'ID-74'!B117,'ID-77'!B117))</f>
        <v>6.9361351917596181E-7</v>
      </c>
      <c r="G110" s="1">
        <f>ABS(C110-MAX('ID-23'!B117,'ID-25'!B117,'ID-66'!B117))</f>
        <v>2.5282736160203712E-7</v>
      </c>
      <c r="I110" s="1">
        <v>13.25</v>
      </c>
      <c r="J110" s="1">
        <f>ABS(B110-MIN('ID-41'!B117,'ID-52'!B117,'ID-64'!B117,'ID-74'!B117,'ID-77'!B117))</f>
        <v>5.4581208380755086E-7</v>
      </c>
      <c r="K110" s="1">
        <f>ABS(C110-MIN('ID-23'!B117,'ID-25'!B117,'ID-66'!B117))</f>
        <v>4.5044025337448446E-7</v>
      </c>
    </row>
    <row r="111" spans="1:11" x14ac:dyDescent="0.25">
      <c r="A111" s="1">
        <v>13.375</v>
      </c>
      <c r="B111" s="1">
        <f>AVERAGE('ID-41'!B118,'ID-52'!B118,'ID-64'!B118,'ID-74'!B118,'ID-77'!B118)</f>
        <v>0.48425831465035041</v>
      </c>
      <c r="C111" s="1">
        <f>AVERAGE('ID-23'!B118,'ID-25'!B118,'ID-66'!B118)</f>
        <v>0.48425960380141797</v>
      </c>
      <c r="E111" s="1">
        <v>13.375</v>
      </c>
      <c r="F111" s="1">
        <f>ABS(B111-MAX('ID-41'!B118,'ID-52'!B118,'ID-64'!B118,'ID-74'!B118,'ID-77'!B118))</f>
        <v>6.7063776659770369E-7</v>
      </c>
      <c r="G111" s="1">
        <f>ABS(C111-MAX('ID-23'!B118,'ID-25'!B118,'ID-66'!B118))</f>
        <v>2.8543798902269657E-7</v>
      </c>
      <c r="I111" s="1">
        <v>13.375</v>
      </c>
      <c r="J111" s="1">
        <f>ABS(B111-MIN('ID-41'!B118,'ID-52'!B118,'ID-64'!B118,'ID-74'!B118,'ID-77'!B118))</f>
        <v>5.1870426642786072E-7</v>
      </c>
      <c r="K111" s="1">
        <f>ABS(C111-MIN('ID-23'!B118,'ID-25'!B118,'ID-66'!B118))</f>
        <v>4.542078999580923E-7</v>
      </c>
    </row>
    <row r="112" spans="1:11" x14ac:dyDescent="0.25">
      <c r="A112" s="1">
        <v>13.5</v>
      </c>
      <c r="B112" s="1">
        <f>AVERAGE('ID-41'!B119,'ID-52'!B119,'ID-64'!B119,'ID-74'!B119,'ID-77'!B119)</f>
        <v>0.48425831634116462</v>
      </c>
      <c r="C112" s="1">
        <f>AVERAGE('ID-23'!B119,'ID-25'!B119,'ID-66'!B119)</f>
        <v>0.48425956542549359</v>
      </c>
      <c r="E112" s="1">
        <v>13.5</v>
      </c>
      <c r="F112" s="1">
        <f>ABS(B112-MAX('ID-41'!B119,'ID-52'!B119,'ID-64'!B119,'ID-74'!B119,'ID-77'!B119))</f>
        <v>6.5697807538622754E-7</v>
      </c>
      <c r="G112" s="1">
        <f>ABS(C112-MAX('ID-23'!B119,'ID-25'!B119,'ID-66'!B119))</f>
        <v>3.1442439041295955E-7</v>
      </c>
      <c r="I112" s="1">
        <v>13.5</v>
      </c>
      <c r="J112" s="1">
        <f>ABS(B112-MIN('ID-41'!B119,'ID-52'!B119,'ID-64'!B119,'ID-74'!B119,'ID-77'!B119))</f>
        <v>5.0705681564622296E-7</v>
      </c>
      <c r="K112" s="1">
        <f>ABS(C112-MIN('ID-23'!B119,'ID-25'!B119,'ID-66'!B119))</f>
        <v>4.1472904660500021E-7</v>
      </c>
    </row>
    <row r="113" spans="1:11" x14ac:dyDescent="0.25">
      <c r="A113" s="1">
        <v>13.625</v>
      </c>
      <c r="B113" s="1">
        <f>AVERAGE('ID-41'!B120,'ID-52'!B120,'ID-64'!B120,'ID-74'!B120,'ID-77'!B120)</f>
        <v>0.484258315143692</v>
      </c>
      <c r="C113" s="1">
        <f>AVERAGE('ID-23'!B120,'ID-25'!B120,'ID-66'!B120)</f>
        <v>0.4842595761693973</v>
      </c>
      <c r="E113" s="1">
        <v>13.625</v>
      </c>
      <c r="F113" s="1">
        <f>ABS(B113-MAX('ID-41'!B120,'ID-52'!B120,'ID-64'!B120,'ID-74'!B120,'ID-77'!B120))</f>
        <v>6.5414377697914361E-7</v>
      </c>
      <c r="G113" s="1">
        <f>ABS(C113-MAX('ID-23'!B120,'ID-25'!B120,'ID-66'!B120))</f>
        <v>3.2954937267959394E-7</v>
      </c>
      <c r="I113" s="1">
        <v>13.625</v>
      </c>
      <c r="J113" s="1">
        <f>ABS(B113-MIN('ID-41'!B120,'ID-52'!B120,'ID-64'!B120,'ID-74'!B120,'ID-77'!B120))</f>
        <v>4.8702994998039983E-7</v>
      </c>
      <c r="K113" s="1">
        <f>ABS(C113-MIN('ID-23'!B120,'ID-25'!B120,'ID-66'!B120))</f>
        <v>3.8067769131400198E-7</v>
      </c>
    </row>
    <row r="114" spans="1:11" x14ac:dyDescent="0.25">
      <c r="A114" s="1">
        <v>13.75</v>
      </c>
      <c r="B114" s="1">
        <f>AVERAGE('ID-41'!B121,'ID-52'!B121,'ID-64'!B121,'ID-74'!B121,'ID-77'!B121)</f>
        <v>0.48425830593514396</v>
      </c>
      <c r="C114" s="1">
        <f>AVERAGE('ID-23'!B121,'ID-25'!B121,'ID-66'!B121)</f>
        <v>0.48425958722274937</v>
      </c>
      <c r="E114" s="1">
        <v>13.75</v>
      </c>
      <c r="F114" s="1">
        <f>ABS(B114-MAX('ID-41'!B121,'ID-52'!B121,'ID-64'!B121,'ID-74'!B121,'ID-77'!B121))</f>
        <v>6.5783233604843616E-7</v>
      </c>
      <c r="G114" s="1">
        <f>ABS(C114-MAX('ID-23'!B121,'ID-25'!B121,'ID-66'!B121))</f>
        <v>3.2748349365618878E-7</v>
      </c>
      <c r="I114" s="1">
        <v>13.75</v>
      </c>
      <c r="J114" s="1">
        <f>ABS(B114-MIN('ID-41'!B121,'ID-52'!B121,'ID-64'!B121,'ID-74'!B121,'ID-77'!B121))</f>
        <v>4.7612455794654451E-7</v>
      </c>
      <c r="K114" s="1">
        <f>ABS(C114-MIN('ID-23'!B121,'ID-25'!B121,'ID-66'!B121))</f>
        <v>3.7426517235372714E-7</v>
      </c>
    </row>
    <row r="115" spans="1:11" x14ac:dyDescent="0.25">
      <c r="A115" s="1">
        <v>13.875</v>
      </c>
      <c r="B115" s="1">
        <f>AVERAGE('ID-41'!B122,'ID-52'!B122,'ID-64'!B122,'ID-74'!B122,'ID-77'!B122)</f>
        <v>0.48425830201125475</v>
      </c>
      <c r="C115" s="1">
        <f>AVERAGE('ID-23'!B122,'ID-25'!B122,'ID-66'!B122)</f>
        <v>0.48425955031680434</v>
      </c>
      <c r="E115" s="1">
        <v>13.875</v>
      </c>
      <c r="F115" s="1">
        <f>ABS(B115-MAX('ID-41'!B122,'ID-52'!B122,'ID-64'!B122,'ID-74'!B122,'ID-77'!B122))</f>
        <v>6.6270406123836167E-7</v>
      </c>
      <c r="G115" s="1">
        <f>ABS(C115-MAX('ID-23'!B122,'ID-25'!B122,'ID-66'!B122))</f>
        <v>3.6659451063680848E-7</v>
      </c>
      <c r="I115" s="1">
        <v>13.875</v>
      </c>
      <c r="J115" s="1">
        <f>ABS(B115-MIN('ID-41'!B122,'ID-52'!B122,'ID-64'!B122,'ID-74'!B122,'ID-77'!B122))</f>
        <v>4.6831119177026537E-7</v>
      </c>
      <c r="K115" s="1">
        <f>ABS(C115-MIN('ID-23'!B122,'ID-25'!B122,'ID-66'!B122))</f>
        <v>3.5328128533684833E-7</v>
      </c>
    </row>
    <row r="116" spans="1:11" x14ac:dyDescent="0.25">
      <c r="A116" s="1">
        <v>14</v>
      </c>
      <c r="B116" s="1">
        <f>AVERAGE('ID-41'!B123,'ID-52'!B123,'ID-64'!B123,'ID-74'!B123,'ID-77'!B123)</f>
        <v>0.48425830051643926</v>
      </c>
      <c r="C116" s="1">
        <f>AVERAGE('ID-23'!B123,'ID-25'!B123,'ID-66'!B123)</f>
        <v>0.48425954510080399</v>
      </c>
      <c r="E116" s="1">
        <v>14</v>
      </c>
      <c r="F116" s="1">
        <f>ABS(B116-MAX('ID-41'!B123,'ID-52'!B123,'ID-64'!B123,'ID-74'!B123,'ID-77'!B123))</f>
        <v>6.5975574276011528E-7</v>
      </c>
      <c r="G116" s="1">
        <f>ABS(C116-MAX('ID-23'!B123,'ID-25'!B123,'ID-66'!B123))</f>
        <v>3.8309841599026839E-7</v>
      </c>
      <c r="I116" s="1">
        <v>14</v>
      </c>
      <c r="J116" s="1">
        <f>ABS(B116-MIN('ID-41'!B123,'ID-52'!B123,'ID-64'!B123,'ID-74'!B123,'ID-77'!B123))</f>
        <v>4.6096159223019129E-7</v>
      </c>
      <c r="K116" s="1">
        <f>ABS(C116-MIN('ID-23'!B123,'ID-25'!B123,'ID-66'!B123))</f>
        <v>3.5702957301708693E-7</v>
      </c>
    </row>
    <row r="117" spans="1:11" x14ac:dyDescent="0.25">
      <c r="A117" s="1">
        <v>14.125</v>
      </c>
      <c r="B117" s="1">
        <f>AVERAGE('ID-41'!B124,'ID-52'!B124,'ID-64'!B124,'ID-74'!B124,'ID-77'!B124)</f>
        <v>0.48425829305244816</v>
      </c>
      <c r="C117" s="1">
        <f>AVERAGE('ID-23'!B124,'ID-25'!B124,'ID-66'!B124)</f>
        <v>0.48425952184190596</v>
      </c>
      <c r="E117" s="1">
        <v>14.125</v>
      </c>
      <c r="F117" s="1">
        <f>ABS(B117-MAX('ID-41'!B124,'ID-52'!B124,'ID-64'!B124,'ID-74'!B124,'ID-77'!B124))</f>
        <v>6.6199951981316119E-7</v>
      </c>
      <c r="G117" s="1">
        <f>ABS(C117-MAX('ID-23'!B124,'ID-25'!B124,'ID-66'!B124))</f>
        <v>4.3404563604410029E-7</v>
      </c>
      <c r="I117" s="1">
        <v>14.125</v>
      </c>
      <c r="J117" s="1">
        <f>ABS(B117-MIN('ID-41'!B124,'ID-52'!B124,'ID-64'!B124,'ID-74'!B124,'ID-77'!B124))</f>
        <v>4.5517045715870452E-7</v>
      </c>
      <c r="K117" s="1">
        <f>ABS(C117-MIN('ID-23'!B124,'ID-25'!B124,'ID-66'!B124))</f>
        <v>3.5803077996776622E-7</v>
      </c>
    </row>
    <row r="118" spans="1:11" x14ac:dyDescent="0.25">
      <c r="A118" s="1">
        <v>14.25</v>
      </c>
      <c r="B118" s="1">
        <f>AVERAGE('ID-41'!B125,'ID-52'!B125,'ID-64'!B125,'ID-74'!B125,'ID-77'!B125)</f>
        <v>0.48425828060333143</v>
      </c>
      <c r="C118" s="1">
        <f>AVERAGE('ID-23'!B125,'ID-25'!B125,'ID-66'!B125)</f>
        <v>0.48425947076398906</v>
      </c>
      <c r="E118" s="1">
        <v>14.25</v>
      </c>
      <c r="F118" s="1">
        <f>ABS(B118-MAX('ID-41'!B125,'ID-52'!B125,'ID-64'!B125,'ID-74'!B125,'ID-77'!B125))</f>
        <v>6.7871891556992026E-7</v>
      </c>
      <c r="G118" s="1">
        <f>ABS(C118-MAX('ID-23'!B125,'ID-25'!B125,'ID-66'!B125))</f>
        <v>3.7817699594100418E-7</v>
      </c>
      <c r="I118" s="1">
        <v>14.25</v>
      </c>
      <c r="J118" s="1">
        <f>ABS(B118-MIN('ID-41'!B125,'ID-52'!B125,'ID-64'!B125,'ID-74'!B125,'ID-77'!B125))</f>
        <v>4.2589424342764914E-7</v>
      </c>
      <c r="K118" s="1">
        <f>ABS(C118-MIN('ID-23'!B125,'ID-25'!B125,'ID-66'!B125))</f>
        <v>3.2736163307900412E-7</v>
      </c>
    </row>
    <row r="119" spans="1:11" x14ac:dyDescent="0.25">
      <c r="A119" s="1">
        <v>14.375</v>
      </c>
      <c r="B119" s="1">
        <f>AVERAGE('ID-41'!B126,'ID-52'!B126,'ID-64'!B126,'ID-74'!B126,'ID-77'!B126)</f>
        <v>0.48425828226304179</v>
      </c>
      <c r="C119" s="1">
        <f>AVERAGE('ID-23'!B126,'ID-25'!B126,'ID-66'!B126)</f>
        <v>0.484259439474237</v>
      </c>
      <c r="E119" s="1">
        <v>14.375</v>
      </c>
      <c r="F119" s="1">
        <f>ABS(B119-MAX('ID-41'!B126,'ID-52'!B126,'ID-64'!B126,'ID-74'!B126,'ID-77'!B126))</f>
        <v>6.923341622222523E-7</v>
      </c>
      <c r="G119" s="1">
        <f>ABS(C119-MAX('ID-23'!B126,'ID-25'!B126,'ID-66'!B126))</f>
        <v>3.3385397102403402E-7</v>
      </c>
      <c r="I119" s="1">
        <v>14.375</v>
      </c>
      <c r="J119" s="1">
        <f>ABS(B119-MIN('ID-41'!B126,'ID-52'!B126,'ID-64'!B126,'ID-74'!B126,'ID-77'!B126))</f>
        <v>4.2585485682256063E-7</v>
      </c>
      <c r="K119" s="1">
        <f>ABS(C119-MIN('ID-23'!B126,'ID-25'!B126,'ID-66'!B126))</f>
        <v>3.222307750072595E-7</v>
      </c>
    </row>
    <row r="120" spans="1:11" x14ac:dyDescent="0.25">
      <c r="A120" s="1">
        <v>14.5</v>
      </c>
      <c r="B120" s="1">
        <f>AVERAGE('ID-41'!B127,'ID-52'!B127,'ID-64'!B127,'ID-74'!B127,'ID-77'!B127)</f>
        <v>0.48425828146183081</v>
      </c>
      <c r="C120" s="1">
        <f>AVERAGE('ID-23'!B127,'ID-25'!B127,'ID-66'!B127)</f>
        <v>0.48425941850836002</v>
      </c>
      <c r="E120" s="1">
        <v>14.5</v>
      </c>
      <c r="F120" s="1">
        <f>ABS(B120-MAX('ID-41'!B127,'ID-52'!B127,'ID-64'!B127,'ID-74'!B127,'ID-77'!B127))</f>
        <v>7.0653083816818452E-7</v>
      </c>
      <c r="G120" s="1">
        <f>ABS(C120-MAX('ID-23'!B127,'ID-25'!B127,'ID-66'!B127))</f>
        <v>3.2687550899357376E-7</v>
      </c>
      <c r="I120" s="1">
        <v>14.5</v>
      </c>
      <c r="J120" s="1">
        <f>ABS(B120-MIN('ID-41'!B127,'ID-52'!B127,'ID-64'!B127,'ID-74'!B127,'ID-77'!B127))</f>
        <v>4.2690417878521458E-7</v>
      </c>
      <c r="K120" s="1">
        <f>ABS(C120-MIN('ID-23'!B127,'ID-25'!B127,'ID-66'!B127))</f>
        <v>3.0046257604166016E-7</v>
      </c>
    </row>
    <row r="121" spans="1:11" x14ac:dyDescent="0.25">
      <c r="A121" s="1">
        <v>14.625</v>
      </c>
      <c r="B121" s="1">
        <f>AVERAGE('ID-41'!B128,'ID-52'!B128,'ID-64'!B128,'ID-74'!B128,'ID-77'!B128)</f>
        <v>0.4842582779428648</v>
      </c>
      <c r="C121" s="1">
        <f>AVERAGE('ID-23'!B128,'ID-25'!B128,'ID-66'!B128)</f>
        <v>0.48425940628698932</v>
      </c>
      <c r="E121" s="1">
        <v>14.625</v>
      </c>
      <c r="F121" s="1">
        <f>ABS(B121-MAX('ID-41'!B128,'ID-52'!B128,'ID-64'!B128,'ID-74'!B128,'ID-77'!B128))</f>
        <v>7.1178148919326389E-7</v>
      </c>
      <c r="G121" s="1">
        <f>ABS(C121-MAX('ID-23'!B128,'ID-25'!B128,'ID-66'!B128))</f>
        <v>3.0493100866557654E-7</v>
      </c>
      <c r="I121" s="1">
        <v>14.625</v>
      </c>
      <c r="J121" s="1">
        <f>ABS(B121-MIN('ID-41'!B128,'ID-52'!B128,'ID-64'!B128,'ID-74'!B128,'ID-77'!B128))</f>
        <v>4.7342292480712089E-7</v>
      </c>
      <c r="K121" s="1">
        <f>ABS(C121-MIN('ID-23'!B128,'ID-25'!B128,'ID-66'!B128))</f>
        <v>2.8511804134323526E-7</v>
      </c>
    </row>
    <row r="122" spans="1:11" x14ac:dyDescent="0.25">
      <c r="A122" s="1">
        <v>14.75</v>
      </c>
      <c r="B122" s="1">
        <f>AVERAGE('ID-41'!B129,'ID-52'!B129,'ID-64'!B129,'ID-74'!B129,'ID-77'!B129)</f>
        <v>0.4842582592284968</v>
      </c>
      <c r="C122" s="1">
        <f>AVERAGE('ID-23'!B129,'ID-25'!B129,'ID-66'!B129)</f>
        <v>0.4842593950785723</v>
      </c>
      <c r="E122" s="1">
        <v>14.75</v>
      </c>
      <c r="F122" s="1">
        <f>ABS(B122-MAX('ID-41'!B129,'ID-52'!B129,'ID-64'!B129,'ID-74'!B129,'ID-77'!B129))</f>
        <v>7.2612414320216701E-7</v>
      </c>
      <c r="G122" s="1">
        <f>ABS(C122-MAX('ID-23'!B129,'ID-25'!B129,'ID-66'!B129))</f>
        <v>3.1013037971039381E-7</v>
      </c>
      <c r="I122" s="1">
        <v>14.75</v>
      </c>
      <c r="J122" s="1">
        <f>ABS(B122-MIN('ID-41'!B129,'ID-52'!B129,'ID-64'!B129,'ID-74'!B129,'ID-77'!B129))</f>
        <v>5.3117024578774874E-7</v>
      </c>
      <c r="K122" s="1">
        <f>ABS(C122-MIN('ID-23'!B129,'ID-25'!B129,'ID-66'!B129))</f>
        <v>2.6979490330703015E-7</v>
      </c>
    </row>
    <row r="123" spans="1:11" x14ac:dyDescent="0.25">
      <c r="A123" s="1">
        <v>14.875</v>
      </c>
      <c r="B123" s="1">
        <f>AVERAGE('ID-41'!B130,'ID-52'!B130,'ID-64'!B130,'ID-74'!B130,'ID-77'!B130)</f>
        <v>0.48425824632341496</v>
      </c>
      <c r="C123" s="1">
        <f>AVERAGE('ID-23'!B130,'ID-25'!B130,'ID-66'!B130)</f>
        <v>0.48425940815620899</v>
      </c>
      <c r="E123" s="1">
        <v>14.875</v>
      </c>
      <c r="F123" s="1">
        <f>ABS(B123-MAX('ID-41'!B130,'ID-52'!B130,'ID-64'!B130,'ID-74'!B130,'ID-77'!B130))</f>
        <v>7.4356918705609232E-7</v>
      </c>
      <c r="G123" s="1">
        <f>ABS(C123-MAX('ID-23'!B130,'ID-25'!B130,'ID-66'!B130))</f>
        <v>2.8260520001932576E-7</v>
      </c>
      <c r="I123" s="1">
        <v>14.875</v>
      </c>
      <c r="J123" s="1">
        <f>ABS(B123-MIN('ID-41'!B130,'ID-52'!B130,'ID-64'!B130,'ID-74'!B130,'ID-77'!B130))</f>
        <v>5.998148859820418E-7</v>
      </c>
      <c r="K123" s="1">
        <f>ABS(C123-MIN('ID-23'!B130,'ID-25'!B130,'ID-66'!B130))</f>
        <v>2.3366507501121347E-7</v>
      </c>
    </row>
    <row r="124" spans="1:11" x14ac:dyDescent="0.25">
      <c r="A124" s="1">
        <v>15</v>
      </c>
      <c r="B124" s="1">
        <f>AVERAGE('ID-41'!B131,'ID-52'!B131,'ID-64'!B131,'ID-74'!B131,'ID-77'!B131)</f>
        <v>0.48425826220028678</v>
      </c>
      <c r="C124" s="1">
        <f>AVERAGE('ID-23'!B131,'ID-25'!B131,'ID-66'!B131)</f>
        <v>0.48425941944229062</v>
      </c>
      <c r="E124" s="1">
        <v>15</v>
      </c>
      <c r="F124" s="1">
        <f>ABS(B124-MAX('ID-41'!B131,'ID-52'!B131,'ID-64'!B131,'ID-74'!B131,'ID-77'!B131))</f>
        <v>7.9719162221492113E-7</v>
      </c>
      <c r="G124" s="1">
        <f>ABS(C124-MAX('ID-23'!B131,'ID-25'!B131,'ID-66'!B131))</f>
        <v>3.099521673766148E-7</v>
      </c>
      <c r="I124" s="1">
        <v>15</v>
      </c>
      <c r="J124" s="1">
        <f>ABS(B124-MIN('ID-41'!B131,'ID-52'!B131,'ID-64'!B131,'ID-74'!B131,'ID-77'!B131))</f>
        <v>6.095831387997741E-7</v>
      </c>
      <c r="K124" s="1">
        <f>ABS(C124-MIN('ID-23'!B131,'ID-25'!B131,'ID-66'!B131))</f>
        <v>2.4184737362764608E-7</v>
      </c>
    </row>
    <row r="125" spans="1:11" x14ac:dyDescent="0.25">
      <c r="A125" s="1">
        <v>15.125</v>
      </c>
      <c r="B125" s="1">
        <f>AVERAGE('ID-41'!B132,'ID-52'!B132,'ID-64'!B132,'ID-74'!B132,'ID-77'!B132)</f>
        <v>0.48425826017431495</v>
      </c>
      <c r="C125" s="1">
        <f>AVERAGE('ID-23'!B132,'ID-25'!B132,'ID-66'!B132)</f>
        <v>0.48425944166755003</v>
      </c>
      <c r="E125" s="1">
        <v>15.125</v>
      </c>
      <c r="F125" s="1">
        <f>ABS(B125-MAX('ID-41'!B132,'ID-52'!B132,'ID-64'!B132,'ID-74'!B132,'ID-77'!B132))</f>
        <v>7.823878480639479E-7</v>
      </c>
      <c r="G125" s="1">
        <f>ABS(C125-MAX('ID-23'!B132,'ID-25'!B132,'ID-66'!B132))</f>
        <v>3.2387626996976948E-7</v>
      </c>
      <c r="I125" s="1">
        <v>15.125</v>
      </c>
      <c r="J125" s="1">
        <f>ABS(B125-MIN('ID-41'!B132,'ID-52'!B132,'ID-64'!B132,'ID-74'!B132,'ID-77'!B132))</f>
        <v>5.9888175296674007E-7</v>
      </c>
      <c r="K125" s="1">
        <f>ABS(C125-MIN('ID-23'!B132,'ID-25'!B132,'ID-66'!B132))</f>
        <v>2.4793314301607694E-7</v>
      </c>
    </row>
    <row r="126" spans="1:11" x14ac:dyDescent="0.25">
      <c r="A126" s="1">
        <v>15.25</v>
      </c>
      <c r="B126" s="1">
        <f>AVERAGE('ID-41'!B133,'ID-52'!B133,'ID-64'!B133,'ID-74'!B133,'ID-77'!B133)</f>
        <v>0.48425826208496436</v>
      </c>
      <c r="C126" s="1">
        <f>AVERAGE('ID-23'!B133,'ID-25'!B133,'ID-66'!B133)</f>
        <v>0.48425943677951899</v>
      </c>
      <c r="E126" s="1">
        <v>15.25</v>
      </c>
      <c r="F126" s="1">
        <f>ABS(B126-MAX('ID-41'!B133,'ID-52'!B133,'ID-64'!B133,'ID-74'!B133,'ID-77'!B133))</f>
        <v>7.9905356664689009E-7</v>
      </c>
      <c r="G126" s="1">
        <f>ABS(C126-MAX('ID-23'!B133,'ID-25'!B133,'ID-66'!B133))</f>
        <v>3.1381536502728125E-7</v>
      </c>
      <c r="I126" s="1">
        <v>15.25</v>
      </c>
      <c r="J126" s="1">
        <f>ABS(B126-MIN('ID-41'!B133,'ID-52'!B133,'ID-64'!B133,'ID-74'!B133,'ID-77'!B133))</f>
        <v>5.9810678038063614E-7</v>
      </c>
      <c r="K126" s="1">
        <f>ABS(C126-MIN('ID-23'!B133,'ID-25'!B133,'ID-66'!B133))</f>
        <v>2.3616895000744265E-7</v>
      </c>
    </row>
    <row r="127" spans="1:11" x14ac:dyDescent="0.25">
      <c r="A127" s="1">
        <v>15.375</v>
      </c>
      <c r="B127" s="1">
        <f>AVERAGE('ID-41'!B134,'ID-52'!B134,'ID-64'!B134,'ID-74'!B134,'ID-77'!B134)</f>
        <v>0.48425826734056682</v>
      </c>
      <c r="C127" s="1">
        <f>AVERAGE('ID-23'!B134,'ID-25'!B134,'ID-66'!B134)</f>
        <v>0.48425943267330496</v>
      </c>
      <c r="E127" s="1">
        <v>15.375</v>
      </c>
      <c r="F127" s="1">
        <f>ABS(B127-MAX('ID-41'!B134,'ID-52'!B134,'ID-64'!B134,'ID-74'!B134,'ID-77'!B134))</f>
        <v>8.2375748317042863E-7</v>
      </c>
      <c r="G127" s="1">
        <f>ABS(C127-MAX('ID-23'!B134,'ID-25'!B134,'ID-66'!B134))</f>
        <v>3.2997827403846713E-7</v>
      </c>
      <c r="I127" s="1">
        <v>15.375</v>
      </c>
      <c r="J127" s="1">
        <f>ABS(B127-MIN('ID-41'!B134,'ID-52'!B134,'ID-64'!B134,'ID-74'!B134,'ID-77'!B134))</f>
        <v>6.0204056984147769E-7</v>
      </c>
      <c r="K127" s="1">
        <f>ABS(C127-MIN('ID-23'!B134,'ID-25'!B134,'ID-66'!B134))</f>
        <v>2.3646097696561341E-7</v>
      </c>
    </row>
    <row r="128" spans="1:11" x14ac:dyDescent="0.25">
      <c r="A128" s="1">
        <v>15.5</v>
      </c>
      <c r="B128" s="1">
        <f>AVERAGE('ID-41'!B135,'ID-52'!B135,'ID-64'!B135,'ID-74'!B135,'ID-77'!B135)</f>
        <v>0.484258273805308</v>
      </c>
      <c r="C128" s="1">
        <f>AVERAGE('ID-23'!B135,'ID-25'!B135,'ID-66'!B135)</f>
        <v>0.48425944995367604</v>
      </c>
      <c r="E128" s="1">
        <v>15.5</v>
      </c>
      <c r="F128" s="1">
        <f>ABS(B128-MAX('ID-41'!B135,'ID-52'!B135,'ID-64'!B135,'ID-74'!B135,'ID-77'!B135))</f>
        <v>8.3871997197393355E-7</v>
      </c>
      <c r="G128" s="1">
        <f>ABS(C128-MAX('ID-23'!B135,'ID-25'!B135,'ID-66'!B135))</f>
        <v>3.3002540594795349E-7</v>
      </c>
      <c r="I128" s="1">
        <v>15.5</v>
      </c>
      <c r="J128" s="1">
        <f>ABS(B128-MIN('ID-41'!B135,'ID-52'!B135,'ID-64'!B135,'ID-74'!B135,'ID-77'!B135))</f>
        <v>6.0877648799806394E-7</v>
      </c>
      <c r="K128" s="1">
        <f>ABS(C128-MIN('ID-23'!B135,'ID-25'!B135,'ID-66'!B135))</f>
        <v>2.1124704902009128E-7</v>
      </c>
    </row>
    <row r="129" spans="1:11" x14ac:dyDescent="0.25">
      <c r="A129" s="1">
        <v>15.625</v>
      </c>
      <c r="B129" s="1">
        <f>AVERAGE('ID-41'!B136,'ID-52'!B136,'ID-64'!B136,'ID-74'!B136,'ID-77'!B136)</f>
        <v>0.48425827031263741</v>
      </c>
      <c r="C129" s="1">
        <f>AVERAGE('ID-23'!B136,'ID-25'!B136,'ID-66'!B136)</f>
        <v>0.48425945091985834</v>
      </c>
      <c r="E129" s="1">
        <v>15.625</v>
      </c>
      <c r="F129" s="1">
        <f>ABS(B129-MAX('ID-41'!B136,'ID-52'!B136,'ID-64'!B136,'ID-74'!B136,'ID-77'!B136))</f>
        <v>8.3056552957483376E-7</v>
      </c>
      <c r="G129" s="1">
        <f>ABS(C129-MAX('ID-23'!B136,'ID-25'!B136,'ID-66'!B136))</f>
        <v>3.0948850066048195E-7</v>
      </c>
      <c r="I129" s="1">
        <v>15.625</v>
      </c>
      <c r="J129" s="1">
        <f>ABS(B129-MIN('ID-41'!B136,'ID-52'!B136,'ID-64'!B136,'ID-74'!B136,'ID-77'!B136))</f>
        <v>6.11088174395924E-7</v>
      </c>
      <c r="K129" s="1">
        <f>ABS(C129-MIN('ID-23'!B136,'ID-25'!B136,'ID-66'!B136))</f>
        <v>2.357922723184025E-7</v>
      </c>
    </row>
    <row r="130" spans="1:11" x14ac:dyDescent="0.25">
      <c r="A130" s="1">
        <v>15.75</v>
      </c>
      <c r="B130" s="1">
        <f>AVERAGE('ID-41'!B137,'ID-52'!B137,'ID-64'!B137,'ID-74'!B137,'ID-77'!B137)</f>
        <v>0.48425828095851242</v>
      </c>
      <c r="C130" s="1">
        <f>AVERAGE('ID-23'!B137,'ID-25'!B137,'ID-66'!B137)</f>
        <v>0.48425946002956533</v>
      </c>
      <c r="E130" s="1">
        <v>15.75</v>
      </c>
      <c r="F130" s="1">
        <f>ABS(B130-MAX('ID-41'!B137,'ID-52'!B137,'ID-64'!B137,'ID-74'!B137,'ID-77'!B137))</f>
        <v>8.4645506459590791E-7</v>
      </c>
      <c r="G130" s="1">
        <f>ABS(C130-MAX('ID-23'!B137,'ID-25'!B137,'ID-66'!B137))</f>
        <v>3.1932287070102205E-7</v>
      </c>
      <c r="I130" s="1">
        <v>15.75</v>
      </c>
      <c r="J130" s="1">
        <f>ABS(B130-MIN('ID-41'!B137,'ID-52'!B137,'ID-64'!B137,'ID-74'!B137,'ID-77'!B137))</f>
        <v>6.109712714086335E-7</v>
      </c>
      <c r="K130" s="1">
        <f>ABS(C130-MIN('ID-23'!B137,'ID-25'!B137,'ID-66'!B137))</f>
        <v>2.5549893434284598E-7</v>
      </c>
    </row>
    <row r="131" spans="1:11" x14ac:dyDescent="0.25">
      <c r="A131" s="1">
        <v>15.875</v>
      </c>
      <c r="B131" s="1">
        <f>AVERAGE('ID-41'!B138,'ID-52'!B138,'ID-64'!B138,'ID-74'!B138,'ID-77'!B138)</f>
        <v>0.48425828231538137</v>
      </c>
      <c r="C131" s="1">
        <f>AVERAGE('ID-23'!B138,'ID-25'!B138,'ID-66'!B138)</f>
        <v>0.48425942157613866</v>
      </c>
      <c r="E131" s="1">
        <v>15.875</v>
      </c>
      <c r="F131" s="1">
        <f>ABS(B131-MAX('ID-41'!B138,'ID-52'!B138,'ID-64'!B138,'ID-74'!B138,'ID-77'!B138))</f>
        <v>8.3630713060278694E-7</v>
      </c>
      <c r="G131" s="1">
        <f>ABS(C131-MAX('ID-23'!B138,'ID-25'!B138,'ID-66'!B138))</f>
        <v>2.3664503734366349E-7</v>
      </c>
      <c r="I131" s="1">
        <v>15.875</v>
      </c>
      <c r="J131" s="1">
        <f>ABS(B131-MIN('ID-41'!B138,'ID-52'!B138,'ID-64'!B138,'ID-74'!B138,'ID-77'!B138))</f>
        <v>6.2449770937833549E-7</v>
      </c>
      <c r="K131" s="1">
        <f>ABS(C131-MIN('ID-23'!B138,'ID-25'!B138,'ID-66'!B138))</f>
        <v>2.3802676163420244E-7</v>
      </c>
    </row>
    <row r="132" spans="1:11" x14ac:dyDescent="0.25">
      <c r="A132" s="1">
        <v>16</v>
      </c>
      <c r="B132" s="1">
        <f>AVERAGE('ID-41'!B139,'ID-52'!B139,'ID-64'!B139,'ID-74'!B139,'ID-77'!B139)</f>
        <v>0.48425828769314122</v>
      </c>
      <c r="C132" s="1">
        <f>AVERAGE('ID-23'!B139,'ID-25'!B139,'ID-66'!B139)</f>
        <v>0.48425942228860502</v>
      </c>
      <c r="E132" s="1">
        <v>16</v>
      </c>
      <c r="F132" s="1">
        <f>ABS(B132-MAX('ID-41'!B139,'ID-52'!B139,'ID-64'!B139,'ID-74'!B139,'ID-77'!B139))</f>
        <v>8.4680204076592602E-7</v>
      </c>
      <c r="G132" s="1">
        <f>ABS(C132-MAX('ID-23'!B139,'ID-25'!B139,'ID-66'!B139))</f>
        <v>1.6181626100175706E-7</v>
      </c>
      <c r="I132" s="1">
        <v>16</v>
      </c>
      <c r="J132" s="1">
        <f>ABS(B132-MIN('ID-41'!B139,'ID-52'!B139,'ID-64'!B139,'ID-74'!B139,'ID-77'!B139))</f>
        <v>6.2794703920010519E-7</v>
      </c>
      <c r="K132" s="1">
        <f>ABS(C132-MIN('ID-23'!B139,'ID-25'!B139,'ID-66'!B139))</f>
        <v>2.7125439899799986E-7</v>
      </c>
    </row>
    <row r="133" spans="1:11" x14ac:dyDescent="0.25">
      <c r="A133" s="1">
        <v>16.125</v>
      </c>
      <c r="B133" s="1">
        <f>AVERAGE('ID-41'!B140,'ID-52'!B140,'ID-64'!B140,'ID-74'!B140,'ID-77'!B140)</f>
        <v>0.48425829047709257</v>
      </c>
      <c r="C133" s="1">
        <f>AVERAGE('ID-23'!B140,'ID-25'!B140,'ID-66'!B140)</f>
        <v>0.48425943469717964</v>
      </c>
      <c r="E133" s="1">
        <v>16.125</v>
      </c>
      <c r="F133" s="1">
        <f>ABS(B133-MAX('ID-41'!B140,'ID-52'!B140,'ID-64'!B140,'ID-74'!B140,'ID-77'!B140))</f>
        <v>8.5600781840611262E-7</v>
      </c>
      <c r="G133" s="1">
        <f>ABS(C133-MAX('ID-23'!B140,'ID-25'!B140,'ID-66'!B140))</f>
        <v>1.8158284836866656E-7</v>
      </c>
      <c r="I133" s="1">
        <v>16.125</v>
      </c>
      <c r="J133" s="1">
        <f>ABS(B133-MIN('ID-41'!B140,'ID-52'!B140,'ID-64'!B140,'ID-74'!B140,'ID-77'!B140))</f>
        <v>6.2371579356845785E-7</v>
      </c>
      <c r="K133" s="1">
        <f>ABS(C133-MIN('ID-23'!B140,'ID-25'!B140,'ID-66'!B140))</f>
        <v>2.790831996613008E-7</v>
      </c>
    </row>
    <row r="134" spans="1:11" x14ac:dyDescent="0.25">
      <c r="A134" s="1">
        <v>16.25</v>
      </c>
      <c r="B134" s="1">
        <f>AVERAGE('ID-41'!B141,'ID-52'!B141,'ID-64'!B141,'ID-74'!B141,'ID-77'!B141)</f>
        <v>0.48425829049139724</v>
      </c>
      <c r="C134" s="1">
        <f>AVERAGE('ID-23'!B141,'ID-25'!B141,'ID-66'!B141)</f>
        <v>0.48425946376634532</v>
      </c>
      <c r="E134" s="1">
        <v>16.25</v>
      </c>
      <c r="F134" s="1">
        <f>ABS(B134-MAX('ID-41'!B141,'ID-52'!B141,'ID-64'!B141,'ID-74'!B141,'ID-77'!B141))</f>
        <v>8.5892044376922883E-7</v>
      </c>
      <c r="G134" s="1">
        <f>ABS(C134-MAX('ID-23'!B141,'ID-25'!B141,'ID-66'!B141))</f>
        <v>2.4492481565108193E-7</v>
      </c>
      <c r="I134" s="1">
        <v>16.25</v>
      </c>
      <c r="J134" s="1">
        <f>ABS(B134-MIN('ID-41'!B141,'ID-52'!B141,'ID-64'!B141,'ID-74'!B141,'ID-77'!B141))</f>
        <v>6.1157442721171407E-7</v>
      </c>
      <c r="K134" s="1">
        <f>ABS(C134-MIN('ID-23'!B141,'ID-25'!B141,'ID-66'!B141))</f>
        <v>2.9600721329625657E-7</v>
      </c>
    </row>
    <row r="135" spans="1:11" x14ac:dyDescent="0.25">
      <c r="A135" s="1">
        <v>16.375</v>
      </c>
      <c r="B135" s="1">
        <f>AVERAGE('ID-41'!B142,'ID-52'!B142,'ID-64'!B142,'ID-74'!B142,'ID-77'!B142)</f>
        <v>0.48425829565409195</v>
      </c>
      <c r="C135" s="1">
        <f>AVERAGE('ID-23'!B142,'ID-25'!B142,'ID-66'!B142)</f>
        <v>0.4842594607229263</v>
      </c>
      <c r="E135" s="1">
        <v>16.375</v>
      </c>
      <c r="F135" s="1">
        <f>ABS(B135-MAX('ID-41'!B142,'ID-52'!B142,'ID-64'!B142,'ID-74'!B142,'ID-77'!B142))</f>
        <v>8.6328504605992507E-7</v>
      </c>
      <c r="G135" s="1">
        <f>ABS(C135-MAX('ID-23'!B142,'ID-25'!B142,'ID-66'!B142))</f>
        <v>2.2515062370054295E-7</v>
      </c>
      <c r="I135" s="1">
        <v>16.375</v>
      </c>
      <c r="J135" s="1">
        <f>ABS(B135-MIN('ID-41'!B142,'ID-52'!B142,'ID-64'!B142,'ID-74'!B142,'ID-77'!B142))</f>
        <v>6.0745587193711259E-7</v>
      </c>
      <c r="K135" s="1">
        <f>ABS(C135-MIN('ID-23'!B142,'ID-25'!B142,'ID-66'!B142))</f>
        <v>2.8221883030532524E-7</v>
      </c>
    </row>
    <row r="136" spans="1:11" x14ac:dyDescent="0.25">
      <c r="A136" s="1">
        <v>16.5</v>
      </c>
      <c r="B136" s="1">
        <f>AVERAGE('ID-41'!B143,'ID-52'!B143,'ID-64'!B143,'ID-74'!B143,'ID-77'!B143)</f>
        <v>0.4842582900514506</v>
      </c>
      <c r="C136" s="1">
        <f>AVERAGE('ID-23'!B143,'ID-25'!B143,'ID-66'!B143)</f>
        <v>0.48425946093895234</v>
      </c>
      <c r="E136" s="1">
        <v>16.5</v>
      </c>
      <c r="F136" s="1">
        <f>ABS(B136-MAX('ID-41'!B143,'ID-52'!B143,'ID-64'!B143,'ID-74'!B143,'ID-77'!B143))</f>
        <v>8.4837786940017423E-7</v>
      </c>
      <c r="G136" s="1">
        <f>ABS(C136-MAX('ID-23'!B143,'ID-25'!B143,'ID-66'!B143))</f>
        <v>2.030353266624374E-7</v>
      </c>
      <c r="I136" s="1">
        <v>16.5</v>
      </c>
      <c r="J136" s="1">
        <f>ABS(B136-MIN('ID-41'!B143,'ID-52'!B143,'ID-64'!B143,'ID-74'!B143,'ID-77'!B143))</f>
        <v>5.9989857759124021E-7</v>
      </c>
      <c r="K136" s="1">
        <f>ABS(C136-MIN('ID-23'!B143,'ID-25'!B143,'ID-66'!B143))</f>
        <v>2.7538075431099429E-7</v>
      </c>
    </row>
    <row r="137" spans="1:11" x14ac:dyDescent="0.25">
      <c r="A137" s="1">
        <v>16.625</v>
      </c>
      <c r="B137" s="1">
        <f>AVERAGE('ID-41'!B144,'ID-52'!B144,'ID-64'!B144,'ID-74'!B144,'ID-77'!B144)</f>
        <v>0.48425829517739016</v>
      </c>
      <c r="C137" s="1">
        <f>AVERAGE('ID-23'!B144,'ID-25'!B144,'ID-66'!B144)</f>
        <v>0.48425933014594996</v>
      </c>
      <c r="E137" s="1">
        <v>16.625</v>
      </c>
      <c r="F137" s="1">
        <f>ABS(B137-MAX('ID-41'!B144,'ID-52'!B144,'ID-64'!B144,'ID-74'!B144,'ID-77'!B144))</f>
        <v>8.3527611483003028E-7</v>
      </c>
      <c r="G137" s="1">
        <f>ABS(C137-MAX('ID-23'!B144,'ID-25'!B144,'ID-66'!B144))</f>
        <v>2.612994630113441E-7</v>
      </c>
      <c r="I137" s="1">
        <v>16.625</v>
      </c>
      <c r="J137" s="1">
        <f>ABS(B137-MIN('ID-41'!B144,'ID-52'!B144,'ID-64'!B144,'ID-74'!B144,'ID-77'!B144))</f>
        <v>5.7377936818481245E-7</v>
      </c>
      <c r="K137" s="1">
        <f>ABS(C137-MIN('ID-23'!B144,'ID-25'!B144,'ID-66'!B144))</f>
        <v>1.4694288896777152E-7</v>
      </c>
    </row>
    <row r="138" spans="1:11" x14ac:dyDescent="0.25">
      <c r="A138" s="1">
        <v>16.75</v>
      </c>
      <c r="B138" s="1">
        <f>AVERAGE('ID-41'!B145,'ID-52'!B145,'ID-64'!B145,'ID-74'!B145,'ID-77'!B145)</f>
        <v>0.48425829425331679</v>
      </c>
      <c r="C138" s="1">
        <f>AVERAGE('ID-23'!B145,'ID-25'!B145,'ID-66'!B145)</f>
        <v>0.48425932871327532</v>
      </c>
      <c r="E138" s="1">
        <v>16.75</v>
      </c>
      <c r="F138" s="1">
        <f>ABS(B138-MAX('ID-41'!B145,'ID-52'!B145,'ID-64'!B145,'ID-74'!B145,'ID-77'!B145))</f>
        <v>8.458217382045774E-7</v>
      </c>
      <c r="G138" s="1">
        <f>ABS(C138-MAX('ID-23'!B145,'ID-25'!B145,'ID-66'!B145))</f>
        <v>2.4119260266797227E-7</v>
      </c>
      <c r="I138" s="1">
        <v>16.75</v>
      </c>
      <c r="J138" s="1">
        <f>ABS(B138-MIN('ID-41'!B145,'ID-52'!B145,'ID-64'!B145,'ID-74'!B145,'ID-77'!B145))</f>
        <v>5.6739288079032946E-7</v>
      </c>
      <c r="K138" s="1">
        <f>ABS(C138-MIN('ID-23'!B145,'ID-25'!B145,'ID-66'!B145))</f>
        <v>1.6955175330402028E-7</v>
      </c>
    </row>
    <row r="139" spans="1:11" x14ac:dyDescent="0.25">
      <c r="A139" s="1">
        <v>16.875</v>
      </c>
      <c r="B139" s="1">
        <f>AVERAGE('ID-41'!B146,'ID-52'!B146,'ID-64'!B146,'ID-74'!B146,'ID-77'!B146)</f>
        <v>0.48425829785295083</v>
      </c>
      <c r="C139" s="1">
        <f>AVERAGE('ID-23'!B146,'ID-25'!B146,'ID-66'!B146)</f>
        <v>0.48425935537875464</v>
      </c>
      <c r="E139" s="1">
        <v>16.875</v>
      </c>
      <c r="F139" s="1">
        <f>ABS(B139-MAX('ID-41'!B146,'ID-52'!B146,'ID-64'!B146,'ID-74'!B146,'ID-77'!B146))</f>
        <v>8.2962624520233064E-7</v>
      </c>
      <c r="G139" s="1">
        <f>ABS(C139-MAX('ID-23'!B146,'ID-25'!B146,'ID-66'!B146))</f>
        <v>1.8601202933510308E-7</v>
      </c>
      <c r="I139" s="1">
        <v>16.875</v>
      </c>
      <c r="J139" s="1">
        <f>ABS(B139-MIN('ID-41'!B146,'ID-52'!B146,'ID-64'!B146,'ID-74'!B146,'ID-77'!B146))</f>
        <v>5.5522861680534774E-7</v>
      </c>
      <c r="K139" s="1">
        <f>ABS(C139-MIN('ID-23'!B146,'ID-25'!B146,'ID-66'!B146))</f>
        <v>1.0265460165248541E-7</v>
      </c>
    </row>
    <row r="140" spans="1:11" x14ac:dyDescent="0.25">
      <c r="A140" s="1">
        <v>17</v>
      </c>
      <c r="B140" s="1">
        <f>AVERAGE('ID-41'!B147,'ID-52'!B147,'ID-64'!B147,'ID-74'!B147,'ID-77'!B147)</f>
        <v>0.48425829798347647</v>
      </c>
      <c r="C140" s="1">
        <f>AVERAGE('ID-23'!B147,'ID-25'!B147,'ID-66'!B147)</f>
        <v>0.48425926567519501</v>
      </c>
      <c r="E140" s="1">
        <v>17</v>
      </c>
      <c r="F140" s="1">
        <f>ABS(B140-MAX('ID-41'!B147,'ID-52'!B147,'ID-64'!B147,'ID-74'!B147,'ID-77'!B147))</f>
        <v>8.4444419651275027E-7</v>
      </c>
      <c r="G140" s="1">
        <f>ABS(C140-MAX('ID-23'!B147,'ID-25'!B147,'ID-66'!B147))</f>
        <v>1.6964792398654893E-7</v>
      </c>
      <c r="I140" s="1">
        <v>17</v>
      </c>
      <c r="J140" s="1">
        <f>ABS(B140-MIN('ID-41'!B147,'ID-52'!B147,'ID-64'!B147,'ID-74'!B147,'ID-77'!B147))</f>
        <v>5.5450317448801911E-7</v>
      </c>
      <c r="K140" s="1">
        <f>ABS(C140-MIN('ID-23'!B147,'ID-25'!B147,'ID-66'!B147))</f>
        <v>8.9776592993029425E-8</v>
      </c>
    </row>
    <row r="141" spans="1:11" x14ac:dyDescent="0.25">
      <c r="A141" s="1">
        <v>17.125</v>
      </c>
      <c r="B141" s="1">
        <f>AVERAGE('ID-41'!B148,'ID-52'!B148,'ID-64'!B148,'ID-74'!B148,'ID-77'!B148)</f>
        <v>0.48425829668629944</v>
      </c>
      <c r="C141" s="1">
        <f>AVERAGE('ID-23'!B148,'ID-25'!B148,'ID-66'!B148)</f>
        <v>0.48425922158189499</v>
      </c>
      <c r="E141" s="1">
        <v>17.125</v>
      </c>
      <c r="F141" s="1">
        <f>ABS(B141-MAX('ID-41'!B148,'ID-52'!B148,'ID-64'!B148,'ID-74'!B148,'ID-77'!B148))</f>
        <v>8.5311522857178801E-7</v>
      </c>
      <c r="G141" s="1">
        <f>ABS(C141-MAX('ID-23'!B148,'ID-25'!B148,'ID-66'!B148))</f>
        <v>1.5233841499373568E-7</v>
      </c>
      <c r="I141" s="1">
        <v>17.125</v>
      </c>
      <c r="J141" s="1">
        <f>ABS(B141-MIN('ID-41'!B148,'ID-52'!B148,'ID-64'!B148,'ID-74'!B148,'ID-77'!B148))</f>
        <v>5.5694278544571318E-7</v>
      </c>
      <c r="K141" s="1">
        <f>ABS(C141-MIN('ID-23'!B148,'ID-25'!B148,'ID-66'!B148))</f>
        <v>1.0669723798928388E-7</v>
      </c>
    </row>
    <row r="142" spans="1:11" x14ac:dyDescent="0.25">
      <c r="A142" s="1">
        <v>17.25</v>
      </c>
      <c r="B142" s="1">
        <f>AVERAGE('ID-41'!B149,'ID-52'!B149,'ID-64'!B149,'ID-74'!B149,'ID-77'!B149)</f>
        <v>0.48425829252250063</v>
      </c>
      <c r="C142" s="1">
        <f>AVERAGE('ID-23'!B149,'ID-25'!B149,'ID-66'!B149)</f>
        <v>0.48425918019700864</v>
      </c>
      <c r="E142" s="1">
        <v>17.25</v>
      </c>
      <c r="F142" s="1">
        <f>ABS(B142-MAX('ID-41'!B149,'ID-52'!B149,'ID-64'!B149,'ID-74'!B149,'ID-77'!B149))</f>
        <v>8.5879449734926894E-7</v>
      </c>
      <c r="G142" s="1">
        <f>ABS(C142-MAX('ID-23'!B149,'ID-25'!B149,'ID-66'!B149))</f>
        <v>2.2730462034825649E-7</v>
      </c>
      <c r="I142" s="1">
        <v>17.25</v>
      </c>
      <c r="J142" s="1">
        <f>ABS(B142-MIN('ID-41'!B149,'ID-52'!B149,'ID-64'!B149,'ID-74'!B149,'ID-77'!B149))</f>
        <v>5.507137756377567E-7</v>
      </c>
      <c r="K142" s="1">
        <f>ABS(C142-MIN('ID-23'!B149,'ID-25'!B149,'ID-66'!B149))</f>
        <v>2.0832038166718192E-7</v>
      </c>
    </row>
    <row r="143" spans="1:11" x14ac:dyDescent="0.25">
      <c r="A143" s="1">
        <v>17.375</v>
      </c>
      <c r="B143" s="1">
        <f>AVERAGE('ID-41'!B150,'ID-52'!B150,'ID-64'!B150,'ID-74'!B150,'ID-77'!B150)</f>
        <v>0.48425829418591737</v>
      </c>
      <c r="C143" s="1">
        <f>AVERAGE('ID-23'!B150,'ID-25'!B150,'ID-66'!B150)</f>
        <v>0.48425914413209642</v>
      </c>
      <c r="E143" s="1">
        <v>17.375</v>
      </c>
      <c r="F143" s="1">
        <f>ABS(B143-MAX('ID-41'!B150,'ID-52'!B150,'ID-64'!B150,'ID-74'!B150,'ID-77'!B150))</f>
        <v>8.6004212263013358E-7</v>
      </c>
      <c r="G143" s="1">
        <f>ABS(C143-MAX('ID-23'!B150,'ID-25'!B150,'ID-66'!B150))</f>
        <v>1.5108835960120359E-7</v>
      </c>
      <c r="I143" s="1">
        <v>17.375</v>
      </c>
      <c r="J143" s="1">
        <f>ABS(B143-MIN('ID-41'!B150,'ID-52'!B150,'ID-64'!B150,'ID-74'!B150,'ID-77'!B150))</f>
        <v>5.5198192838723514E-7</v>
      </c>
      <c r="K143" s="1">
        <f>ABS(C143-MIN('ID-23'!B150,'ID-25'!B150,'ID-66'!B150))</f>
        <v>1.5455946239528728E-7</v>
      </c>
    </row>
    <row r="144" spans="1:11" x14ac:dyDescent="0.25">
      <c r="A144" s="1">
        <v>17.5</v>
      </c>
      <c r="B144" s="1">
        <f>AVERAGE('ID-41'!B151,'ID-52'!B151,'ID-64'!B151,'ID-74'!B151,'ID-77'!B151)</f>
        <v>0.48425829596846437</v>
      </c>
      <c r="C144" s="1">
        <f>AVERAGE('ID-23'!B151,'ID-25'!B151,'ID-66'!B151)</f>
        <v>0.48425912940543697</v>
      </c>
      <c r="E144" s="1">
        <v>17.5</v>
      </c>
      <c r="F144" s="1">
        <f>ABS(B144-MAX('ID-41'!B151,'ID-52'!B151,'ID-64'!B151,'ID-74'!B151,'ID-77'!B151))</f>
        <v>8.5946246564105877E-7</v>
      </c>
      <c r="G144" s="1">
        <f>ABS(C144-MAX('ID-23'!B151,'ID-25'!B151,'ID-66'!B151))</f>
        <v>1.5822174803670208E-7</v>
      </c>
      <c r="I144" s="1">
        <v>17.5</v>
      </c>
      <c r="J144" s="1">
        <f>ABS(B144-MIN('ID-41'!B151,'ID-52'!B151,'ID-64'!B151,'ID-74'!B151,'ID-77'!B151))</f>
        <v>5.4231123935988279E-7</v>
      </c>
      <c r="K144" s="1">
        <f>ABS(C144-MIN('ID-23'!B151,'ID-25'!B151,'ID-66'!B151))</f>
        <v>1.3025057998827805E-7</v>
      </c>
    </row>
    <row r="145" spans="1:11" x14ac:dyDescent="0.25">
      <c r="A145" s="1">
        <v>17.625</v>
      </c>
      <c r="B145" s="1">
        <f>AVERAGE('ID-41'!B152,'ID-52'!B152,'ID-64'!B152,'ID-74'!B152,'ID-77'!B152)</f>
        <v>0.48425829510253504</v>
      </c>
      <c r="C145" s="1">
        <f>AVERAGE('ID-23'!B152,'ID-25'!B152,'ID-66'!B152)</f>
        <v>0.4842591003946583</v>
      </c>
      <c r="E145" s="1">
        <v>17.625</v>
      </c>
      <c r="F145" s="1">
        <f>ABS(B145-MAX('ID-41'!B152,'ID-52'!B152,'ID-64'!B152,'ID-74'!B152,'ID-77'!B152))</f>
        <v>8.4109661996345508E-7</v>
      </c>
      <c r="G145" s="1">
        <f>ABS(C145-MAX('ID-23'!B152,'ID-25'!B152,'ID-66'!B152))</f>
        <v>1.5677429371363516E-7</v>
      </c>
      <c r="I145" s="1">
        <v>17.625</v>
      </c>
      <c r="J145" s="1">
        <f>ABS(B145-MIN('ID-41'!B152,'ID-52'!B152,'ID-64'!B152,'ID-74'!B152,'ID-77'!B152))</f>
        <v>5.3514140602173299E-7</v>
      </c>
      <c r="K145" s="1">
        <f>ABS(C145-MIN('ID-23'!B152,'ID-25'!B152,'ID-66'!B152))</f>
        <v>1.4783779628269045E-7</v>
      </c>
    </row>
    <row r="146" spans="1:11" x14ac:dyDescent="0.25">
      <c r="A146" s="1">
        <v>17.75</v>
      </c>
      <c r="B146" s="1">
        <f>AVERAGE('ID-41'!B153,'ID-52'!B153,'ID-64'!B153,'ID-74'!B153,'ID-77'!B153)</f>
        <v>0.4842582866505058</v>
      </c>
      <c r="C146" s="1">
        <f>AVERAGE('ID-23'!B153,'ID-25'!B153,'ID-66'!B153)</f>
        <v>0.48425909965456998</v>
      </c>
      <c r="E146" s="1">
        <v>17.75</v>
      </c>
      <c r="F146" s="1">
        <f>ABS(B146-MAX('ID-41'!B153,'ID-52'!B153,'ID-64'!B153,'ID-74'!B153,'ID-77'!B153))</f>
        <v>8.2615538121721954E-7</v>
      </c>
      <c r="G146" s="1">
        <f>ABS(C146-MAX('ID-23'!B153,'ID-25'!B153,'ID-66'!B153))</f>
        <v>1.2678981903269104E-7</v>
      </c>
      <c r="I146" s="1">
        <v>17.75</v>
      </c>
      <c r="J146" s="1">
        <f>ABS(B146-MIN('ID-41'!B153,'ID-52'!B153,'ID-64'!B153,'ID-74'!B153,'ID-77'!B153))</f>
        <v>5.257876398157002E-7</v>
      </c>
      <c r="K146" s="1">
        <f>ABS(C146-MIN('ID-23'!B153,'ID-25'!B153,'ID-66'!B153))</f>
        <v>1.4399316600188783E-7</v>
      </c>
    </row>
    <row r="147" spans="1:11" x14ac:dyDescent="0.25">
      <c r="A147" s="1">
        <v>17.875</v>
      </c>
      <c r="B147" s="1">
        <f>AVERAGE('ID-41'!B154,'ID-52'!B154,'ID-64'!B154,'ID-74'!B154,'ID-77'!B154)</f>
        <v>0.48425827897855356</v>
      </c>
      <c r="C147" s="1">
        <f>AVERAGE('ID-23'!B154,'ID-25'!B154,'ID-66'!B154)</f>
        <v>0.48425907073217606</v>
      </c>
      <c r="E147" s="1">
        <v>17.875</v>
      </c>
      <c r="F147" s="1">
        <f>ABS(B147-MAX('ID-41'!B154,'ID-52'!B154,'ID-64'!B154,'ID-74'!B154,'ID-77'!B154))</f>
        <v>8.1023387843437433E-7</v>
      </c>
      <c r="G147" s="1">
        <f>ABS(C147-MAX('ID-23'!B154,'ID-25'!B154,'ID-66'!B154))</f>
        <v>6.6548014931999688E-8</v>
      </c>
      <c r="I147" s="1">
        <v>17.875</v>
      </c>
      <c r="J147" s="1">
        <f>ABS(B147-MIN('ID-41'!B154,'ID-52'!B154,'ID-64'!B154,'ID-74'!B154,'ID-77'!B154))</f>
        <v>5.383375275558322E-7</v>
      </c>
      <c r="K147" s="1">
        <f>ABS(C147-MIN('ID-23'!B154,'ID-25'!B154,'ID-66'!B154))</f>
        <v>1.0615024104154713E-7</v>
      </c>
    </row>
    <row r="148" spans="1:11" x14ac:dyDescent="0.25">
      <c r="A148" s="1">
        <v>18</v>
      </c>
      <c r="B148" s="1">
        <f>AVERAGE('ID-41'!B155,'ID-52'!B155,'ID-64'!B155,'ID-74'!B155,'ID-77'!B155)</f>
        <v>0.4842582727872024</v>
      </c>
      <c r="C148" s="1">
        <f>AVERAGE('ID-23'!B155,'ID-25'!B155,'ID-66'!B155)</f>
        <v>0.48425907324600637</v>
      </c>
      <c r="E148" s="1">
        <v>18</v>
      </c>
      <c r="F148" s="1">
        <f>ABS(B148-MAX('ID-41'!B155,'ID-52'!B155,'ID-64'!B155,'ID-74'!B155,'ID-77'!B155))</f>
        <v>8.037754565815014E-7</v>
      </c>
      <c r="G148" s="1">
        <f>ABS(C148-MAX('ID-23'!B155,'ID-25'!B155,'ID-66'!B155))</f>
        <v>5.5700038636974369E-8</v>
      </c>
      <c r="I148" s="1">
        <v>18</v>
      </c>
      <c r="J148" s="1">
        <f>ABS(B148-MIN('ID-41'!B155,'ID-52'!B155,'ID-64'!B155,'ID-74'!B155,'ID-77'!B155))</f>
        <v>5.4041890740208487E-7</v>
      </c>
      <c r="K148" s="1">
        <f>ABS(C148-MIN('ID-23'!B155,'ID-25'!B155,'ID-66'!B155))</f>
        <v>6.9229766364031775E-8</v>
      </c>
    </row>
    <row r="149" spans="1:11" x14ac:dyDescent="0.25">
      <c r="A149" s="1">
        <v>18.125</v>
      </c>
      <c r="B149" s="1">
        <f>AVERAGE('ID-41'!B156,'ID-52'!B156,'ID-64'!B156,'ID-74'!B156,'ID-77'!B156)</f>
        <v>0.48425826569582381</v>
      </c>
      <c r="C149" s="1">
        <f>AVERAGE('ID-23'!B156,'ID-25'!B156,'ID-66'!B156)</f>
        <v>0.48425907899807269</v>
      </c>
      <c r="E149" s="1">
        <v>18.125</v>
      </c>
      <c r="F149" s="1">
        <f>ABS(B149-MAX('ID-41'!B156,'ID-52'!B156,'ID-64'!B156,'ID-74'!B156,'ID-77'!B156))</f>
        <v>8.0213529118910998E-7</v>
      </c>
      <c r="G149" s="1">
        <f>ABS(C149-MAX('ID-23'!B156,'ID-25'!B156,'ID-66'!B156))</f>
        <v>3.2304720287701372E-8</v>
      </c>
      <c r="I149" s="1">
        <v>18.125</v>
      </c>
      <c r="J149" s="1">
        <f>ABS(B149-MIN('ID-41'!B156,'ID-52'!B156,'ID-64'!B156,'ID-74'!B156,'ID-77'!B156))</f>
        <v>5.4541975180733004E-7</v>
      </c>
      <c r="K149" s="1">
        <f>ABS(C149-MIN('ID-23'!B156,'ID-25'!B156,'ID-66'!B156))</f>
        <v>6.2033322700827398E-8</v>
      </c>
    </row>
    <row r="150" spans="1:11" x14ac:dyDescent="0.25">
      <c r="A150" s="1">
        <v>18.25</v>
      </c>
      <c r="B150" s="1">
        <f>AVERAGE('ID-41'!B157,'ID-52'!B157,'ID-64'!B157,'ID-74'!B157,'ID-77'!B157)</f>
        <v>0.48425826757801776</v>
      </c>
      <c r="C150" s="1">
        <f>AVERAGE('ID-23'!B157,'ID-25'!B157,'ID-66'!B157)</f>
        <v>0.48425904234716599</v>
      </c>
      <c r="E150" s="1">
        <v>18.25</v>
      </c>
      <c r="F150" s="1">
        <f>ABS(B150-MAX('ID-41'!B157,'ID-52'!B157,'ID-64'!B157,'ID-74'!B157,'ID-77'!B157))</f>
        <v>7.9858177925995477E-7</v>
      </c>
      <c r="G150" s="1">
        <f>ABS(C150-MAX('ID-23'!B157,'ID-25'!B157,'ID-66'!B157))</f>
        <v>6.3939988026451289E-8</v>
      </c>
      <c r="I150" s="1">
        <v>18.25</v>
      </c>
      <c r="J150" s="1">
        <f>ABS(B150-MIN('ID-41'!B157,'ID-52'!B157,'ID-64'!B157,'ID-74'!B157,'ID-77'!B157))</f>
        <v>5.5070908078214131E-7</v>
      </c>
      <c r="K150" s="1">
        <f>ABS(C150-MIN('ID-23'!B157,'ID-25'!B157,'ID-66'!B157))</f>
        <v>7.2122520011763669E-8</v>
      </c>
    </row>
    <row r="151" spans="1:11" x14ac:dyDescent="0.25">
      <c r="A151" s="1">
        <v>18.375</v>
      </c>
      <c r="B151" s="1">
        <f>AVERAGE('ID-41'!B158,'ID-52'!B158,'ID-64'!B158,'ID-74'!B158,'ID-77'!B158)</f>
        <v>0.48425826364980296</v>
      </c>
      <c r="C151" s="1">
        <f>AVERAGE('ID-23'!B158,'ID-25'!B158,'ID-66'!B158)</f>
        <v>0.48425901189762205</v>
      </c>
      <c r="E151" s="1">
        <v>18.375</v>
      </c>
      <c r="F151" s="1">
        <f>ABS(B151-MAX('ID-41'!B158,'ID-52'!B158,'ID-64'!B158,'ID-74'!B158,'ID-77'!B158))</f>
        <v>7.7725189306931952E-7</v>
      </c>
      <c r="G151" s="1">
        <f>ABS(C151-MAX('ID-23'!B158,'ID-25'!B158,'ID-66'!B158))</f>
        <v>8.5628695967177038E-8</v>
      </c>
      <c r="I151" s="1">
        <v>18.375</v>
      </c>
      <c r="J151" s="1">
        <f>ABS(B151-MIN('ID-41'!B158,'ID-52'!B158,'ID-64'!B158,'ID-74'!B158,'ID-77'!B158))</f>
        <v>5.4799036497410469E-7</v>
      </c>
      <c r="K151" s="1">
        <f>ABS(C151-MIN('ID-23'!B158,'ID-25'!B158,'ID-66'!B158))</f>
        <v>6.6273972032515616E-8</v>
      </c>
    </row>
    <row r="152" spans="1:11" x14ac:dyDescent="0.25">
      <c r="A152" s="1">
        <v>18.5</v>
      </c>
      <c r="B152" s="1">
        <f>AVERAGE('ID-41'!B159,'ID-52'!B159,'ID-64'!B159,'ID-74'!B159,'ID-77'!B159)</f>
        <v>0.48425825132505479</v>
      </c>
      <c r="C152" s="1">
        <f>AVERAGE('ID-23'!B159,'ID-25'!B159,'ID-66'!B159)</f>
        <v>0.48425901560620338</v>
      </c>
      <c r="E152" s="1">
        <v>18.5</v>
      </c>
      <c r="F152" s="1">
        <f>ABS(B152-MAX('ID-41'!B159,'ID-52'!B159,'ID-64'!B159,'ID-74'!B159,'ID-77'!B159))</f>
        <v>7.5399005222687165E-7</v>
      </c>
      <c r="G152" s="1">
        <f>ABS(C152-MAX('ID-23'!B159,'ID-25'!B159,'ID-66'!B159))</f>
        <v>7.5922138631501213E-8</v>
      </c>
      <c r="I152" s="1">
        <v>18.5</v>
      </c>
      <c r="J152" s="1">
        <f>ABS(B152-MIN('ID-41'!B159,'ID-52'!B159,'ID-64'!B159,'ID-74'!B159,'ID-77'!B159))</f>
        <v>5.3786545578526912E-7</v>
      </c>
      <c r="K152" s="1">
        <f>ABS(C152-MIN('ID-23'!B159,'ID-25'!B159,'ID-66'!B159))</f>
        <v>8.0263811375047567E-8</v>
      </c>
    </row>
    <row r="153" spans="1:11" x14ac:dyDescent="0.25">
      <c r="A153" s="1">
        <v>18.625</v>
      </c>
      <c r="B153" s="1">
        <f>AVERAGE('ID-41'!B160,'ID-52'!B160,'ID-64'!B160,'ID-74'!B160,'ID-77'!B160)</f>
        <v>0.48425824448831339</v>
      </c>
      <c r="C153" s="1">
        <f>AVERAGE('ID-23'!B160,'ID-25'!B160,'ID-66'!B160)</f>
        <v>0.48425900736135502</v>
      </c>
      <c r="E153" s="1">
        <v>18.625</v>
      </c>
      <c r="F153" s="1">
        <f>ABS(B153-MAX('ID-41'!B160,'ID-52'!B160,'ID-64'!B160,'ID-74'!B160,'ID-77'!B160))</f>
        <v>7.546609336328558E-7</v>
      </c>
      <c r="G153" s="1">
        <f>ABS(C153-MAX('ID-23'!B160,'ID-25'!B160,'ID-66'!B160))</f>
        <v>1.4803845399535831E-7</v>
      </c>
      <c r="I153" s="1">
        <v>18.625</v>
      </c>
      <c r="J153" s="1">
        <f>ABS(B153-MIN('ID-41'!B160,'ID-52'!B160,'ID-64'!B160,'ID-74'!B160,'ID-77'!B160))</f>
        <v>5.6013394239551317E-7</v>
      </c>
      <c r="K153" s="1">
        <f>ABS(C153-MIN('ID-23'!B160,'ID-25'!B160,'ID-66'!B160))</f>
        <v>1.1634810803684559E-7</v>
      </c>
    </row>
    <row r="154" spans="1:11" x14ac:dyDescent="0.25">
      <c r="A154" s="1">
        <v>18.75</v>
      </c>
      <c r="B154" s="1">
        <f>AVERAGE('ID-41'!B161,'ID-52'!B161,'ID-64'!B161,'ID-74'!B161,'ID-77'!B161)</f>
        <v>0.48425822747360386</v>
      </c>
      <c r="C154" s="1">
        <f>AVERAGE('ID-23'!B161,'ID-25'!B161,'ID-66'!B161)</f>
        <v>0.48425897575609067</v>
      </c>
      <c r="E154" s="1">
        <v>18.75</v>
      </c>
      <c r="F154" s="1">
        <f>ABS(B154-MAX('ID-41'!B161,'ID-52'!B161,'ID-64'!B161,'ID-74'!B161,'ID-77'!B161))</f>
        <v>7.562579021347382E-7</v>
      </c>
      <c r="G154" s="1">
        <f>ABS(C154-MAX('ID-23'!B161,'ID-25'!B161,'ID-66'!B161))</f>
        <v>1.5048494933500578E-7</v>
      </c>
      <c r="I154" s="1">
        <v>18.75</v>
      </c>
      <c r="J154" s="1">
        <f>ABS(B154-MIN('ID-41'!B161,'ID-52'!B161,'ID-64'!B161,'ID-74'!B161,'ID-77'!B161))</f>
        <v>6.103495008846771E-7</v>
      </c>
      <c r="K154" s="1">
        <f>ABS(C154-MIN('ID-23'!B161,'ID-25'!B161,'ID-66'!B161))</f>
        <v>1.3297389966915318E-7</v>
      </c>
    </row>
    <row r="155" spans="1:11" x14ac:dyDescent="0.25">
      <c r="A155" s="1">
        <v>18.875</v>
      </c>
      <c r="B155" s="1">
        <f>AVERAGE('ID-41'!B162,'ID-52'!B162,'ID-64'!B162,'ID-74'!B162,'ID-77'!B162)</f>
        <v>0.48425821817410142</v>
      </c>
      <c r="C155" s="1">
        <f>AVERAGE('ID-23'!B162,'ID-25'!B162,'ID-66'!B162)</f>
        <v>0.4842589766643593</v>
      </c>
      <c r="E155" s="1">
        <v>18.875</v>
      </c>
      <c r="F155" s="1">
        <f>ABS(B155-MAX('ID-41'!B162,'ID-52'!B162,'ID-64'!B162,'ID-74'!B162,'ID-77'!B162))</f>
        <v>7.6905918455771882E-7</v>
      </c>
      <c r="G155" s="1">
        <f>ABS(C155-MAX('ID-23'!B162,'ID-25'!B162,'ID-66'!B162))</f>
        <v>1.413077966860854E-7</v>
      </c>
      <c r="I155" s="1">
        <v>18.875</v>
      </c>
      <c r="J155" s="1">
        <f>ABS(B155-MIN('ID-41'!B162,'ID-52'!B162,'ID-64'!B162,'ID-74'!B162,'ID-77'!B162))</f>
        <v>6.4304763741640514E-7</v>
      </c>
      <c r="K155" s="1">
        <f>ABS(C155-MIN('ID-23'!B162,'ID-25'!B162,'ID-66'!B162))</f>
        <v>1.7007853131412176E-7</v>
      </c>
    </row>
    <row r="156" spans="1:11" x14ac:dyDescent="0.25">
      <c r="A156" s="1">
        <v>19</v>
      </c>
      <c r="B156" s="1">
        <f>AVERAGE('ID-41'!B163,'ID-52'!B163,'ID-64'!B163,'ID-74'!B163,'ID-77'!B163)</f>
        <v>0.48425822753535719</v>
      </c>
      <c r="C156" s="1">
        <f>AVERAGE('ID-23'!B163,'ID-25'!B163,'ID-66'!B163)</f>
        <v>0.484258980157664</v>
      </c>
      <c r="E156" s="1">
        <v>19</v>
      </c>
      <c r="F156" s="1">
        <f>ABS(B156-MAX('ID-41'!B163,'ID-52'!B163,'ID-64'!B163,'ID-74'!B163,'ID-77'!B163))</f>
        <v>7.5544528782556242E-7</v>
      </c>
      <c r="G156" s="1">
        <f>ABS(C156-MAX('ID-23'!B163,'ID-25'!B163,'ID-66'!B163))</f>
        <v>1.5476217801735359E-7</v>
      </c>
      <c r="I156" s="1">
        <v>19</v>
      </c>
      <c r="J156" s="1">
        <f>ABS(B156-MIN('ID-41'!B163,'ID-52'!B163,'ID-64'!B163,'ID-74'!B163,'ID-77'!B163))</f>
        <v>6.1729162720292052E-7</v>
      </c>
      <c r="K156" s="1">
        <f>ABS(C156-MIN('ID-23'!B163,'ID-25'!B163,'ID-66'!B163))</f>
        <v>1.7315486100510924E-7</v>
      </c>
    </row>
    <row r="157" spans="1:11" x14ac:dyDescent="0.25">
      <c r="A157" s="1">
        <v>19.125</v>
      </c>
      <c r="B157" s="1">
        <f>AVERAGE('ID-41'!B164,'ID-52'!B164,'ID-64'!B164,'ID-74'!B164,'ID-77'!B164)</f>
        <v>0.48425822913632466</v>
      </c>
      <c r="C157" s="1">
        <f>AVERAGE('ID-23'!B164,'ID-25'!B164,'ID-66'!B164)</f>
        <v>0.48425895543245395</v>
      </c>
      <c r="E157" s="1">
        <v>19.125</v>
      </c>
      <c r="F157" s="1">
        <f>ABS(B157-MAX('ID-41'!B164,'ID-52'!B164,'ID-64'!B164,'ID-74'!B164,'ID-77'!B164))</f>
        <v>7.4821974233030275E-7</v>
      </c>
      <c r="G157" s="1">
        <f>ABS(C157-MAX('ID-23'!B164,'ID-25'!B164,'ID-66'!B164))</f>
        <v>1.2639821206361646E-7</v>
      </c>
      <c r="I157" s="1">
        <v>19.125</v>
      </c>
      <c r="J157" s="1">
        <f>ABS(B157-MIN('ID-41'!B164,'ID-52'!B164,'ID-64'!B164,'ID-74'!B164,'ID-77'!B164))</f>
        <v>6.1122167466232113E-7</v>
      </c>
      <c r="K157" s="1">
        <f>ABS(C157-MIN('ID-23'!B164,'ID-25'!B164,'ID-66'!B164))</f>
        <v>1.3833809997532143E-7</v>
      </c>
    </row>
    <row r="158" spans="1:11" x14ac:dyDescent="0.25">
      <c r="A158" s="1">
        <v>19.25</v>
      </c>
      <c r="B158" s="1">
        <f>AVERAGE('ID-41'!B165,'ID-52'!B165,'ID-64'!B165,'ID-74'!B165,'ID-77'!B165)</f>
        <v>0.48425823050010919</v>
      </c>
      <c r="C158" s="1">
        <f>AVERAGE('ID-23'!B165,'ID-25'!B165,'ID-66'!B165)</f>
        <v>0.48425896942902308</v>
      </c>
      <c r="E158" s="1">
        <v>19.25</v>
      </c>
      <c r="F158" s="1">
        <f>ABS(B158-MAX('ID-41'!B165,'ID-52'!B165,'ID-64'!B165,'ID-74'!B165,'ID-77'!B165))</f>
        <v>7.6494199380272576E-7</v>
      </c>
      <c r="G158" s="1">
        <f>ABS(C158-MAX('ID-23'!B165,'ID-25'!B165,'ID-66'!B165))</f>
        <v>1.2977531793634256E-7</v>
      </c>
      <c r="I158" s="1">
        <v>19.25</v>
      </c>
      <c r="J158" s="1">
        <f>ABS(B158-MIN('ID-41'!B165,'ID-52'!B165,'ID-64'!B165,'ID-74'!B165,'ID-77'!B165))</f>
        <v>6.1159558817358572E-7</v>
      </c>
      <c r="K158" s="1">
        <f>ABS(C158-MIN('ID-23'!B165,'ID-25'!B165,'ID-66'!B165))</f>
        <v>1.1654636905555904E-7</v>
      </c>
    </row>
    <row r="159" spans="1:11" x14ac:dyDescent="0.25">
      <c r="A159" s="1">
        <v>19.375</v>
      </c>
      <c r="B159" s="1">
        <f>AVERAGE('ID-41'!B166,'ID-52'!B166,'ID-64'!B166,'ID-74'!B166,'ID-77'!B166)</f>
        <v>0.48425823379234423</v>
      </c>
      <c r="C159" s="1">
        <f>AVERAGE('ID-23'!B166,'ID-25'!B166,'ID-66'!B166)</f>
        <v>0.48425895535901936</v>
      </c>
      <c r="E159" s="1">
        <v>19.375</v>
      </c>
      <c r="F159" s="1">
        <f>ABS(B159-MAX('ID-41'!B166,'ID-52'!B166,'ID-64'!B166,'ID-74'!B166,'ID-77'!B166))</f>
        <v>7.7232148176786808E-7</v>
      </c>
      <c r="G159" s="1">
        <f>ABS(C159-MAX('ID-23'!B166,'ID-25'!B166,'ID-66'!B166))</f>
        <v>1.4511431561947674E-7</v>
      </c>
      <c r="I159" s="1">
        <v>19.375</v>
      </c>
      <c r="J159" s="1">
        <f>ABS(B159-MIN('ID-41'!B166,'ID-52'!B166,'ID-64'!B166,'ID-74'!B166,'ID-77'!B166))</f>
        <v>5.9923567724551319E-7</v>
      </c>
      <c r="K159" s="1">
        <f>ABS(C159-MIN('ID-23'!B166,'ID-25'!B166,'ID-66'!B166))</f>
        <v>1.3761746336937719E-7</v>
      </c>
    </row>
    <row r="160" spans="1:11" x14ac:dyDescent="0.25">
      <c r="A160" s="1">
        <v>19.5</v>
      </c>
      <c r="B160" s="1">
        <f>AVERAGE('ID-41'!B167,'ID-52'!B167,'ID-64'!B167,'ID-74'!B167,'ID-77'!B167)</f>
        <v>0.48425825854454618</v>
      </c>
      <c r="C160" s="1">
        <f>AVERAGE('ID-23'!B167,'ID-25'!B167,'ID-66'!B167)</f>
        <v>0.48425896678973301</v>
      </c>
      <c r="E160" s="1">
        <v>19.5</v>
      </c>
      <c r="F160" s="1">
        <f>ABS(B160-MAX('ID-41'!B167,'ID-52'!B167,'ID-64'!B167,'ID-74'!B167,'ID-77'!B167))</f>
        <v>7.7708679480092968E-7</v>
      </c>
      <c r="G160" s="1">
        <f>ABS(C160-MAX('ID-23'!B167,'ID-25'!B167,'ID-66'!B167))</f>
        <v>1.3916879798570037E-7</v>
      </c>
      <c r="I160" s="1">
        <v>19.5</v>
      </c>
      <c r="J160" s="1">
        <f>ABS(B160-MIN('ID-41'!B167,'ID-52'!B167,'ID-64'!B167,'ID-74'!B167,'ID-77'!B167))</f>
        <v>5.2302912417756531E-7</v>
      </c>
      <c r="K160" s="1">
        <f>ABS(C160-MIN('ID-23'!B167,'ID-25'!B167,'ID-66'!B167))</f>
        <v>1.3731951503670459E-7</v>
      </c>
    </row>
    <row r="161" spans="1:11" x14ac:dyDescent="0.25">
      <c r="A161" s="1">
        <v>19.625</v>
      </c>
      <c r="B161" s="1">
        <f>AVERAGE('ID-41'!B168,'ID-52'!B168,'ID-64'!B168,'ID-74'!B168,'ID-77'!B168)</f>
        <v>0.48425826386868953</v>
      </c>
      <c r="C161" s="1">
        <f>AVERAGE('ID-23'!B168,'ID-25'!B168,'ID-66'!B168)</f>
        <v>0.48425898038137527</v>
      </c>
      <c r="E161" s="1">
        <v>19.625</v>
      </c>
      <c r="F161" s="1">
        <f>ABS(B161-MAX('ID-41'!B168,'ID-52'!B168,'ID-64'!B168,'ID-74'!B168,'ID-77'!B168))</f>
        <v>7.6679147148484006E-7</v>
      </c>
      <c r="G161" s="1">
        <f>ABS(C161-MAX('ID-23'!B168,'ID-25'!B168,'ID-66'!B168))</f>
        <v>1.1815530870373792E-7</v>
      </c>
      <c r="I161" s="1">
        <v>19.625</v>
      </c>
      <c r="J161" s="1">
        <f>ABS(B161-MIN('ID-41'!B168,'ID-52'!B168,'ID-64'!B168,'ID-74'!B168,'ID-77'!B168))</f>
        <v>5.2340094852665331E-7</v>
      </c>
      <c r="K161" s="1">
        <f>ABS(C161-MIN('ID-23'!B168,'ID-25'!B168,'ID-66'!B168))</f>
        <v>1.6935398827744308E-7</v>
      </c>
    </row>
    <row r="162" spans="1:11" x14ac:dyDescent="0.25">
      <c r="A162" s="1">
        <v>19.75</v>
      </c>
      <c r="B162" s="1">
        <f>AVERAGE('ID-41'!B169,'ID-52'!B169,'ID-64'!B169,'ID-74'!B169,'ID-77'!B169)</f>
        <v>0.48425827033876601</v>
      </c>
      <c r="C162" s="1">
        <f>AVERAGE('ID-23'!B169,'ID-25'!B169,'ID-66'!B169)</f>
        <v>0.48425900724215704</v>
      </c>
      <c r="E162" s="1">
        <v>19.75</v>
      </c>
      <c r="F162" s="1">
        <f>ABS(B162-MAX('ID-41'!B169,'ID-52'!B169,'ID-64'!B169,'ID-74'!B169,'ID-77'!B169))</f>
        <v>7.7699091299843204E-7</v>
      </c>
      <c r="G162" s="1">
        <f>ABS(C162-MAX('ID-23'!B169,'ID-25'!B169,'ID-66'!B169))</f>
        <v>6.9512696987406031E-8</v>
      </c>
      <c r="I162" s="1">
        <v>19.75</v>
      </c>
      <c r="J162" s="1">
        <f>ABS(B162-MIN('ID-41'!B169,'ID-52'!B169,'ID-64'!B169,'ID-74'!B169,'ID-77'!B169))</f>
        <v>5.2997695199064054E-7</v>
      </c>
      <c r="K162" s="1">
        <f>ABS(C162-MIN('ID-23'!B169,'ID-25'!B169,'ID-66'!B169))</f>
        <v>1.3889864802774099E-7</v>
      </c>
    </row>
    <row r="163" spans="1:11" x14ac:dyDescent="0.25">
      <c r="A163" s="1">
        <v>19.875</v>
      </c>
      <c r="B163" s="1">
        <f>AVERAGE('ID-41'!B170,'ID-52'!B170,'ID-64'!B170,'ID-74'!B170,'ID-77'!B170)</f>
        <v>0.4842582878839502</v>
      </c>
      <c r="C163" s="1">
        <f>AVERAGE('ID-23'!B170,'ID-25'!B170,'ID-66'!B170)</f>
        <v>0.48425902589650666</v>
      </c>
      <c r="E163" s="1">
        <v>19.875</v>
      </c>
      <c r="F163" s="1">
        <f>ABS(B163-MAX('ID-41'!B170,'ID-52'!B170,'ID-64'!B170,'ID-74'!B170,'ID-77'!B170))</f>
        <v>7.990410287872507E-7</v>
      </c>
      <c r="G163" s="1">
        <f>ABS(C163-MAX('ID-23'!B170,'ID-25'!B170,'ID-66'!B170))</f>
        <v>6.0181175320916935E-8</v>
      </c>
      <c r="I163" s="1">
        <v>19.875</v>
      </c>
      <c r="J163" s="1">
        <f>ABS(B163-MIN('ID-41'!B170,'ID-52'!B170,'ID-64'!B170,'ID-74'!B170,'ID-77'!B170))</f>
        <v>5.2976135522797563E-7</v>
      </c>
      <c r="K163" s="1">
        <f>ABS(C163-MIN('ID-23'!B170,'ID-25'!B170,'ID-66'!B170))</f>
        <v>1.0886086265760042E-7</v>
      </c>
    </row>
    <row r="164" spans="1:11" x14ac:dyDescent="0.25">
      <c r="A164" s="1">
        <v>20</v>
      </c>
      <c r="B164" s="1">
        <f>AVERAGE('ID-41'!B171,'ID-52'!B171,'ID-64'!B171,'ID-74'!B171,'ID-77'!B171)</f>
        <v>0.48425829484114741</v>
      </c>
      <c r="C164" s="1">
        <f>AVERAGE('ID-23'!B171,'ID-25'!B171,'ID-66'!B171)</f>
        <v>0.48425902556008099</v>
      </c>
      <c r="E164" s="1">
        <v>20</v>
      </c>
      <c r="F164" s="1">
        <f>ABS(B164-MAX('ID-41'!B171,'ID-52'!B171,'ID-64'!B171,'ID-74'!B171,'ID-77'!B171))</f>
        <v>8.0823074460889544E-7</v>
      </c>
      <c r="G164" s="1">
        <f>ABS(C164-MAX('ID-23'!B171,'ID-25'!B171,'ID-66'!B171))</f>
        <v>6.0330958007170921E-8</v>
      </c>
      <c r="I164" s="1">
        <v>20</v>
      </c>
      <c r="J164" s="1">
        <f>ABS(B164-MIN('ID-41'!B171,'ID-52'!B171,'ID-64'!B171,'ID-74'!B171,'ID-77'!B171))</f>
        <v>5.3903543839606272E-7</v>
      </c>
      <c r="K164" s="1">
        <f>ABS(C164-MIN('ID-23'!B171,'ID-25'!B171,'ID-66'!B171))</f>
        <v>1.144918679862883E-7</v>
      </c>
    </row>
    <row r="165" spans="1:11" x14ac:dyDescent="0.25">
      <c r="A165" s="1">
        <v>20.125</v>
      </c>
      <c r="B165" s="1">
        <f>AVERAGE('ID-41'!B172,'ID-52'!B172,'ID-64'!B172,'ID-74'!B172,'ID-77'!B172)</f>
        <v>0.4842583050126012</v>
      </c>
      <c r="C165" s="1">
        <f>AVERAGE('ID-23'!B172,'ID-25'!B172,'ID-66'!B172)</f>
        <v>0.48425903467162734</v>
      </c>
      <c r="E165" s="1">
        <v>20.125</v>
      </c>
      <c r="F165" s="1">
        <f>ABS(B165-MAX('ID-41'!B172,'ID-52'!B172,'ID-64'!B172,'ID-74'!B172,'ID-77'!B172))</f>
        <v>8.0586391981718464E-7</v>
      </c>
      <c r="G165" s="1">
        <f>ABS(C165-MAX('ID-23'!B172,'ID-25'!B172,'ID-66'!B172))</f>
        <v>6.7065858644355103E-8</v>
      </c>
      <c r="I165" s="1">
        <v>20.125</v>
      </c>
      <c r="J165" s="1">
        <f>ABS(B165-MIN('ID-41'!B172,'ID-52'!B172,'ID-64'!B172,'ID-74'!B172,'ID-77'!B172))</f>
        <v>5.0879987817387118E-7</v>
      </c>
      <c r="K165" s="1">
        <f>ABS(C165-MIN('ID-23'!B172,'ID-25'!B172,'ID-66'!B172))</f>
        <v>1.2301392632307895E-7</v>
      </c>
    </row>
    <row r="166" spans="1:11" x14ac:dyDescent="0.25">
      <c r="A166" s="1">
        <v>20.25</v>
      </c>
      <c r="B166" s="1">
        <f>AVERAGE('ID-41'!B173,'ID-52'!B173,'ID-64'!B173,'ID-74'!B173,'ID-77'!B173)</f>
        <v>0.48425831046999568</v>
      </c>
      <c r="C166" s="1">
        <f>AVERAGE('ID-23'!B173,'ID-25'!B173,'ID-66'!B173)</f>
        <v>0.48425903696444733</v>
      </c>
      <c r="E166" s="1">
        <v>20.25</v>
      </c>
      <c r="F166" s="1">
        <f>ABS(B166-MAX('ID-41'!B173,'ID-52'!B173,'ID-64'!B173,'ID-74'!B173,'ID-77'!B173))</f>
        <v>8.276771643056513E-7</v>
      </c>
      <c r="G166" s="1">
        <f>ABS(C166-MAX('ID-23'!B173,'ID-25'!B173,'ID-66'!B173))</f>
        <v>5.8782177680960501E-8</v>
      </c>
      <c r="I166" s="1">
        <v>20.25</v>
      </c>
      <c r="J166" s="1">
        <f>ABS(B166-MIN('ID-41'!B173,'ID-52'!B173,'ID-64'!B173,'ID-74'!B173,'ID-77'!B173))</f>
        <v>5.1245686166767612E-7</v>
      </c>
      <c r="K166" s="1">
        <f>ABS(C166-MIN('ID-23'!B173,'ID-25'!B173,'ID-66'!B173))</f>
        <v>1.1477726835629198E-7</v>
      </c>
    </row>
    <row r="167" spans="1:11" x14ac:dyDescent="0.25">
      <c r="A167" s="1">
        <v>20.375</v>
      </c>
      <c r="B167" s="1">
        <f>AVERAGE('ID-41'!B174,'ID-52'!B174,'ID-64'!B174,'ID-74'!B174,'ID-77'!B174)</f>
        <v>0.48425831773187006</v>
      </c>
      <c r="C167" s="1">
        <f>AVERAGE('ID-23'!B174,'ID-25'!B174,'ID-66'!B174)</f>
        <v>0.48425905923998763</v>
      </c>
      <c r="E167" s="1">
        <v>20.375</v>
      </c>
      <c r="F167" s="1">
        <f>ABS(B167-MAX('ID-41'!B174,'ID-52'!B174,'ID-64'!B174,'ID-74'!B174,'ID-77'!B174))</f>
        <v>8.5477110195464334E-7</v>
      </c>
      <c r="G167" s="1">
        <f>ABS(C167-MAX('ID-23'!B174,'ID-25'!B174,'ID-66'!B174))</f>
        <v>7.1508885368665176E-8</v>
      </c>
      <c r="I167" s="1">
        <v>20.375</v>
      </c>
      <c r="J167" s="1">
        <f>ABS(B167-MIN('ID-41'!B174,'ID-52'!B174,'ID-64'!B174,'ID-74'!B174,'ID-77'!B174))</f>
        <v>5.1290795205494177E-7</v>
      </c>
      <c r="K167" s="1">
        <f>ABS(C167-MIN('ID-23'!B174,'ID-25'!B174,'ID-66'!B174))</f>
        <v>9.554827262725496E-8</v>
      </c>
    </row>
    <row r="168" spans="1:11" x14ac:dyDescent="0.25">
      <c r="A168" s="1">
        <v>20.5</v>
      </c>
      <c r="B168" s="1">
        <f>AVERAGE('ID-41'!B175,'ID-52'!B175,'ID-64'!B175,'ID-74'!B175,'ID-77'!B175)</f>
        <v>0.48425832273627822</v>
      </c>
      <c r="C168" s="1">
        <f>AVERAGE('ID-23'!B175,'ID-25'!B175,'ID-66'!B175)</f>
        <v>0.48425904314983437</v>
      </c>
      <c r="E168" s="1">
        <v>20.5</v>
      </c>
      <c r="F168" s="1">
        <f>ABS(B168-MAX('ID-41'!B175,'ID-52'!B175,'ID-64'!B175,'ID-74'!B175,'ID-77'!B175))</f>
        <v>8.720191087552287E-7</v>
      </c>
      <c r="G168" s="1">
        <f>ABS(C168-MAX('ID-23'!B175,'ID-25'!B175,'ID-66'!B175))</f>
        <v>5.2429474650672603E-8</v>
      </c>
      <c r="I168" s="1">
        <v>20.5</v>
      </c>
      <c r="J168" s="1">
        <f>ABS(B168-MIN('ID-41'!B175,'ID-52'!B175,'ID-64'!B175,'ID-74'!B175,'ID-77'!B175))</f>
        <v>5.1793937022592829E-7</v>
      </c>
      <c r="K168" s="1">
        <f>ABS(C168-MIN('ID-23'!B175,'ID-25'!B175,'ID-66'!B175))</f>
        <v>8.2315648353148418E-8</v>
      </c>
    </row>
    <row r="169" spans="1:11" x14ac:dyDescent="0.25">
      <c r="A169" s="1">
        <v>20.625</v>
      </c>
      <c r="B169" s="1">
        <f>AVERAGE('ID-41'!B176,'ID-52'!B176,'ID-64'!B176,'ID-74'!B176,'ID-77'!B176)</f>
        <v>0.48425832358398041</v>
      </c>
      <c r="C169" s="1">
        <f>AVERAGE('ID-23'!B176,'ID-25'!B176,'ID-66'!B176)</f>
        <v>0.48425906398380297</v>
      </c>
      <c r="E169" s="1">
        <v>20.625</v>
      </c>
      <c r="F169" s="1">
        <f>ABS(B169-MAX('ID-41'!B176,'ID-52'!B176,'ID-64'!B176,'ID-74'!B176,'ID-77'!B176))</f>
        <v>8.908423055897785E-7</v>
      </c>
      <c r="G169" s="1">
        <f>ABS(C169-MAX('ID-23'!B176,'ID-25'!B176,'ID-66'!B176))</f>
        <v>9.2287515018885102E-8</v>
      </c>
      <c r="I169" s="1">
        <v>20.625</v>
      </c>
      <c r="J169" s="1">
        <f>ABS(B169-MIN('ID-41'!B176,'ID-52'!B176,'ID-64'!B176,'ID-74'!B176,'ID-77'!B176))</f>
        <v>5.2309222842161773E-7</v>
      </c>
      <c r="K169" s="1">
        <f>ABS(C169-MIN('ID-23'!B176,'ID-25'!B176,'ID-66'!B176))</f>
        <v>1.124396209473133E-7</v>
      </c>
    </row>
    <row r="170" spans="1:11" x14ac:dyDescent="0.25">
      <c r="A170" s="1">
        <v>20.75</v>
      </c>
      <c r="B170" s="1">
        <f>AVERAGE('ID-41'!B177,'ID-52'!B177,'ID-64'!B177,'ID-74'!B177,'ID-77'!B177)</f>
        <v>0.48425831357993304</v>
      </c>
      <c r="C170" s="1">
        <f>AVERAGE('ID-23'!B177,'ID-25'!B177,'ID-66'!B177)</f>
        <v>0.48425904102850498</v>
      </c>
      <c r="E170" s="1">
        <v>20.75</v>
      </c>
      <c r="F170" s="1">
        <f>ABS(B170-MAX('ID-41'!B177,'ID-52'!B177,'ID-64'!B177,'ID-74'!B177,'ID-77'!B177))</f>
        <v>8.9894004096091606E-7</v>
      </c>
      <c r="G170" s="1">
        <f>ABS(C170-MAX('ID-23'!B177,'ID-25'!B177,'ID-66'!B177))</f>
        <v>1.0408580403131751E-7</v>
      </c>
      <c r="I170" s="1">
        <v>20.75</v>
      </c>
      <c r="J170" s="1">
        <f>ABS(B170-MIN('ID-41'!B177,'ID-52'!B177,'ID-64'!B177,'ID-74'!B177,'ID-77'!B177))</f>
        <v>5.1441215903613724E-7</v>
      </c>
      <c r="K170" s="1">
        <f>ABS(C170-MIN('ID-23'!B177,'ID-25'!B177,'ID-66'!B177))</f>
        <v>6.7914179002759312E-8</v>
      </c>
    </row>
    <row r="171" spans="1:11" x14ac:dyDescent="0.25">
      <c r="A171" s="1">
        <v>20.875</v>
      </c>
      <c r="B171" s="1">
        <f>AVERAGE('ID-41'!B178,'ID-52'!B178,'ID-64'!B178,'ID-74'!B178,'ID-77'!B178)</f>
        <v>0.48425830766879907</v>
      </c>
      <c r="C171" s="1">
        <f>AVERAGE('ID-23'!B178,'ID-25'!B178,'ID-66'!B178)</f>
        <v>0.48425903667144166</v>
      </c>
      <c r="E171" s="1">
        <v>20.875</v>
      </c>
      <c r="F171" s="1">
        <f>ABS(B171-MAX('ID-41'!B178,'ID-52'!B178,'ID-64'!B178,'ID-74'!B178,'ID-77'!B178))</f>
        <v>9.0166059890650629E-7</v>
      </c>
      <c r="G171" s="1">
        <f>ABS(C171-MAX('ID-23'!B178,'ID-25'!B178,'ID-66'!B178))</f>
        <v>1.0074139833449181E-7</v>
      </c>
      <c r="I171" s="1">
        <v>20.875</v>
      </c>
      <c r="J171" s="1">
        <f>ABS(B171-MIN('ID-41'!B178,'ID-52'!B178,'ID-64'!B178,'ID-74'!B178,'ID-77'!B178))</f>
        <v>5.0867294504319815E-7</v>
      </c>
      <c r="K171" s="1">
        <f>ABS(C171-MIN('ID-23'!B178,'ID-25'!B178,'ID-66'!B178))</f>
        <v>6.5854558639610872E-8</v>
      </c>
    </row>
    <row r="172" spans="1:11" x14ac:dyDescent="0.25">
      <c r="A172" s="1">
        <v>21</v>
      </c>
      <c r="B172" s="1">
        <f>AVERAGE('ID-41'!B179,'ID-52'!B179,'ID-64'!B179,'ID-74'!B179,'ID-77'!B179)</f>
        <v>0.4842582965841154</v>
      </c>
      <c r="C172" s="1">
        <f>AVERAGE('ID-23'!B179,'ID-25'!B179,'ID-66'!B179)</f>
        <v>0.48425904366625733</v>
      </c>
      <c r="E172" s="1">
        <v>21</v>
      </c>
      <c r="F172" s="1">
        <f>ABS(B172-MAX('ID-41'!B179,'ID-52'!B179,'ID-64'!B179,'ID-74'!B179,'ID-77'!B179))</f>
        <v>8.9790569862691072E-7</v>
      </c>
      <c r="G172" s="1">
        <f>ABS(C172-MAX('ID-23'!B179,'ID-25'!B179,'ID-66'!B179))</f>
        <v>1.1721867865244207E-7</v>
      </c>
      <c r="I172" s="1">
        <v>21</v>
      </c>
      <c r="J172" s="1">
        <f>ABS(B172-MIN('ID-41'!B179,'ID-52'!B179,'ID-64'!B179,'ID-74'!B179,'ID-77'!B179))</f>
        <v>5.2119854337950855E-7</v>
      </c>
      <c r="K172" s="1">
        <f>ABS(C172-MIN('ID-23'!B179,'ID-25'!B179,'ID-66'!B179))</f>
        <v>7.8426681315857394E-8</v>
      </c>
    </row>
    <row r="173" spans="1:11" x14ac:dyDescent="0.25">
      <c r="A173" s="1">
        <v>21.125</v>
      </c>
      <c r="B173" s="1">
        <f>AVERAGE('ID-41'!B180,'ID-52'!B180,'ID-64'!B180,'ID-74'!B180,'ID-77'!B180)</f>
        <v>0.48425829229763745</v>
      </c>
      <c r="C173" s="1">
        <f>AVERAGE('ID-23'!B180,'ID-25'!B180,'ID-66'!B180)</f>
        <v>0.48425905486126397</v>
      </c>
      <c r="E173" s="1">
        <v>21.125</v>
      </c>
      <c r="F173" s="1">
        <f>ABS(B173-MAX('ID-41'!B180,'ID-52'!B180,'ID-64'!B180,'ID-74'!B180,'ID-77'!B180))</f>
        <v>8.9459195856678164E-7</v>
      </c>
      <c r="G173" s="1">
        <f>ABS(C173-MAX('ID-23'!B180,'ID-25'!B180,'ID-66'!B180))</f>
        <v>1.4418728100373812E-7</v>
      </c>
      <c r="I173" s="1">
        <v>21.125</v>
      </c>
      <c r="J173" s="1">
        <f>ABS(B173-MIN('ID-41'!B180,'ID-52'!B180,'ID-64'!B180,'ID-74'!B180,'ID-77'!B180))</f>
        <v>5.3322384047094218E-7</v>
      </c>
      <c r="K173" s="1">
        <f>ABS(C173-MIN('ID-23'!B180,'ID-25'!B180,'ID-66'!B180))</f>
        <v>9.480055696009515E-8</v>
      </c>
    </row>
    <row r="174" spans="1:11" x14ac:dyDescent="0.25">
      <c r="A174" s="1">
        <v>21.25</v>
      </c>
      <c r="B174" s="1">
        <f>AVERAGE('ID-41'!B181,'ID-52'!B181,'ID-64'!B181,'ID-74'!B181,'ID-77'!B181)</f>
        <v>0.4842582869330524</v>
      </c>
      <c r="C174" s="1">
        <f>AVERAGE('ID-23'!B181,'ID-25'!B181,'ID-66'!B181)</f>
        <v>0.48425904236991468</v>
      </c>
      <c r="E174" s="1">
        <v>21.25</v>
      </c>
      <c r="F174" s="1">
        <f>ABS(B174-MAX('ID-41'!B181,'ID-52'!B181,'ID-64'!B181,'ID-74'!B181,'ID-77'!B181))</f>
        <v>8.9512509660050199E-7</v>
      </c>
      <c r="G174" s="1">
        <f>ABS(C174-MAX('ID-23'!B181,'ID-25'!B181,'ID-66'!B181))</f>
        <v>1.3332751130912257E-7</v>
      </c>
      <c r="I174" s="1">
        <v>21.25</v>
      </c>
      <c r="J174" s="1">
        <f>ABS(B174-MIN('ID-41'!B181,'ID-52'!B181,'ID-64'!B181,'ID-74'!B181,'ID-77'!B181))</f>
        <v>5.466234063722375E-7</v>
      </c>
      <c r="K174" s="1">
        <f>ABS(C174-MIN('ID-23'!B181,'ID-25'!B181,'ID-66'!B181))</f>
        <v>1.0956690765784316E-7</v>
      </c>
    </row>
    <row r="175" spans="1:11" x14ac:dyDescent="0.25">
      <c r="A175" s="1">
        <v>21.375</v>
      </c>
      <c r="B175" s="1">
        <f>AVERAGE('ID-41'!B182,'ID-52'!B182,'ID-64'!B182,'ID-74'!B182,'ID-77'!B182)</f>
        <v>0.48425827969425495</v>
      </c>
      <c r="C175" s="1">
        <f>AVERAGE('ID-23'!B182,'ID-25'!B182,'ID-66'!B182)</f>
        <v>0.484259042557386</v>
      </c>
      <c r="E175" s="1">
        <v>21.375</v>
      </c>
      <c r="F175" s="1">
        <f>ABS(B175-MAX('ID-41'!B182,'ID-52'!B182,'ID-64'!B182,'ID-74'!B182,'ID-77'!B182))</f>
        <v>8.8906103506980472E-7</v>
      </c>
      <c r="G175" s="1">
        <f>ABS(C175-MAX('ID-23'!B182,'ID-25'!B182,'ID-66'!B182))</f>
        <v>1.5536101000135361E-7</v>
      </c>
      <c r="I175" s="1">
        <v>21.375</v>
      </c>
      <c r="J175" s="1">
        <f>ABS(B175-MIN('ID-41'!B182,'ID-52'!B182,'ID-64'!B182,'ID-74'!B182,'ID-77'!B182))</f>
        <v>5.5727321296439314E-7</v>
      </c>
      <c r="K175" s="1">
        <f>ABS(C175-MIN('ID-23'!B182,'ID-25'!B182,'ID-66'!B182))</f>
        <v>1.2491009898640826E-7</v>
      </c>
    </row>
    <row r="176" spans="1:11" x14ac:dyDescent="0.25">
      <c r="A176" s="1">
        <v>21.5</v>
      </c>
      <c r="B176" s="1">
        <f>AVERAGE('ID-41'!B183,'ID-52'!B183,'ID-64'!B183,'ID-74'!B183,'ID-77'!B183)</f>
        <v>0.48425828013675137</v>
      </c>
      <c r="C176" s="1">
        <f>AVERAGE('ID-23'!B183,'ID-25'!B183,'ID-66'!B183)</f>
        <v>0.484259050325548</v>
      </c>
      <c r="E176" s="1">
        <v>21.5</v>
      </c>
      <c r="F176" s="1">
        <f>ABS(B176-MAX('ID-41'!B183,'ID-52'!B183,'ID-64'!B183,'ID-74'!B183,'ID-77'!B183))</f>
        <v>9.021367386452539E-7</v>
      </c>
      <c r="G176" s="1">
        <f>ABS(C176-MAX('ID-23'!B183,'ID-25'!B183,'ID-66'!B183))</f>
        <v>2.1382337200837043E-7</v>
      </c>
      <c r="I176" s="1">
        <v>21.5</v>
      </c>
      <c r="J176" s="1">
        <f>ABS(B176-MIN('ID-41'!B183,'ID-52'!B183,'ID-64'!B183,'ID-74'!B183,'ID-77'!B183))</f>
        <v>5.4752947237224348E-7</v>
      </c>
      <c r="K176" s="1">
        <f>ABS(C176-MIN('ID-23'!B183,'ID-25'!B183,'ID-66'!B183))</f>
        <v>1.4217764898738494E-7</v>
      </c>
    </row>
    <row r="177" spans="1:11" x14ac:dyDescent="0.25">
      <c r="A177" s="1">
        <v>21.625</v>
      </c>
      <c r="B177" s="1">
        <f>AVERAGE('ID-41'!B184,'ID-52'!B184,'ID-64'!B184,'ID-74'!B184,'ID-77'!B184)</f>
        <v>0.48425827832684237</v>
      </c>
      <c r="C177" s="1">
        <f>AVERAGE('ID-23'!B184,'ID-25'!B184,'ID-66'!B184)</f>
        <v>0.48425904579377033</v>
      </c>
      <c r="E177" s="1">
        <v>21.625</v>
      </c>
      <c r="F177" s="1">
        <f>ABS(B177-MAX('ID-41'!B184,'ID-52'!B184,'ID-64'!B184,'ID-74'!B184,'ID-77'!B184))</f>
        <v>8.9590638663317179E-7</v>
      </c>
      <c r="G177" s="1">
        <f>ABS(C177-MAX('ID-23'!B184,'ID-25'!B184,'ID-66'!B184))</f>
        <v>2.127500656756709E-7</v>
      </c>
      <c r="I177" s="1">
        <v>21.625</v>
      </c>
      <c r="J177" s="1">
        <f>ABS(B177-MIN('ID-41'!B184,'ID-52'!B184,'ID-64'!B184,'ID-74'!B184,'ID-77'!B184))</f>
        <v>5.5022716938246674E-7</v>
      </c>
      <c r="K177" s="1">
        <f>ABS(C177-MIN('ID-23'!B184,'ID-25'!B184,'ID-66'!B184))</f>
        <v>1.3799283532511808E-7</v>
      </c>
    </row>
    <row r="178" spans="1:11" x14ac:dyDescent="0.25">
      <c r="A178" s="1">
        <v>21.75</v>
      </c>
      <c r="B178" s="1">
        <f>AVERAGE('ID-41'!B185,'ID-52'!B185,'ID-64'!B185,'ID-74'!B185,'ID-77'!B185)</f>
        <v>0.48425827761817619</v>
      </c>
      <c r="C178" s="1">
        <f>AVERAGE('ID-23'!B185,'ID-25'!B185,'ID-66'!B185)</f>
        <v>0.48425904564868499</v>
      </c>
      <c r="E178" s="1">
        <v>21.75</v>
      </c>
      <c r="F178" s="1">
        <f>ABS(B178-MAX('ID-41'!B185,'ID-52'!B185,'ID-64'!B185,'ID-74'!B185,'ID-77'!B185))</f>
        <v>9.0542337682908425E-7</v>
      </c>
      <c r="G178" s="1">
        <f>ABS(C178-MAX('ID-23'!B185,'ID-25'!B185,'ID-66'!B185))</f>
        <v>1.8253771300047461E-7</v>
      </c>
      <c r="I178" s="1">
        <v>21.75</v>
      </c>
      <c r="J178" s="1">
        <f>ABS(B178-MIN('ID-41'!B185,'ID-52'!B185,'ID-64'!B185,'ID-74'!B185,'ID-77'!B185))</f>
        <v>5.5171654717023344E-7</v>
      </c>
      <c r="K178" s="1">
        <f>ABS(C178-MIN('ID-23'!B185,'ID-25'!B185,'ID-66'!B185))</f>
        <v>1.3987212799104753E-7</v>
      </c>
    </row>
    <row r="179" spans="1:11" x14ac:dyDescent="0.25">
      <c r="A179" s="1">
        <v>21.875</v>
      </c>
      <c r="B179" s="1">
        <f>AVERAGE('ID-41'!B186,'ID-52'!B186,'ID-64'!B186,'ID-74'!B186,'ID-77'!B186)</f>
        <v>0.48425827450983328</v>
      </c>
      <c r="C179" s="1">
        <f>AVERAGE('ID-23'!B186,'ID-25'!B186,'ID-66'!B186)</f>
        <v>0.48425904921191271</v>
      </c>
      <c r="E179" s="1">
        <v>21.875</v>
      </c>
      <c r="F179" s="1">
        <f>ABS(B179-MAX('ID-41'!B186,'ID-52'!B186,'ID-64'!B186,'ID-74'!B186,'ID-77'!B186))</f>
        <v>9.2180734373448203E-7</v>
      </c>
      <c r="G179" s="1">
        <f>ABS(C179-MAX('ID-23'!B186,'ID-25'!B186,'ID-66'!B186))</f>
        <v>1.8843626031772587E-7</v>
      </c>
      <c r="I179" s="1">
        <v>21.875</v>
      </c>
      <c r="J179" s="1">
        <f>ABS(B179-MIN('ID-41'!B186,'ID-52'!B186,'ID-64'!B186,'ID-74'!B186,'ID-77'!B186))</f>
        <v>5.5436809026643274E-7</v>
      </c>
      <c r="K179" s="1">
        <f>ABS(C179-MIN('ID-23'!B186,'ID-25'!B186,'ID-66'!B186))</f>
        <v>1.4926565172768136E-7</v>
      </c>
    </row>
    <row r="180" spans="1:11" x14ac:dyDescent="0.25">
      <c r="A180" s="1">
        <v>22</v>
      </c>
      <c r="B180" s="1">
        <f>AVERAGE('ID-41'!B187,'ID-52'!B187,'ID-64'!B187,'ID-74'!B187,'ID-77'!B187)</f>
        <v>0.4842582694390668</v>
      </c>
      <c r="C180" s="1">
        <f>AVERAGE('ID-23'!B187,'ID-25'!B187,'ID-66'!B187)</f>
        <v>0.48425904585264501</v>
      </c>
      <c r="E180" s="1">
        <v>22</v>
      </c>
      <c r="F180" s="1">
        <f>ABS(B180-MAX('ID-41'!B187,'ID-52'!B187,'ID-64'!B187,'ID-74'!B187,'ID-77'!B187))</f>
        <v>9.2728396322572237E-7</v>
      </c>
      <c r="G180" s="1">
        <f>ABS(C180-MAX('ID-23'!B187,'ID-25'!B187,'ID-66'!B187))</f>
        <v>2.0498881797559321E-7</v>
      </c>
      <c r="I180" s="1">
        <v>22</v>
      </c>
      <c r="J180" s="1">
        <f>ABS(B180-MIN('ID-41'!B187,'ID-52'!B187,'ID-64'!B187,'ID-74'!B187,'ID-77'!B187))</f>
        <v>5.5404137877523851E-7</v>
      </c>
      <c r="K180" s="1">
        <f>ABS(C180-MIN('ID-23'!B187,'ID-25'!B187,'ID-66'!B187))</f>
        <v>1.5773124800722016E-7</v>
      </c>
    </row>
    <row r="181" spans="1:11" x14ac:dyDescent="0.25">
      <c r="A181" s="1">
        <v>22.125</v>
      </c>
      <c r="B181" s="1">
        <f>AVERAGE('ID-41'!B188,'ID-52'!B188,'ID-64'!B188,'ID-74'!B188,'ID-77'!B188)</f>
        <v>0.4842582686149452</v>
      </c>
      <c r="C181" s="1">
        <f>AVERAGE('ID-23'!B188,'ID-25'!B188,'ID-66'!B188)</f>
        <v>0.48425902235867668</v>
      </c>
      <c r="E181" s="1">
        <v>22.125</v>
      </c>
      <c r="F181" s="1">
        <f>ABS(B181-MAX('ID-41'!B188,'ID-52'!B188,'ID-64'!B188,'ID-74'!B188,'ID-77'!B188))</f>
        <v>9.2998212880557318E-7</v>
      </c>
      <c r="G181" s="1">
        <f>ABS(C181-MAX('ID-23'!B188,'ID-25'!B188,'ID-66'!B188))</f>
        <v>2.165185423175231E-7</v>
      </c>
      <c r="I181" s="1">
        <v>22.125</v>
      </c>
      <c r="J181" s="1">
        <f>ABS(B181-MIN('ID-41'!B188,'ID-52'!B188,'ID-64'!B188,'ID-74'!B188,'ID-77'!B188))</f>
        <v>5.5301912221805694E-7</v>
      </c>
      <c r="K181" s="1">
        <f>ABS(C181-MIN('ID-23'!B188,'ID-25'!B188,'ID-66'!B188))</f>
        <v>1.1954916367962198E-7</v>
      </c>
    </row>
    <row r="182" spans="1:11" x14ac:dyDescent="0.25">
      <c r="A182" s="1">
        <v>22.25</v>
      </c>
      <c r="B182" s="1">
        <f>AVERAGE('ID-41'!B189,'ID-52'!B189,'ID-64'!B189,'ID-74'!B189,'ID-77'!B189)</f>
        <v>0.48425825775169595</v>
      </c>
      <c r="C182" s="1">
        <f>AVERAGE('ID-23'!B189,'ID-25'!B189,'ID-66'!B189)</f>
        <v>0.4842589778805273</v>
      </c>
      <c r="E182" s="1">
        <v>22.25</v>
      </c>
      <c r="F182" s="1">
        <f>ABS(B182-MAX('ID-41'!B189,'ID-52'!B189,'ID-64'!B189,'ID-74'!B189,'ID-77'!B189))</f>
        <v>9.3701108005994627E-7</v>
      </c>
      <c r="G182" s="1">
        <f>ABS(C182-MAX('ID-23'!B189,'ID-25'!B189,'ID-66'!B189))</f>
        <v>1.4694518468694184E-7</v>
      </c>
      <c r="I182" s="1">
        <v>22.25</v>
      </c>
      <c r="J182" s="1">
        <f>ABS(B182-MIN('ID-41'!B189,'ID-52'!B189,'ID-64'!B189,'ID-74'!B189,'ID-77'!B189))</f>
        <v>5.8483724896252198E-7</v>
      </c>
      <c r="K182" s="1">
        <f>ABS(C182-MIN('ID-23'!B189,'ID-25'!B189,'ID-66'!B189))</f>
        <v>7.7265121301017814E-8</v>
      </c>
    </row>
    <row r="183" spans="1:11" x14ac:dyDescent="0.25">
      <c r="A183" s="1">
        <v>22.375</v>
      </c>
      <c r="B183" s="1">
        <f>AVERAGE('ID-41'!B190,'ID-52'!B190,'ID-64'!B190,'ID-74'!B190,'ID-77'!B190)</f>
        <v>0.48425825438409342</v>
      </c>
      <c r="C183" s="1">
        <f>AVERAGE('ID-23'!B190,'ID-25'!B190,'ID-66'!B190)</f>
        <v>0.48425893625364563</v>
      </c>
      <c r="E183" s="1">
        <v>22.375</v>
      </c>
      <c r="F183" s="1">
        <f>ABS(B183-MAX('ID-41'!B190,'ID-52'!B190,'ID-64'!B190,'ID-74'!B190,'ID-77'!B190))</f>
        <v>9.2872630158558067E-7</v>
      </c>
      <c r="G183" s="1">
        <f>ABS(C183-MAX('ID-23'!B190,'ID-25'!B190,'ID-66'!B190))</f>
        <v>8.2341293339283084E-8</v>
      </c>
      <c r="I183" s="1">
        <v>22.375</v>
      </c>
      <c r="J183" s="1">
        <f>ABS(B183-MIN('ID-41'!B190,'ID-52'!B190,'ID-64'!B190,'ID-74'!B190,'ID-77'!B190))</f>
        <v>5.8539308545046964E-7</v>
      </c>
      <c r="K183" s="1">
        <f>ABS(C183-MIN('ID-23'!B190,'ID-25'!B190,'ID-66'!B190))</f>
        <v>6.5434520635232474E-8</v>
      </c>
    </row>
    <row r="184" spans="1:11" x14ac:dyDescent="0.25">
      <c r="A184" s="1">
        <v>22.5</v>
      </c>
      <c r="B184" s="1">
        <f>AVERAGE('ID-41'!B191,'ID-52'!B191,'ID-64'!B191,'ID-74'!B191,'ID-77'!B191)</f>
        <v>0.48425824727219557</v>
      </c>
      <c r="C184" s="1">
        <f>AVERAGE('ID-23'!B191,'ID-25'!B191,'ID-66'!B191)</f>
        <v>0.48425893886211702</v>
      </c>
      <c r="E184" s="1">
        <v>22.5</v>
      </c>
      <c r="F184" s="1">
        <f>ABS(B184-MAX('ID-41'!B191,'ID-52'!B191,'ID-64'!B191,'ID-74'!B191,'ID-77'!B191))</f>
        <v>9.3048746441226626E-7</v>
      </c>
      <c r="G184" s="1">
        <f>ABS(C184-MAX('ID-23'!B191,'ID-25'!B191,'ID-66'!B191))</f>
        <v>7.539829599556569E-8</v>
      </c>
      <c r="I184" s="1">
        <v>22.5</v>
      </c>
      <c r="J184" s="1">
        <f>ABS(B184-MIN('ID-41'!B191,'ID-52'!B191,'ID-64'!B191,'ID-74'!B191,'ID-77'!B191))</f>
        <v>5.7951922455279359E-7</v>
      </c>
      <c r="K184" s="1">
        <f>ABS(C184-MIN('ID-23'!B191,'ID-25'!B191,'ID-66'!B191))</f>
        <v>5.6978337992230621E-8</v>
      </c>
    </row>
    <row r="185" spans="1:11" x14ac:dyDescent="0.25">
      <c r="A185" s="1">
        <v>22.625</v>
      </c>
      <c r="B185" s="1">
        <f>AVERAGE('ID-41'!B192,'ID-52'!B192,'ID-64'!B192,'ID-74'!B192,'ID-77'!B192)</f>
        <v>0.48425824678500684</v>
      </c>
      <c r="C185" s="1">
        <f>AVERAGE('ID-23'!B192,'ID-25'!B192,'ID-66'!B192)</f>
        <v>0.48425893699843098</v>
      </c>
      <c r="E185" s="1">
        <v>22.625</v>
      </c>
      <c r="F185" s="1">
        <f>ABS(B185-MAX('ID-41'!B192,'ID-52'!B192,'ID-64'!B192,'ID-74'!B192,'ID-77'!B192))</f>
        <v>9.3585627514158887E-7</v>
      </c>
      <c r="G185" s="1">
        <f>ABS(C185-MAX('ID-23'!B192,'ID-25'!B192,'ID-66'!B192))</f>
        <v>6.4782824049647303E-8</v>
      </c>
      <c r="I185" s="1">
        <v>22.625</v>
      </c>
      <c r="J185" s="1">
        <f>ABS(B185-MIN('ID-41'!B192,'ID-52'!B192,'ID-64'!B192,'ID-74'!B192,'ID-77'!B192))</f>
        <v>5.7605508685387719E-7</v>
      </c>
      <c r="K185" s="1">
        <f>ABS(C185-MIN('ID-23'!B192,'ID-25'!B192,'ID-66'!B192))</f>
        <v>4.3449488951186055E-8</v>
      </c>
    </row>
    <row r="186" spans="1:11" x14ac:dyDescent="0.25">
      <c r="A186" s="1">
        <v>22.75</v>
      </c>
      <c r="B186" s="1">
        <f>AVERAGE('ID-41'!B193,'ID-52'!B193,'ID-64'!B193,'ID-74'!B193,'ID-77'!B193)</f>
        <v>0.48425824543504437</v>
      </c>
      <c r="C186" s="1">
        <f>AVERAGE('ID-23'!B193,'ID-25'!B193,'ID-66'!B193)</f>
        <v>0.48425890771480867</v>
      </c>
      <c r="E186" s="1">
        <v>22.75</v>
      </c>
      <c r="F186" s="1">
        <f>ABS(B186-MAX('ID-41'!B193,'ID-52'!B193,'ID-64'!B193,'ID-74'!B193,'ID-77'!B193))</f>
        <v>9.1572054661259727E-7</v>
      </c>
      <c r="G186" s="1">
        <f>ABS(C186-MAX('ID-23'!B193,'ID-25'!B193,'ID-66'!B193))</f>
        <v>3.898931633106173E-8</v>
      </c>
      <c r="I186" s="1">
        <v>22.75</v>
      </c>
      <c r="J186" s="1">
        <f>ABS(B186-MIN('ID-41'!B193,'ID-52'!B193,'ID-64'!B193,'ID-74'!B193,'ID-77'!B193))</f>
        <v>5.6383802538029215E-7</v>
      </c>
      <c r="K186" s="1">
        <f>ABS(C186-MIN('ID-23'!B193,'ID-25'!B193,'ID-66'!B193))</f>
        <v>2.6620796678145098E-8</v>
      </c>
    </row>
    <row r="187" spans="1:11" x14ac:dyDescent="0.25">
      <c r="A187" s="1">
        <v>22.875</v>
      </c>
      <c r="B187" s="1">
        <f>AVERAGE('ID-41'!B194,'ID-52'!B194,'ID-64'!B194,'ID-74'!B194,'ID-77'!B194)</f>
        <v>0.48425825038088977</v>
      </c>
      <c r="C187" s="1">
        <f>AVERAGE('ID-23'!B194,'ID-25'!B194,'ID-66'!B194)</f>
        <v>0.48425889921313364</v>
      </c>
      <c r="E187" s="1">
        <v>22.875</v>
      </c>
      <c r="F187" s="1">
        <f>ABS(B187-MAX('ID-41'!B194,'ID-52'!B194,'ID-64'!B194,'ID-74'!B194,'ID-77'!B194))</f>
        <v>8.967238462331828E-7</v>
      </c>
      <c r="G187" s="1">
        <f>ABS(C187-MAX('ID-23'!B194,'ID-25'!B194,'ID-66'!B194))</f>
        <v>7.533911033918983E-8</v>
      </c>
      <c r="I187" s="1">
        <v>22.875</v>
      </c>
      <c r="J187" s="1">
        <f>ABS(B187-MIN('ID-41'!B194,'ID-52'!B194,'ID-64'!B194,'ID-74'!B194,'ID-77'!B194))</f>
        <v>5.3751363177090283E-7</v>
      </c>
      <c r="K187" s="1">
        <f>ABS(C187-MIN('ID-23'!B194,'ID-25'!B194,'ID-66'!B194))</f>
        <v>5.3559189638896498E-8</v>
      </c>
    </row>
    <row r="188" spans="1:11" x14ac:dyDescent="0.25">
      <c r="A188" s="1">
        <v>23</v>
      </c>
      <c r="B188" s="1">
        <f>AVERAGE('ID-41'!B195,'ID-52'!B195,'ID-64'!B195,'ID-74'!B195,'ID-77'!B195)</f>
        <v>0.48425824895804481</v>
      </c>
      <c r="C188" s="1">
        <f>AVERAGE('ID-23'!B195,'ID-25'!B195,'ID-66'!B195)</f>
        <v>0.48425890255291099</v>
      </c>
      <c r="E188" s="1">
        <v>23</v>
      </c>
      <c r="F188" s="1">
        <f>ABS(B188-MAX('ID-41'!B195,'ID-52'!B195,'ID-64'!B195,'ID-74'!B195,'ID-77'!B195))</f>
        <v>8.9163509620071579E-7</v>
      </c>
      <c r="G188" s="1">
        <f>ABS(C188-MAX('ID-23'!B195,'ID-25'!B195,'ID-66'!B195))</f>
        <v>9.0266883023826239E-8</v>
      </c>
      <c r="I188" s="1">
        <v>23</v>
      </c>
      <c r="J188" s="1">
        <f>ABS(B188-MIN('ID-41'!B195,'ID-52'!B195,'ID-64'!B195,'ID-74'!B195,'ID-77'!B195))</f>
        <v>5.2203559181007719E-7</v>
      </c>
      <c r="K188" s="1">
        <f>ABS(C188-MIN('ID-23'!B195,'ID-25'!B195,'ID-66'!B195))</f>
        <v>6.9964093962759932E-8</v>
      </c>
    </row>
    <row r="189" spans="1:11" x14ac:dyDescent="0.25">
      <c r="A189" s="1">
        <v>23.125</v>
      </c>
      <c r="B189" s="1">
        <f>AVERAGE('ID-41'!B196,'ID-52'!B196,'ID-64'!B196,'ID-74'!B196,'ID-77'!B196)</f>
        <v>0.48425824495203768</v>
      </c>
      <c r="C189" s="1">
        <f>AVERAGE('ID-23'!B196,'ID-25'!B196,'ID-66'!B196)</f>
        <v>0.48425888803514</v>
      </c>
      <c r="E189" s="1">
        <v>23.125</v>
      </c>
      <c r="F189" s="1">
        <f>ABS(B189-MAX('ID-41'!B196,'ID-52'!B196,'ID-64'!B196,'ID-74'!B196,'ID-77'!B196))</f>
        <v>8.8496325334475046E-7</v>
      </c>
      <c r="G189" s="1">
        <f>ABS(C189-MAX('ID-23'!B196,'ID-25'!B196,'ID-66'!B196))</f>
        <v>9.0844550992841278E-8</v>
      </c>
      <c r="I189" s="1">
        <v>23.125</v>
      </c>
      <c r="J189" s="1">
        <f>ABS(B189-MIN('ID-41'!B196,'ID-52'!B196,'ID-64'!B196,'ID-74'!B196,'ID-77'!B196))</f>
        <v>5.1748490265124403E-7</v>
      </c>
      <c r="K189" s="1">
        <f>ABS(C189-MIN('ID-23'!B196,'ID-25'!B196,'ID-66'!B196))</f>
        <v>6.9884589004587383E-8</v>
      </c>
    </row>
    <row r="190" spans="1:11" x14ac:dyDescent="0.25">
      <c r="A190" s="1">
        <v>23.25</v>
      </c>
      <c r="B190" s="1">
        <f>AVERAGE('ID-41'!B197,'ID-52'!B197,'ID-64'!B197,'ID-74'!B197,'ID-77'!B197)</f>
        <v>0.48425824657441596</v>
      </c>
      <c r="C190" s="1">
        <f>AVERAGE('ID-23'!B197,'ID-25'!B197,'ID-66'!B197)</f>
        <v>0.48425888036516901</v>
      </c>
      <c r="E190" s="1">
        <v>23.25</v>
      </c>
      <c r="F190" s="1">
        <f>ABS(B190-MAX('ID-41'!B197,'ID-52'!B197,'ID-64'!B197,'ID-74'!B197,'ID-77'!B197))</f>
        <v>8.8712508505839338E-7</v>
      </c>
      <c r="G190" s="1">
        <f>ABS(C190-MAX('ID-23'!B197,'ID-25'!B197,'ID-66'!B197))</f>
        <v>7.9402296015995688E-8</v>
      </c>
      <c r="I190" s="1">
        <v>23.25</v>
      </c>
      <c r="J190" s="1">
        <f>ABS(B190-MIN('ID-41'!B197,'ID-52'!B197,'ID-64'!B197,'ID-74'!B197,'ID-77'!B197))</f>
        <v>5.1587101096428611E-7</v>
      </c>
      <c r="K190" s="1">
        <f>ABS(C190-MIN('ID-23'!B197,'ID-25'!B197,'ID-66'!B197))</f>
        <v>5.924817303437635E-8</v>
      </c>
    </row>
    <row r="191" spans="1:11" x14ac:dyDescent="0.25">
      <c r="A191" s="1">
        <v>23.375</v>
      </c>
      <c r="B191" s="1">
        <f>AVERAGE('ID-41'!B198,'ID-52'!B198,'ID-64'!B198,'ID-74'!B198,'ID-77'!B198)</f>
        <v>0.48425825181094878</v>
      </c>
      <c r="C191" s="1">
        <f>AVERAGE('ID-23'!B198,'ID-25'!B198,'ID-66'!B198)</f>
        <v>0.48425889663242633</v>
      </c>
      <c r="E191" s="1">
        <v>23.375</v>
      </c>
      <c r="F191" s="1">
        <f>ABS(B191-MAX('ID-41'!B198,'ID-52'!B198,'ID-64'!B198,'ID-74'!B198,'ID-77'!B198))</f>
        <v>9.0156172521949074E-7</v>
      </c>
      <c r="G191" s="1">
        <f>ABS(C191-MAX('ID-23'!B198,'ID-25'!B198,'ID-66'!B198))</f>
        <v>7.8724404661834058E-8</v>
      </c>
      <c r="I191" s="1">
        <v>23.375</v>
      </c>
      <c r="J191" s="1">
        <f>ABS(B191-MIN('ID-41'!B198,'ID-52'!B198,'ID-64'!B198,'ID-74'!B198,'ID-77'!B198))</f>
        <v>5.0704921078503773E-7</v>
      </c>
      <c r="K191" s="1">
        <f>ABS(C191-MIN('ID-23'!B198,'ID-25'!B198,'ID-66'!B198))</f>
        <v>8.6951701339099685E-8</v>
      </c>
    </row>
    <row r="192" spans="1:11" x14ac:dyDescent="0.25">
      <c r="A192" s="1">
        <v>23.5</v>
      </c>
      <c r="B192" s="1">
        <f>AVERAGE('ID-41'!B199,'ID-52'!B199,'ID-64'!B199,'ID-74'!B199,'ID-77'!B199)</f>
        <v>0.48425825900720393</v>
      </c>
      <c r="C192" s="1">
        <f>AVERAGE('ID-23'!B199,'ID-25'!B199,'ID-66'!B199)</f>
        <v>0.48425890253792864</v>
      </c>
      <c r="E192" s="1">
        <v>23.5</v>
      </c>
      <c r="F192" s="1">
        <f>ABS(B192-MAX('ID-41'!B199,'ID-52'!B199,'ID-64'!B199,'ID-74'!B199,'ID-77'!B199))</f>
        <v>9.106109100653903E-7</v>
      </c>
      <c r="G192" s="1">
        <f>ABS(C192-MAX('ID-23'!B199,'ID-25'!B199,'ID-66'!B199))</f>
        <v>8.6346643335399875E-8</v>
      </c>
      <c r="I192" s="1">
        <v>23.5</v>
      </c>
      <c r="J192" s="1">
        <f>ABS(B192-MIN('ID-41'!B199,'ID-52'!B199,'ID-64'!B199,'ID-74'!B199,'ID-77'!B199))</f>
        <v>4.7794413393642543E-7</v>
      </c>
      <c r="K192" s="1">
        <f>ABS(C192-MIN('ID-23'!B199,'ID-25'!B199,'ID-66'!B199))</f>
        <v>1.221383546523569E-7</v>
      </c>
    </row>
    <row r="193" spans="1:11" x14ac:dyDescent="0.25">
      <c r="A193" s="1">
        <v>23.625</v>
      </c>
      <c r="B193" s="1">
        <f>AVERAGE('ID-41'!B200,'ID-52'!B200,'ID-64'!B200,'ID-74'!B200,'ID-77'!B200)</f>
        <v>0.48425825918043985</v>
      </c>
      <c r="C193" s="1">
        <f>AVERAGE('ID-23'!B200,'ID-25'!B200,'ID-66'!B200)</f>
        <v>0.48425890797297638</v>
      </c>
      <c r="E193" s="1">
        <v>23.625</v>
      </c>
      <c r="F193" s="1">
        <f>ABS(B193-MAX('ID-41'!B200,'ID-52'!B200,'ID-64'!B200,'ID-74'!B200,'ID-77'!B200))</f>
        <v>9.1141795116600477E-7</v>
      </c>
      <c r="G193" s="1">
        <f>ABS(C193-MAX('ID-23'!B200,'ID-25'!B200,'ID-66'!B200))</f>
        <v>7.5625454620809052E-8</v>
      </c>
      <c r="I193" s="1">
        <v>23.625</v>
      </c>
      <c r="J193" s="1">
        <f>ABS(B193-MIN('ID-41'!B200,'ID-52'!B200,'ID-64'!B200,'ID-74'!B200,'ID-77'!B200))</f>
        <v>4.7368780686785072E-7</v>
      </c>
      <c r="K193" s="1">
        <f>ABS(C193-MIN('ID-23'!B200,'ID-25'!B200,'ID-66'!B200))</f>
        <v>1.146855053701934E-7</v>
      </c>
    </row>
    <row r="194" spans="1:11" x14ac:dyDescent="0.25">
      <c r="A194" s="1">
        <v>23.75</v>
      </c>
      <c r="B194" s="1">
        <f>AVERAGE('ID-41'!B201,'ID-52'!B201,'ID-64'!B201,'ID-74'!B201,'ID-77'!B201)</f>
        <v>0.48425825970502423</v>
      </c>
      <c r="C194" s="1">
        <f>AVERAGE('ID-23'!B201,'ID-25'!B201,'ID-66'!B201)</f>
        <v>0.48425891722253428</v>
      </c>
      <c r="E194" s="1">
        <v>23.75</v>
      </c>
      <c r="F194" s="1">
        <f>ABS(B194-MAX('ID-41'!B201,'ID-52'!B201,'ID-64'!B201,'ID-74'!B201,'ID-77'!B201))</f>
        <v>9.1443227379084391E-7</v>
      </c>
      <c r="G194" s="1">
        <f>ABS(C194-MAX('ID-23'!B201,'ID-25'!B201,'ID-66'!B201))</f>
        <v>7.3258654698094006E-8</v>
      </c>
      <c r="I194" s="1">
        <v>23.75</v>
      </c>
      <c r="J194" s="1">
        <f>ABS(B194-MIN('ID-41'!B201,'ID-52'!B201,'ID-64'!B201,'ID-74'!B201,'ID-77'!B201))</f>
        <v>4.7025294724889477E-7</v>
      </c>
      <c r="K194" s="1">
        <f>ABS(C194-MIN('ID-23'!B201,'ID-25'!B201,'ID-66'!B201))</f>
        <v>1.2928015930002701E-7</v>
      </c>
    </row>
    <row r="195" spans="1:11" x14ac:dyDescent="0.25">
      <c r="A195" s="1">
        <v>23.875</v>
      </c>
      <c r="B195" s="1">
        <f>AVERAGE('ID-41'!B202,'ID-52'!B202,'ID-64'!B202,'ID-74'!B202,'ID-77'!B202)</f>
        <v>0.48425825750830753</v>
      </c>
      <c r="C195" s="1">
        <f>AVERAGE('ID-23'!B202,'ID-25'!B202,'ID-66'!B202)</f>
        <v>0.48425889970854769</v>
      </c>
      <c r="E195" s="1">
        <v>23.875</v>
      </c>
      <c r="F195" s="1">
        <f>ABS(B195-MAX('ID-41'!B202,'ID-52'!B202,'ID-64'!B202,'ID-74'!B202,'ID-77'!B202))</f>
        <v>9.1433399146412242E-7</v>
      </c>
      <c r="G195" s="1">
        <f>ABS(C195-MAX('ID-23'!B202,'ID-25'!B202,'ID-66'!B202))</f>
        <v>7.1439382298699172E-8</v>
      </c>
      <c r="I195" s="1">
        <v>23.875</v>
      </c>
      <c r="J195" s="1">
        <f>ABS(B195-MIN('ID-41'!B202,'ID-52'!B202,'ID-64'!B202,'ID-74'!B202,'ID-77'!B202))</f>
        <v>4.6465063052725242E-7</v>
      </c>
      <c r="K195" s="1">
        <f>ABS(C195-MIN('ID-23'!B202,'ID-25'!B202,'ID-66'!B202))</f>
        <v>9.7588478686905233E-8</v>
      </c>
    </row>
    <row r="196" spans="1:11" x14ac:dyDescent="0.25">
      <c r="A196" s="1">
        <v>24</v>
      </c>
      <c r="B196" s="1">
        <f>AVERAGE('ID-41'!B203,'ID-52'!B203,'ID-64'!B203,'ID-74'!B203,'ID-77'!B203)</f>
        <v>0.48425825838062619</v>
      </c>
      <c r="C196" s="1">
        <f>AVERAGE('ID-23'!B203,'ID-25'!B203,'ID-66'!B203)</f>
        <v>0.48425891818431305</v>
      </c>
      <c r="E196" s="1">
        <v>24</v>
      </c>
      <c r="F196" s="1">
        <f>ABS(B196-MAX('ID-41'!B203,'ID-52'!B203,'ID-64'!B203,'ID-74'!B203,'ID-77'!B203))</f>
        <v>9.1740954283325848E-7</v>
      </c>
      <c r="G196" s="1">
        <f>ABS(C196-MAX('ID-23'!B203,'ID-25'!B203,'ID-66'!B203))</f>
        <v>6.6816708943484571E-8</v>
      </c>
      <c r="I196" s="1">
        <v>24</v>
      </c>
      <c r="J196" s="1">
        <f>ABS(B196-MIN('ID-41'!B203,'ID-52'!B203,'ID-64'!B203,'ID-74'!B203,'ID-77'!B203))</f>
        <v>4.6967490918703447E-7</v>
      </c>
      <c r="K196" s="1">
        <f>ABS(C196-MIN('ID-23'!B203,'ID-25'!B203,'ID-66'!B203))</f>
        <v>1.1162515806129036E-7</v>
      </c>
    </row>
    <row r="197" spans="1:11" x14ac:dyDescent="0.25">
      <c r="A197" s="1">
        <v>24.125</v>
      </c>
      <c r="B197" s="1">
        <f>AVERAGE('ID-41'!B204,'ID-52'!B204,'ID-64'!B204,'ID-74'!B204,'ID-77'!B204)</f>
        <v>0.48425825004462608</v>
      </c>
      <c r="C197" s="1">
        <f>AVERAGE('ID-23'!B204,'ID-25'!B204,'ID-66'!B204)</f>
        <v>0.48425891780320529</v>
      </c>
      <c r="E197" s="1">
        <v>24.125</v>
      </c>
      <c r="F197" s="1">
        <f>ABS(B197-MAX('ID-41'!B204,'ID-52'!B204,'ID-64'!B204,'ID-74'!B204,'ID-77'!B204))</f>
        <v>9.2242208493686917E-7</v>
      </c>
      <c r="G197" s="1">
        <f>ABS(C197-MAX('ID-23'!B204,'ID-25'!B204,'ID-66'!B204))</f>
        <v>7.2643905724145696E-8</v>
      </c>
      <c r="I197" s="1">
        <v>24.125</v>
      </c>
      <c r="J197" s="1">
        <f>ABS(B197-MIN('ID-41'!B204,'ID-52'!B204,'ID-64'!B204,'ID-74'!B204,'ID-77'!B204))</f>
        <v>4.6078845605812546E-7</v>
      </c>
      <c r="K197" s="1">
        <f>ABS(C197-MIN('ID-23'!B204,'ID-25'!B204,'ID-66'!B204))</f>
        <v>9.9207788317734469E-8</v>
      </c>
    </row>
    <row r="198" spans="1:11" x14ac:dyDescent="0.25">
      <c r="A198" s="1">
        <v>24.25</v>
      </c>
      <c r="B198" s="1">
        <f>AVERAGE('ID-41'!B205,'ID-52'!B205,'ID-64'!B205,'ID-74'!B205,'ID-77'!B205)</f>
        <v>0.48425824041636456</v>
      </c>
      <c r="C198" s="1">
        <f>AVERAGE('ID-23'!B205,'ID-25'!B205,'ID-66'!B205)</f>
        <v>0.48425888283363933</v>
      </c>
      <c r="E198" s="1">
        <v>24.25</v>
      </c>
      <c r="F198" s="1">
        <f>ABS(B198-MAX('ID-41'!B205,'ID-52'!B205,'ID-64'!B205,'ID-74'!B205,'ID-77'!B205))</f>
        <v>9.2557393344128158E-7</v>
      </c>
      <c r="G198" s="1">
        <f>ABS(C198-MAX('ID-23'!B205,'ID-25'!B205,'ID-66'!B205))</f>
        <v>5.3296116686585293E-8</v>
      </c>
      <c r="I198" s="1">
        <v>24.25</v>
      </c>
      <c r="J198" s="1">
        <f>ABS(B198-MIN('ID-41'!B205,'ID-52'!B205,'ID-64'!B205,'ID-74'!B205,'ID-77'!B205))</f>
        <v>4.8316481954246981E-7</v>
      </c>
      <c r="K198" s="1">
        <f>ABS(C198-MIN('ID-23'!B205,'ID-25'!B205,'ID-66'!B205))</f>
        <v>9.6047692299539023E-8</v>
      </c>
    </row>
    <row r="199" spans="1:11" x14ac:dyDescent="0.25">
      <c r="A199" s="1">
        <v>24.375</v>
      </c>
      <c r="B199" s="1">
        <f>AVERAGE('ID-41'!B206,'ID-52'!B206,'ID-64'!B206,'ID-74'!B206,'ID-77'!B206)</f>
        <v>0.48425822341643598</v>
      </c>
      <c r="C199" s="1">
        <f>AVERAGE('ID-23'!B206,'ID-25'!B206,'ID-66'!B206)</f>
        <v>0.48425888230450359</v>
      </c>
      <c r="E199" s="1">
        <v>24.375</v>
      </c>
      <c r="F199" s="1">
        <f>ABS(B199-MAX('ID-41'!B206,'ID-52'!B206,'ID-64'!B206,'ID-74'!B206,'ID-77'!B206))</f>
        <v>9.297957960230363E-7</v>
      </c>
      <c r="G199" s="1">
        <f>ABS(C199-MAX('ID-23'!B206,'ID-25'!B206,'ID-66'!B206))</f>
        <v>5.0179597421706745E-8</v>
      </c>
      <c r="I199" s="1">
        <v>24.375</v>
      </c>
      <c r="J199" s="1">
        <f>ABS(B199-MIN('ID-41'!B206,'ID-52'!B206,'ID-64'!B206,'ID-74'!B206,'ID-77'!B206))</f>
        <v>5.4355958600815768E-7</v>
      </c>
      <c r="K199" s="1">
        <f>ABS(C199-MIN('ID-23'!B206,'ID-25'!B206,'ID-66'!B206))</f>
        <v>9.0042026612557891E-8</v>
      </c>
    </row>
    <row r="200" spans="1:11" x14ac:dyDescent="0.25">
      <c r="A200" s="1">
        <v>24.5</v>
      </c>
      <c r="B200" s="1">
        <f>AVERAGE('ID-41'!B207,'ID-52'!B207,'ID-64'!B207,'ID-74'!B207,'ID-77'!B207)</f>
        <v>0.48425822849394917</v>
      </c>
      <c r="C200" s="1">
        <f>AVERAGE('ID-23'!B207,'ID-25'!B207,'ID-66'!B207)</f>
        <v>0.48425883562305772</v>
      </c>
      <c r="E200" s="1">
        <v>24.5</v>
      </c>
      <c r="F200" s="1">
        <f>ABS(B200-MAX('ID-41'!B207,'ID-52'!B207,'ID-64'!B207,'ID-74'!B207,'ID-77'!B207))</f>
        <v>9.1707860183642964E-7</v>
      </c>
      <c r="G200" s="1">
        <f>ABS(C200-MAX('ID-23'!B207,'ID-25'!B207,'ID-66'!B207))</f>
        <v>8.1784096273018747E-8</v>
      </c>
      <c r="I200" s="1">
        <v>24.5</v>
      </c>
      <c r="J200" s="1">
        <f>ABS(B200-MIN('ID-41'!B207,'ID-52'!B207,'ID-64'!B207,'ID-74'!B207,'ID-77'!B207))</f>
        <v>5.4769738716542449E-7</v>
      </c>
      <c r="K200" s="1">
        <f>ABS(C200-MIN('ID-23'!B207,'ID-25'!B207,'ID-66'!B207))</f>
        <v>9.0248962691941159E-8</v>
      </c>
    </row>
    <row r="201" spans="1:11" x14ac:dyDescent="0.25">
      <c r="A201" s="1">
        <v>24.625</v>
      </c>
      <c r="B201" s="1">
        <f>AVERAGE('ID-41'!B208,'ID-52'!B208,'ID-64'!B208,'ID-74'!B208,'ID-77'!B208)</f>
        <v>0.48425822161938142</v>
      </c>
      <c r="C201" s="1">
        <f>AVERAGE('ID-23'!B208,'ID-25'!B208,'ID-66'!B208)</f>
        <v>0.48425881769883766</v>
      </c>
      <c r="E201" s="1">
        <v>24.625</v>
      </c>
      <c r="F201" s="1">
        <f>ABS(B201-MAX('ID-41'!B208,'ID-52'!B208,'ID-64'!B208,'ID-74'!B208,'ID-77'!B208))</f>
        <v>9.0611651859529019E-7</v>
      </c>
      <c r="G201" s="1">
        <f>ABS(C201-MAX('ID-23'!B208,'ID-25'!B208,'ID-66'!B208))</f>
        <v>5.1204456341658044E-8</v>
      </c>
      <c r="I201" s="1">
        <v>24.625</v>
      </c>
      <c r="J201" s="1">
        <f>ABS(B201-MIN('ID-41'!B208,'ID-52'!B208,'ID-64'!B208,'ID-74'!B208,'ID-77'!B208))</f>
        <v>5.3906840641326781E-7</v>
      </c>
      <c r="K201" s="1">
        <f>ABS(C201-MIN('ID-23'!B208,'ID-25'!B208,'ID-66'!B208))</f>
        <v>7.8676886672290891E-8</v>
      </c>
    </row>
    <row r="202" spans="1:11" x14ac:dyDescent="0.25">
      <c r="A202" s="1">
        <v>24.75</v>
      </c>
      <c r="B202" s="1">
        <f>AVERAGE('ID-41'!B209,'ID-52'!B209,'ID-64'!B209,'ID-74'!B209,'ID-77'!B209)</f>
        <v>0.48425821686673076</v>
      </c>
      <c r="C202" s="1">
        <f>AVERAGE('ID-23'!B209,'ID-25'!B209,'ID-66'!B209)</f>
        <v>0.48425880408700966</v>
      </c>
      <c r="E202" s="1">
        <v>24.75</v>
      </c>
      <c r="F202" s="1">
        <f>ABS(B202-MAX('ID-41'!B209,'ID-52'!B209,'ID-64'!B209,'ID-74'!B209,'ID-77'!B209))</f>
        <v>9.1281300723666803E-7</v>
      </c>
      <c r="G202" s="1">
        <f>ABS(C202-MAX('ID-23'!B209,'ID-25'!B209,'ID-66'!B209))</f>
        <v>5.740545933052843E-8</v>
      </c>
      <c r="I202" s="1">
        <v>24.75</v>
      </c>
      <c r="J202" s="1">
        <f>ABS(B202-MIN('ID-41'!B209,'ID-52'!B209,'ID-64'!B209,'ID-74'!B209,'ID-77'!B209))</f>
        <v>5.3430533375475875E-7</v>
      </c>
      <c r="K202" s="1">
        <f>ABS(C202-MIN('ID-23'!B209,'ID-25'!B209,'ID-66'!B209))</f>
        <v>9.5245032638580085E-8</v>
      </c>
    </row>
    <row r="203" spans="1:11" x14ac:dyDescent="0.25">
      <c r="A203" s="1">
        <v>24.875</v>
      </c>
      <c r="B203" s="1">
        <f>AVERAGE('ID-41'!B210,'ID-52'!B210,'ID-64'!B210,'ID-74'!B210,'ID-77'!B210)</f>
        <v>0.48425821679916481</v>
      </c>
      <c r="C203" s="1">
        <f>AVERAGE('ID-23'!B210,'ID-25'!B210,'ID-66'!B210)</f>
        <v>0.48425880092565071</v>
      </c>
      <c r="E203" s="1">
        <v>24.875</v>
      </c>
      <c r="F203" s="1">
        <f>ABS(B203-MAX('ID-41'!B210,'ID-52'!B210,'ID-64'!B210,'ID-74'!B210,'ID-77'!B210))</f>
        <v>9.1488415920881749E-7</v>
      </c>
      <c r="G203" s="1">
        <f>ABS(C203-MAX('ID-23'!B210,'ID-25'!B210,'ID-66'!B210))</f>
        <v>6.7995907293560975E-8</v>
      </c>
      <c r="I203" s="1">
        <v>24.875</v>
      </c>
      <c r="J203" s="1">
        <f>ABS(B203-MIN('ID-41'!B210,'ID-52'!B210,'ID-64'!B210,'ID-74'!B210,'ID-77'!B210))</f>
        <v>5.4025398882329156E-7</v>
      </c>
      <c r="K203" s="1">
        <f>ABS(C203-MIN('ID-23'!B210,'ID-25'!B210,'ID-66'!B210))</f>
        <v>1.1824539669635925E-7</v>
      </c>
    </row>
    <row r="204" spans="1:11" x14ac:dyDescent="0.25">
      <c r="A204" s="1">
        <v>25</v>
      </c>
      <c r="B204" s="1">
        <f>AVERAGE('ID-41'!B211,'ID-52'!B211,'ID-64'!B211,'ID-74'!B211,'ID-77'!B211)</f>
        <v>0.48425822039178962</v>
      </c>
      <c r="C204" s="1">
        <f>AVERAGE('ID-23'!B211,'ID-25'!B211,'ID-66'!B211)</f>
        <v>0.48425879158130769</v>
      </c>
      <c r="E204" s="1">
        <v>25</v>
      </c>
      <c r="F204" s="1">
        <f>ABS(B204-MAX('ID-41'!B211,'ID-52'!B211,'ID-64'!B211,'ID-74'!B211,'ID-77'!B211))</f>
        <v>9.0909646238701569E-7</v>
      </c>
      <c r="G204" s="1">
        <f>ABS(C204-MAX('ID-23'!B211,'ID-25'!B211,'ID-66'!B211))</f>
        <v>7.5131381283011223E-8</v>
      </c>
      <c r="I204" s="1">
        <v>25</v>
      </c>
      <c r="J204" s="1">
        <f>ABS(B204-MIN('ID-41'!B211,'ID-52'!B211,'ID-64'!B211,'ID-74'!B211,'ID-77'!B211))</f>
        <v>5.4089864759410133E-7</v>
      </c>
      <c r="K204" s="1">
        <f>ABS(C204-MIN('ID-23'!B211,'ID-25'!B211,'ID-66'!B211))</f>
        <v>1.4155007471705616E-7</v>
      </c>
    </row>
    <row r="205" spans="1:11" x14ac:dyDescent="0.25">
      <c r="A205" s="1">
        <v>25.125</v>
      </c>
      <c r="B205" s="1">
        <f>AVERAGE('ID-41'!B212,'ID-52'!B212,'ID-64'!B212,'ID-74'!B212,'ID-77'!B212)</f>
        <v>0.48425823087360043</v>
      </c>
      <c r="C205" s="1">
        <f>AVERAGE('ID-23'!B212,'ID-25'!B212,'ID-66'!B212)</f>
        <v>0.48425875338882768</v>
      </c>
      <c r="E205" s="1">
        <v>25.125</v>
      </c>
      <c r="F205" s="1">
        <f>ABS(B205-MAX('ID-41'!B212,'ID-52'!B212,'ID-64'!B212,'ID-74'!B212,'ID-77'!B212))</f>
        <v>9.2305897059219433E-7</v>
      </c>
      <c r="G205" s="1">
        <f>ABS(C205-MAX('ID-23'!B212,'ID-25'!B212,'ID-66'!B212))</f>
        <v>1.4683721033525998E-7</v>
      </c>
      <c r="I205" s="1">
        <v>25.125</v>
      </c>
      <c r="J205" s="1">
        <f>ABS(B205-MIN('ID-41'!B212,'ID-52'!B212,'ID-64'!B212,'ID-74'!B212,'ID-77'!B212))</f>
        <v>5.261018704016962E-7</v>
      </c>
      <c r="K205" s="1">
        <f>ABS(C205-MIN('ID-23'!B212,'ID-25'!B212,'ID-66'!B212))</f>
        <v>1.4611979870515768E-7</v>
      </c>
    </row>
    <row r="206" spans="1:11" x14ac:dyDescent="0.25">
      <c r="A206" s="1">
        <v>25.25</v>
      </c>
      <c r="B206" s="1">
        <f>AVERAGE('ID-41'!B213,'ID-52'!B213,'ID-64'!B213,'ID-74'!B213,'ID-77'!B213)</f>
        <v>0.48425823015390917</v>
      </c>
      <c r="C206" s="1">
        <f>AVERAGE('ID-23'!B213,'ID-25'!B213,'ID-66'!B213)</f>
        <v>0.48425876984800437</v>
      </c>
      <c r="E206" s="1">
        <v>25.25</v>
      </c>
      <c r="F206" s="1">
        <f>ABS(B206-MAX('ID-41'!B213,'ID-52'!B213,'ID-64'!B213,'ID-74'!B213,'ID-77'!B213))</f>
        <v>9.1635402682532785E-7</v>
      </c>
      <c r="G206" s="1">
        <f>ABS(C206-MAX('ID-23'!B213,'ID-25'!B213,'ID-66'!B213))</f>
        <v>1.4809337761656494E-7</v>
      </c>
      <c r="I206" s="1">
        <v>25.25</v>
      </c>
      <c r="J206" s="1">
        <f>ABS(B206-MIN('ID-41'!B213,'ID-52'!B213,'ID-64'!B213,'ID-74'!B213,'ID-77'!B213))</f>
        <v>5.2429349817195714E-7</v>
      </c>
      <c r="K206" s="1">
        <f>ABS(C206-MIN('ID-23'!B213,'ID-25'!B213,'ID-66'!B213))</f>
        <v>1.6587885537378E-7</v>
      </c>
    </row>
    <row r="207" spans="1:11" x14ac:dyDescent="0.25">
      <c r="A207" s="1">
        <v>25.375</v>
      </c>
      <c r="B207" s="1">
        <f>AVERAGE('ID-41'!B214,'ID-52'!B214,'ID-64'!B214,'ID-74'!B214,'ID-77'!B214)</f>
        <v>0.48425823324730732</v>
      </c>
      <c r="C207" s="1">
        <f>AVERAGE('ID-23'!B214,'ID-25'!B214,'ID-66'!B214)</f>
        <v>0.48425880593112464</v>
      </c>
      <c r="E207" s="1">
        <v>25.375</v>
      </c>
      <c r="F207" s="1">
        <f>ABS(B207-MAX('ID-41'!B214,'ID-52'!B214,'ID-64'!B214,'ID-74'!B214,'ID-77'!B214))</f>
        <v>9.3748215768130194E-7</v>
      </c>
      <c r="G207" s="1">
        <f>ABS(C207-MAX('ID-23'!B214,'ID-25'!B214,'ID-66'!B214))</f>
        <v>2.2447837033645612E-7</v>
      </c>
      <c r="I207" s="1">
        <v>25.375</v>
      </c>
      <c r="J207" s="1">
        <f>ABS(B207-MIN('ID-41'!B214,'ID-52'!B214,'ID-64'!B214,'ID-74'!B214,'ID-77'!B214))</f>
        <v>5.3019819434840798E-7</v>
      </c>
      <c r="K207" s="1">
        <f>ABS(C207-MIN('ID-23'!B214,'ID-25'!B214,'ID-66'!B214))</f>
        <v>2.1161834962146742E-7</v>
      </c>
    </row>
    <row r="208" spans="1:11" x14ac:dyDescent="0.25">
      <c r="A208" s="1">
        <v>25.5</v>
      </c>
      <c r="B208" s="1">
        <f>AVERAGE('ID-41'!B215,'ID-52'!B215,'ID-64'!B215,'ID-74'!B215,'ID-77'!B215)</f>
        <v>0.48425823390175876</v>
      </c>
      <c r="C208" s="1">
        <f>AVERAGE('ID-23'!B215,'ID-25'!B215,'ID-66'!B215)</f>
        <v>0.48425880714708436</v>
      </c>
      <c r="E208" s="1">
        <v>25.5</v>
      </c>
      <c r="F208" s="1">
        <f>ABS(B208-MAX('ID-41'!B215,'ID-52'!B215,'ID-64'!B215,'ID-74'!B215,'ID-77'!B215))</f>
        <v>9.3238207021784092E-7</v>
      </c>
      <c r="G208" s="1">
        <f>ABS(C208-MAX('ID-23'!B215,'ID-25'!B215,'ID-66'!B215))</f>
        <v>2.0799238364954675E-7</v>
      </c>
      <c r="I208" s="1">
        <v>25.5</v>
      </c>
      <c r="J208" s="1">
        <f>ABS(B208-MIN('ID-41'!B215,'ID-52'!B215,'ID-64'!B215,'ID-74'!B215,'ID-77'!B215))</f>
        <v>5.2118490578845211E-7</v>
      </c>
      <c r="K208" s="1">
        <f>ABS(C208-MIN('ID-23'!B215,'ID-25'!B215,'ID-66'!B215))</f>
        <v>2.1559159435469155E-7</v>
      </c>
    </row>
    <row r="209" spans="1:11" x14ac:dyDescent="0.25">
      <c r="A209" s="1">
        <v>25.625</v>
      </c>
      <c r="B209" s="1">
        <f>AVERAGE('ID-41'!B216,'ID-52'!B216,'ID-64'!B216,'ID-74'!B216,'ID-77'!B216)</f>
        <v>0.48425823705734261</v>
      </c>
      <c r="C209" s="1">
        <f>AVERAGE('ID-23'!B216,'ID-25'!B216,'ID-66'!B216)</f>
        <v>0.4842588107469557</v>
      </c>
      <c r="E209" s="1">
        <v>25.625</v>
      </c>
      <c r="F209" s="1">
        <f>ABS(B209-MAX('ID-41'!B216,'ID-52'!B216,'ID-64'!B216,'ID-74'!B216,'ID-77'!B216))</f>
        <v>9.3223863839586585E-7</v>
      </c>
      <c r="G209" s="1">
        <f>ABS(C209-MAX('ID-23'!B216,'ID-25'!B216,'ID-66'!B216))</f>
        <v>2.4005411131122756E-7</v>
      </c>
      <c r="I209" s="1">
        <v>25.625</v>
      </c>
      <c r="J209" s="1">
        <f>ABS(B209-MIN('ID-41'!B216,'ID-52'!B216,'ID-64'!B216,'ID-74'!B216,'ID-77'!B216))</f>
        <v>5.0957288860731254E-7</v>
      </c>
      <c r="K209" s="1">
        <f>ABS(C209-MIN('ID-23'!B216,'ID-25'!B216,'ID-66'!B216))</f>
        <v>2.2636768270967167E-7</v>
      </c>
    </row>
    <row r="210" spans="1:11" x14ac:dyDescent="0.25">
      <c r="A210" s="1">
        <v>25.75</v>
      </c>
      <c r="B210" s="1">
        <f>AVERAGE('ID-41'!B217,'ID-52'!B217,'ID-64'!B217,'ID-74'!B217,'ID-77'!B217)</f>
        <v>0.48425825059796013</v>
      </c>
      <c r="C210" s="1">
        <f>AVERAGE('ID-23'!B217,'ID-25'!B217,'ID-66'!B217)</f>
        <v>0.48425880423576667</v>
      </c>
      <c r="E210" s="1">
        <v>25.75</v>
      </c>
      <c r="F210" s="1">
        <f>ABS(B210-MAX('ID-41'!B217,'ID-52'!B217,'ID-64'!B217,'ID-74'!B217,'ID-77'!B217))</f>
        <v>9.5477126688114922E-7</v>
      </c>
      <c r="G210" s="1">
        <f>ABS(C210-MAX('ID-23'!B217,'ID-25'!B217,'ID-66'!B217))</f>
        <v>2.5574776235659513E-7</v>
      </c>
      <c r="I210" s="1">
        <v>25.75</v>
      </c>
      <c r="J210" s="1">
        <f>ABS(B210-MIN('ID-41'!B217,'ID-52'!B217,'ID-64'!B217,'ID-74'!B217,'ID-77'!B217))</f>
        <v>5.1100186715391516E-7</v>
      </c>
      <c r="K210" s="1">
        <f>ABS(C210-MIN('ID-23'!B217,'ID-25'!B217,'ID-66'!B217))</f>
        <v>2.2871641569555123E-7</v>
      </c>
    </row>
    <row r="211" spans="1:11" x14ac:dyDescent="0.25">
      <c r="A211" s="1">
        <v>25.875</v>
      </c>
      <c r="B211" s="1">
        <f>AVERAGE('ID-41'!B218,'ID-52'!B218,'ID-64'!B218,'ID-74'!B218,'ID-77'!B218)</f>
        <v>0.48425825230443947</v>
      </c>
      <c r="C211" s="1">
        <f>AVERAGE('ID-23'!B218,'ID-25'!B218,'ID-66'!B218)</f>
        <v>0.48425878681612328</v>
      </c>
      <c r="E211" s="1">
        <v>25.875</v>
      </c>
      <c r="F211" s="1">
        <f>ABS(B211-MAX('ID-41'!B218,'ID-52'!B218,'ID-64'!B218,'ID-74'!B218,'ID-77'!B218))</f>
        <v>9.4166602754297557E-7</v>
      </c>
      <c r="G211" s="1">
        <f>ABS(C211-MAX('ID-23'!B218,'ID-25'!B218,'ID-66'!B218))</f>
        <v>2.5969342970499909E-7</v>
      </c>
      <c r="I211" s="1">
        <v>25.875</v>
      </c>
      <c r="J211" s="1">
        <f>ABS(B211-MIN('ID-41'!B218,'ID-52'!B218,'ID-64'!B218,'ID-74'!B218,'ID-77'!B218))</f>
        <v>5.031840934477394E-7</v>
      </c>
      <c r="K211" s="1">
        <f>ABS(C211-MIN('ID-23'!B218,'ID-25'!B218,'ID-66'!B218))</f>
        <v>2.1496284124955523E-7</v>
      </c>
    </row>
    <row r="212" spans="1:11" x14ac:dyDescent="0.25">
      <c r="A212" s="1">
        <v>26</v>
      </c>
      <c r="B212" s="1">
        <f>AVERAGE('ID-41'!B219,'ID-52'!B219,'ID-64'!B219,'ID-74'!B219,'ID-77'!B219)</f>
        <v>0.48425825422519359</v>
      </c>
      <c r="C212" s="1">
        <f>AVERAGE('ID-23'!B219,'ID-25'!B219,'ID-66'!B219)</f>
        <v>0.484258784280164</v>
      </c>
      <c r="E212" s="1">
        <v>26</v>
      </c>
      <c r="F212" s="1">
        <f>ABS(B212-MAX('ID-41'!B219,'ID-52'!B219,'ID-64'!B219,'ID-74'!B219,'ID-77'!B219))</f>
        <v>9.4292458441280758E-7</v>
      </c>
      <c r="G212" s="1">
        <f>ABS(C212-MAX('ID-23'!B219,'ID-25'!B219,'ID-66'!B219))</f>
        <v>2.821316589796119E-7</v>
      </c>
      <c r="I212" s="1">
        <v>26</v>
      </c>
      <c r="J212" s="1">
        <f>ABS(B212-MIN('ID-41'!B219,'ID-52'!B219,'ID-64'!B219,'ID-74'!B219,'ID-77'!B219))</f>
        <v>4.9205433660937103E-7</v>
      </c>
      <c r="K212" s="1">
        <f>ABS(C212-MIN('ID-23'!B219,'ID-25'!B219,'ID-66'!B219))</f>
        <v>2.0333249600712477E-7</v>
      </c>
    </row>
    <row r="213" spans="1:11" x14ac:dyDescent="0.25">
      <c r="A213" s="1">
        <v>26.125</v>
      </c>
      <c r="B213" s="1">
        <f>AVERAGE('ID-41'!B220,'ID-52'!B220,'ID-64'!B220,'ID-74'!B220,'ID-77'!B220)</f>
        <v>0.48425825646826681</v>
      </c>
      <c r="C213" s="1">
        <f>AVERAGE('ID-23'!B220,'ID-25'!B220,'ID-66'!B220)</f>
        <v>0.48425879066671201</v>
      </c>
      <c r="E213" s="1">
        <v>26.125</v>
      </c>
      <c r="F213" s="1">
        <f>ABS(B213-MAX('ID-41'!B220,'ID-52'!B220,'ID-64'!B220,'ID-74'!B220,'ID-77'!B220))</f>
        <v>9.3583307420042061E-7</v>
      </c>
      <c r="G213" s="1">
        <f>ABS(C213-MAX('ID-23'!B220,'ID-25'!B220,'ID-66'!B220))</f>
        <v>2.880802639770863E-7</v>
      </c>
      <c r="I213" s="1">
        <v>26.125</v>
      </c>
      <c r="J213" s="1">
        <f>ABS(B213-MIN('ID-41'!B220,'ID-52'!B220,'ID-64'!B220,'ID-74'!B220,'ID-77'!B220))</f>
        <v>4.8412349179516312E-7</v>
      </c>
      <c r="K213" s="1">
        <f>ABS(C213-MIN('ID-23'!B220,'ID-25'!B220,'ID-66'!B220))</f>
        <v>2.3142981503410098E-7</v>
      </c>
    </row>
    <row r="214" spans="1:11" x14ac:dyDescent="0.25">
      <c r="A214" s="1">
        <v>26.25</v>
      </c>
      <c r="B214" s="1">
        <f>AVERAGE('ID-41'!B221,'ID-52'!B221,'ID-64'!B221,'ID-74'!B221,'ID-77'!B221)</f>
        <v>0.48425826412422684</v>
      </c>
      <c r="C214" s="1">
        <f>AVERAGE('ID-23'!B221,'ID-25'!B221,'ID-66'!B221)</f>
        <v>0.48425877275237666</v>
      </c>
      <c r="E214" s="1">
        <v>26.25</v>
      </c>
      <c r="F214" s="1">
        <f>ABS(B214-MAX('ID-41'!B221,'ID-52'!B221,'ID-64'!B221,'ID-74'!B221,'ID-77'!B221))</f>
        <v>9.2274748414444829E-7</v>
      </c>
      <c r="G214" s="1">
        <f>ABS(C214-MAX('ID-23'!B221,'ID-25'!B221,'ID-66'!B221))</f>
        <v>2.2632628532415211E-7</v>
      </c>
      <c r="I214" s="1">
        <v>26.25</v>
      </c>
      <c r="J214" s="1">
        <f>ABS(B214-MIN('ID-41'!B221,'ID-52'!B221,'ID-64'!B221,'ID-74'!B221,'ID-77'!B221))</f>
        <v>4.7458417185008983E-7</v>
      </c>
      <c r="K214" s="1">
        <f>ABS(C214-MIN('ID-23'!B221,'ID-25'!B221,'ID-66'!B221))</f>
        <v>2.2170980767954873E-7</v>
      </c>
    </row>
    <row r="215" spans="1:11" x14ac:dyDescent="0.25">
      <c r="A215" s="1">
        <v>26.375</v>
      </c>
      <c r="B215" s="1">
        <f>AVERAGE('ID-41'!B222,'ID-52'!B222,'ID-64'!B222,'ID-74'!B222,'ID-77'!B222)</f>
        <v>0.48425826166692881</v>
      </c>
      <c r="C215" s="1">
        <f>AVERAGE('ID-23'!B222,'ID-25'!B222,'ID-66'!B222)</f>
        <v>0.48425878583866638</v>
      </c>
      <c r="E215" s="1">
        <v>26.375</v>
      </c>
      <c r="F215" s="1">
        <f>ABS(B215-MAX('ID-41'!B222,'ID-52'!B222,'ID-64'!B222,'ID-74'!B222,'ID-77'!B222))</f>
        <v>9.1877789420991007E-7</v>
      </c>
      <c r="G215" s="1">
        <f>ABS(C215-MAX('ID-23'!B222,'ID-25'!B222,'ID-66'!B222))</f>
        <v>1.5317001961223653E-7</v>
      </c>
      <c r="I215" s="1">
        <v>26.375</v>
      </c>
      <c r="J215" s="1">
        <f>ABS(B215-MIN('ID-41'!B222,'ID-52'!B222,'ID-64'!B222,'ID-74'!B222,'ID-77'!B222))</f>
        <v>4.7096999783446947E-7</v>
      </c>
      <c r="K215" s="1">
        <f>ABS(C215-MIN('ID-23'!B222,'ID-25'!B222,'ID-66'!B222))</f>
        <v>2.3579861740952168E-7</v>
      </c>
    </row>
    <row r="216" spans="1:11" x14ac:dyDescent="0.25">
      <c r="A216" s="1">
        <v>26.5</v>
      </c>
      <c r="B216" s="1">
        <f>AVERAGE('ID-41'!B223,'ID-52'!B223,'ID-64'!B223,'ID-74'!B223,'ID-77'!B223)</f>
        <v>0.484258257837196</v>
      </c>
      <c r="C216" s="1">
        <f>AVERAGE('ID-23'!B223,'ID-25'!B223,'ID-66'!B223)</f>
        <v>0.48425871924318531</v>
      </c>
      <c r="E216" s="1">
        <v>26.5</v>
      </c>
      <c r="F216" s="1">
        <f>ABS(B216-MAX('ID-41'!B223,'ID-52'!B223,'ID-64'!B223,'ID-74'!B223,'ID-77'!B223))</f>
        <v>8.8945586901312268E-7</v>
      </c>
      <c r="G216" s="1">
        <f>ABS(C216-MAX('ID-23'!B223,'ID-25'!B223,'ID-66'!B223))</f>
        <v>1.0193980970463201E-7</v>
      </c>
      <c r="I216" s="1">
        <v>26.5</v>
      </c>
      <c r="J216" s="1">
        <f>ABS(B216-MIN('ID-41'!B223,'ID-52'!B223,'ID-64'!B223,'ID-74'!B223,'ID-77'!B223))</f>
        <v>4.501586979843708E-7</v>
      </c>
      <c r="K216" s="1">
        <f>ABS(C216-MIN('ID-23'!B223,'ID-25'!B223,'ID-66'!B223))</f>
        <v>1.7666953733286306E-7</v>
      </c>
    </row>
    <row r="217" spans="1:11" x14ac:dyDescent="0.25">
      <c r="A217" s="1">
        <v>26.625</v>
      </c>
      <c r="B217" s="1">
        <f>AVERAGE('ID-41'!B224,'ID-52'!B224,'ID-64'!B224,'ID-74'!B224,'ID-77'!B224)</f>
        <v>0.48425825190028904</v>
      </c>
      <c r="C217" s="1">
        <f>AVERAGE('ID-23'!B224,'ID-25'!B224,'ID-66'!B224)</f>
        <v>0.48425871975878998</v>
      </c>
      <c r="E217" s="1">
        <v>26.625</v>
      </c>
      <c r="F217" s="1">
        <f>ABS(B217-MAX('ID-41'!B224,'ID-52'!B224,'ID-64'!B224,'ID-74'!B224,'ID-77'!B224))</f>
        <v>8.97973962965537E-7</v>
      </c>
      <c r="G217" s="1">
        <f>ABS(C217-MAX('ID-23'!B224,'ID-25'!B224,'ID-66'!B224))</f>
        <v>1.0066234701344712E-7</v>
      </c>
      <c r="I217" s="1">
        <v>26.625</v>
      </c>
      <c r="J217" s="1">
        <f>ABS(B217-MIN('ID-41'!B224,'ID-52'!B224,'ID-64'!B224,'ID-74'!B224,'ID-77'!B224))</f>
        <v>4.3875504601720294E-7</v>
      </c>
      <c r="K217" s="1">
        <f>ABS(C217-MIN('ID-23'!B224,'ID-25'!B224,'ID-66'!B224))</f>
        <v>1.7483431596909682E-7</v>
      </c>
    </row>
    <row r="218" spans="1:11" x14ac:dyDescent="0.25">
      <c r="A218" s="1">
        <v>26.75</v>
      </c>
      <c r="B218" s="1">
        <f>AVERAGE('ID-41'!B225,'ID-52'!B225,'ID-64'!B225,'ID-74'!B225,'ID-77'!B225)</f>
        <v>0.48425824655970401</v>
      </c>
      <c r="C218" s="1">
        <f>AVERAGE('ID-23'!B225,'ID-25'!B225,'ID-66'!B225)</f>
        <v>0.48425870071921429</v>
      </c>
      <c r="E218" s="1">
        <v>26.75</v>
      </c>
      <c r="F218" s="1">
        <f>ABS(B218-MAX('ID-41'!B225,'ID-52'!B225,'ID-64'!B225,'ID-74'!B225,'ID-77'!B225))</f>
        <v>8.9719332896365245E-7</v>
      </c>
      <c r="G218" s="1">
        <f>ABS(C218-MAX('ID-23'!B225,'ID-25'!B225,'ID-66'!B225))</f>
        <v>9.9916726725712834E-8</v>
      </c>
      <c r="I218" s="1">
        <v>26.75</v>
      </c>
      <c r="J218" s="1">
        <f>ABS(B218-MIN('ID-41'!B225,'ID-52'!B225,'ID-64'!B225,'ID-74'!B225,'ID-77'!B225))</f>
        <v>4.1477950502022409E-7</v>
      </c>
      <c r="K218" s="1">
        <f>ABS(C218-MIN('ID-23'!B225,'ID-25'!B225,'ID-66'!B225))</f>
        <v>1.4967712630431507E-7</v>
      </c>
    </row>
    <row r="219" spans="1:11" x14ac:dyDescent="0.25">
      <c r="A219" s="1">
        <v>26.875</v>
      </c>
      <c r="B219" s="1">
        <f>AVERAGE('ID-41'!B226,'ID-52'!B226,'ID-64'!B226,'ID-74'!B226,'ID-77'!B226)</f>
        <v>0.48425824741883322</v>
      </c>
      <c r="C219" s="1">
        <f>AVERAGE('ID-23'!B226,'ID-25'!B226,'ID-66'!B226)</f>
        <v>0.48425868726663596</v>
      </c>
      <c r="E219" s="1">
        <v>26.875</v>
      </c>
      <c r="F219" s="1">
        <f>ABS(B219-MAX('ID-41'!B226,'ID-52'!B226,'ID-64'!B226,'ID-74'!B226,'ID-77'!B226))</f>
        <v>8.9380164175478782E-7</v>
      </c>
      <c r="G219" s="1">
        <f>ABS(C219-MAX('ID-23'!B226,'ID-25'!B226,'ID-66'!B226))</f>
        <v>9.4922185056578456E-8</v>
      </c>
      <c r="I219" s="1">
        <v>26.875</v>
      </c>
      <c r="J219" s="1">
        <f>ABS(B219-MIN('ID-41'!B226,'ID-52'!B226,'ID-64'!B226,'ID-74'!B226,'ID-77'!B226))</f>
        <v>4.0123670519420784E-7</v>
      </c>
      <c r="K219" s="1">
        <f>ABS(C219-MIN('ID-23'!B226,'ID-25'!B226,'ID-66'!B226))</f>
        <v>1.2944824195892934E-7</v>
      </c>
    </row>
    <row r="220" spans="1:11" x14ac:dyDescent="0.25">
      <c r="A220" s="1">
        <v>27</v>
      </c>
      <c r="B220" s="1">
        <f>AVERAGE('ID-41'!B227,'ID-52'!B227,'ID-64'!B227,'ID-74'!B227,'ID-77'!B227)</f>
        <v>0.48425824154599806</v>
      </c>
      <c r="C220" s="1">
        <f>AVERAGE('ID-23'!B227,'ID-25'!B227,'ID-66'!B227)</f>
        <v>0.48425867882160567</v>
      </c>
      <c r="E220" s="1">
        <v>27</v>
      </c>
      <c r="F220" s="1">
        <f>ABS(B220-MAX('ID-41'!B227,'ID-52'!B227,'ID-64'!B227,'ID-74'!B227,'ID-77'!B227))</f>
        <v>8.8457434493927067E-7</v>
      </c>
      <c r="G220" s="1">
        <f>ABS(C220-MAX('ID-23'!B227,'ID-25'!B227,'ID-66'!B227))</f>
        <v>1.0580450332531299E-7</v>
      </c>
      <c r="I220" s="1">
        <v>27</v>
      </c>
      <c r="J220" s="1">
        <f>ABS(B220-MIN('ID-41'!B227,'ID-52'!B227,'ID-64'!B227,'ID-74'!B227,'ID-77'!B227))</f>
        <v>4.0338174306375763E-7</v>
      </c>
      <c r="K220" s="1">
        <f>ABS(C220-MIN('ID-23'!B227,'ID-25'!B227,'ID-66'!B227))</f>
        <v>1.202056546523167E-7</v>
      </c>
    </row>
    <row r="221" spans="1:11" x14ac:dyDescent="0.25">
      <c r="A221" s="1">
        <v>27.125</v>
      </c>
      <c r="B221" s="1">
        <f>AVERAGE('ID-41'!B228,'ID-52'!B228,'ID-64'!B228,'ID-74'!B228,'ID-77'!B228)</f>
        <v>0.48425823211313085</v>
      </c>
      <c r="C221" s="1">
        <f>AVERAGE('ID-23'!B228,'ID-25'!B228,'ID-66'!B228)</f>
        <v>0.48425867647137072</v>
      </c>
      <c r="E221" s="1">
        <v>27.125</v>
      </c>
      <c r="F221" s="1">
        <f>ABS(B221-MAX('ID-41'!B228,'ID-52'!B228,'ID-64'!B228,'ID-74'!B228,'ID-77'!B228))</f>
        <v>8.7055128317192754E-7</v>
      </c>
      <c r="G221" s="1">
        <f>ABS(C221-MAX('ID-23'!B228,'ID-25'!B228,'ID-66'!B228))</f>
        <v>1.5092920729875559E-7</v>
      </c>
      <c r="I221" s="1">
        <v>27.125</v>
      </c>
      <c r="J221" s="1">
        <f>ABS(B221-MIN('ID-41'!B228,'ID-52'!B228,'ID-64'!B228,'ID-74'!B228,'ID-77'!B228))</f>
        <v>4.1705134284919509E-7</v>
      </c>
      <c r="K221" s="1">
        <f>ABS(C221-MIN('ID-23'!B228,'ID-25'!B228,'ID-66'!B228))</f>
        <v>1.3350618571772443E-7</v>
      </c>
    </row>
    <row r="222" spans="1:11" x14ac:dyDescent="0.25">
      <c r="A222" s="1">
        <v>27.25</v>
      </c>
      <c r="B222" s="1">
        <f>AVERAGE('ID-41'!B229,'ID-52'!B229,'ID-64'!B229,'ID-74'!B229,'ID-77'!B229)</f>
        <v>0.48425822508212402</v>
      </c>
      <c r="C222" s="1">
        <f>AVERAGE('ID-23'!B229,'ID-25'!B229,'ID-66'!B229)</f>
        <v>0.48425867091849267</v>
      </c>
      <c r="E222" s="1">
        <v>27.25</v>
      </c>
      <c r="F222" s="1">
        <f>ABS(B222-MAX('ID-41'!B229,'ID-52'!B229,'ID-64'!B229,'ID-74'!B229,'ID-77'!B229))</f>
        <v>8.5045115699733387E-7</v>
      </c>
      <c r="G222" s="1">
        <f>ABS(C222-MAX('ID-23'!B229,'ID-25'!B229,'ID-66'!B229))</f>
        <v>1.5482233334251916E-7</v>
      </c>
      <c r="I222" s="1">
        <v>27.25</v>
      </c>
      <c r="J222" s="1">
        <f>ABS(B222-MIN('ID-41'!B229,'ID-52'!B229,'ID-64'!B229,'ID-74'!B229,'ID-77'!B229))</f>
        <v>4.2895999902148318E-7</v>
      </c>
      <c r="K222" s="1">
        <f>ABS(C222-MIN('ID-23'!B229,'ID-25'!B229,'ID-66'!B229))</f>
        <v>1.4387916369429377E-7</v>
      </c>
    </row>
    <row r="223" spans="1:11" x14ac:dyDescent="0.25">
      <c r="A223" s="1">
        <v>27.375</v>
      </c>
      <c r="B223" s="1">
        <f>AVERAGE('ID-41'!B230,'ID-52'!B230,'ID-64'!B230,'ID-74'!B230,'ID-77'!B230)</f>
        <v>0.48425822642578281</v>
      </c>
      <c r="C223" s="1">
        <f>AVERAGE('ID-23'!B230,'ID-25'!B230,'ID-66'!B230)</f>
        <v>0.48425868555597235</v>
      </c>
      <c r="E223" s="1">
        <v>27.375</v>
      </c>
      <c r="F223" s="1">
        <f>ABS(B223-MAX('ID-41'!B230,'ID-52'!B230,'ID-64'!B230,'ID-74'!B230,'ID-77'!B230))</f>
        <v>8.6168495516680821E-7</v>
      </c>
      <c r="G223" s="1">
        <f>ABS(C223-MAX('ID-23'!B230,'ID-25'!B230,'ID-66'!B230))</f>
        <v>1.4518976465538458E-7</v>
      </c>
      <c r="I223" s="1">
        <v>27.375</v>
      </c>
      <c r="J223" s="1">
        <f>ABS(B223-MIN('ID-41'!B230,'ID-52'!B230,'ID-64'!B230,'ID-74'!B230,'ID-77'!B230))</f>
        <v>4.3951143380294155E-7</v>
      </c>
      <c r="K223" s="1">
        <f>ABS(C223-MIN('ID-23'!B230,'ID-25'!B230,'ID-66'!B230))</f>
        <v>1.402402783345913E-7</v>
      </c>
    </row>
    <row r="224" spans="1:11" x14ac:dyDescent="0.25">
      <c r="A224" s="1">
        <v>27.5</v>
      </c>
      <c r="B224" s="1">
        <f>AVERAGE('ID-41'!B231,'ID-52'!B231,'ID-64'!B231,'ID-74'!B231,'ID-77'!B231)</f>
        <v>0.48425823297492493</v>
      </c>
      <c r="C224" s="1">
        <f>AVERAGE('ID-23'!B231,'ID-25'!B231,'ID-66'!B231)</f>
        <v>0.48425865269293172</v>
      </c>
      <c r="E224" s="1">
        <v>27.5</v>
      </c>
      <c r="F224" s="1">
        <f>ABS(B224-MAX('ID-41'!B231,'ID-52'!B231,'ID-64'!B231,'ID-74'!B231,'ID-77'!B231))</f>
        <v>8.7143796206889945E-7</v>
      </c>
      <c r="G224" s="1">
        <f>ABS(C224-MAX('ID-23'!B231,'ID-25'!B231,'ID-66'!B231))</f>
        <v>6.8445331291577816E-8</v>
      </c>
      <c r="I224" s="1">
        <v>27.5</v>
      </c>
      <c r="J224" s="1">
        <f>ABS(B224-MIN('ID-41'!B231,'ID-52'!B231,'ID-64'!B231,'ID-74'!B231,'ID-77'!B231))</f>
        <v>4.4999327392103439E-7</v>
      </c>
      <c r="K224" s="1">
        <f>ABS(C224-MIN('ID-23'!B231,'ID-25'!B231,'ID-66'!B231))</f>
        <v>1.0224554569671085E-7</v>
      </c>
    </row>
    <row r="225" spans="1:11" x14ac:dyDescent="0.25">
      <c r="A225" s="1">
        <v>27.625</v>
      </c>
      <c r="B225" s="1">
        <f>AVERAGE('ID-41'!B232,'ID-52'!B232,'ID-64'!B232,'ID-74'!B232,'ID-77'!B232)</f>
        <v>0.48425823608483415</v>
      </c>
      <c r="C225" s="1">
        <f>AVERAGE('ID-23'!B232,'ID-25'!B232,'ID-66'!B232)</f>
        <v>0.48425864404949931</v>
      </c>
      <c r="E225" s="1">
        <v>27.625</v>
      </c>
      <c r="F225" s="1">
        <f>ABS(B225-MAX('ID-41'!B232,'ID-52'!B232,'ID-64'!B232,'ID-74'!B232,'ID-77'!B232))</f>
        <v>8.6717114583523269E-7</v>
      </c>
      <c r="G225" s="1">
        <f>ABS(C225-MAX('ID-23'!B232,'ID-25'!B232,'ID-66'!B232))</f>
        <v>6.6729006709120853E-8</v>
      </c>
      <c r="I225" s="1">
        <v>27.625</v>
      </c>
      <c r="J225" s="1">
        <f>ABS(B225-MIN('ID-41'!B232,'ID-52'!B232,'ID-64'!B232,'ID-74'!B232,'ID-77'!B232))</f>
        <v>4.5187805514101953E-7</v>
      </c>
      <c r="K225" s="1">
        <f>ABS(C225-MIN('ID-23'!B232,'ID-25'!B232,'ID-66'!B232))</f>
        <v>1.1330980131951662E-7</v>
      </c>
    </row>
    <row r="226" spans="1:11" x14ac:dyDescent="0.25">
      <c r="A226" s="1">
        <v>27.75</v>
      </c>
      <c r="B226" s="1">
        <f>AVERAGE('ID-41'!B233,'ID-52'!B233,'ID-64'!B233,'ID-74'!B233,'ID-77'!B233)</f>
        <v>0.48425823652827038</v>
      </c>
      <c r="C226" s="1">
        <f>AVERAGE('ID-23'!B233,'ID-25'!B233,'ID-66'!B233)</f>
        <v>0.48425861601545167</v>
      </c>
      <c r="E226" s="1">
        <v>27.75</v>
      </c>
      <c r="F226" s="1">
        <f>ABS(B226-MAX('ID-41'!B233,'ID-52'!B233,'ID-64'!B233,'ID-74'!B233,'ID-77'!B233))</f>
        <v>8.6396178961001269E-7</v>
      </c>
      <c r="G226" s="1">
        <f>ABS(C226-MAX('ID-23'!B233,'ID-25'!B233,'ID-66'!B233))</f>
        <v>6.0790821321266009E-8</v>
      </c>
      <c r="I226" s="1">
        <v>27.75</v>
      </c>
      <c r="J226" s="1">
        <f>ABS(B226-MIN('ID-41'!B233,'ID-52'!B233,'ID-64'!B233,'ID-74'!B233,'ID-77'!B233))</f>
        <v>4.5062628939440685E-7</v>
      </c>
      <c r="K226" s="1">
        <f>ABS(C226-MIN('ID-23'!B233,'ID-25'!B233,'ID-66'!B233))</f>
        <v>9.4471662659412203E-8</v>
      </c>
    </row>
    <row r="227" spans="1:11" x14ac:dyDescent="0.25">
      <c r="A227" s="1">
        <v>27.875</v>
      </c>
      <c r="B227" s="1">
        <f>AVERAGE('ID-41'!B234,'ID-52'!B234,'ID-64'!B234,'ID-74'!B234,'ID-77'!B234)</f>
        <v>0.48425824110588567</v>
      </c>
      <c r="C227" s="1">
        <f>AVERAGE('ID-23'!B234,'ID-25'!B234,'ID-66'!B234)</f>
        <v>0.48425861377966234</v>
      </c>
      <c r="E227" s="1">
        <v>27.875</v>
      </c>
      <c r="F227" s="1">
        <f>ABS(B227-MAX('ID-41'!B234,'ID-52'!B234,'ID-64'!B234,'ID-74'!B234,'ID-77'!B234))</f>
        <v>8.5840991931318555E-7</v>
      </c>
      <c r="G227" s="1">
        <f>ABS(C227-MAX('ID-23'!B234,'ID-25'!B234,'ID-66'!B234))</f>
        <v>8.4292877677860645E-8</v>
      </c>
      <c r="I227" s="1">
        <v>27.875</v>
      </c>
      <c r="J227" s="1">
        <f>ABS(B227-MIN('ID-41'!B234,'ID-52'!B234,'ID-64'!B234,'ID-74'!B234,'ID-77'!B234))</f>
        <v>4.5928717468113334E-7</v>
      </c>
      <c r="K227" s="1">
        <f>ABS(C227-MIN('ID-23'!B234,'ID-25'!B234,'ID-66'!B234))</f>
        <v>9.5491935359071078E-8</v>
      </c>
    </row>
    <row r="228" spans="1:11" x14ac:dyDescent="0.25">
      <c r="A228" s="1">
        <v>28</v>
      </c>
      <c r="B228" s="1">
        <f>AVERAGE('ID-41'!B235,'ID-52'!B235,'ID-64'!B235,'ID-74'!B235,'ID-77'!B235)</f>
        <v>0.4842582405488024</v>
      </c>
      <c r="C228" s="1">
        <f>AVERAGE('ID-23'!B235,'ID-25'!B235,'ID-66'!B235)</f>
        <v>0.48425861770090167</v>
      </c>
      <c r="E228" s="1">
        <v>28</v>
      </c>
      <c r="F228" s="1">
        <f>ABS(B228-MAX('ID-41'!B235,'ID-52'!B235,'ID-64'!B235,'ID-74'!B235,'ID-77'!B235))</f>
        <v>8.6290521161824785E-7</v>
      </c>
      <c r="G228" s="1">
        <f>ABS(C228-MAX('ID-23'!B235,'ID-25'!B235,'ID-66'!B235))</f>
        <v>9.1955960346279397E-8</v>
      </c>
      <c r="I228" s="1">
        <v>28</v>
      </c>
      <c r="J228" s="1">
        <f>ABS(B228-MIN('ID-41'!B235,'ID-52'!B235,'ID-64'!B235,'ID-74'!B235,'ID-77'!B235))</f>
        <v>4.715469824057017E-7</v>
      </c>
      <c r="K228" s="1">
        <f>ABS(C228-MIN('ID-23'!B235,'ID-25'!B235,'ID-66'!B235))</f>
        <v>8.9483665699496839E-8</v>
      </c>
    </row>
    <row r="229" spans="1:11" x14ac:dyDescent="0.25">
      <c r="A229" s="1">
        <v>28.125</v>
      </c>
      <c r="B229" s="1">
        <f>AVERAGE('ID-41'!B236,'ID-52'!B236,'ID-64'!B236,'ID-74'!B236,'ID-77'!B236)</f>
        <v>0.48425823779145594</v>
      </c>
      <c r="C229" s="1">
        <f>AVERAGE('ID-23'!B236,'ID-25'!B236,'ID-66'!B236)</f>
        <v>0.48425866394680361</v>
      </c>
      <c r="E229" s="1">
        <v>28.125</v>
      </c>
      <c r="F229" s="1">
        <f>ABS(B229-MAX('ID-41'!B236,'ID-52'!B236,'ID-64'!B236,'ID-74'!B236,'ID-77'!B236))</f>
        <v>8.7500428408437969E-7</v>
      </c>
      <c r="G229" s="1">
        <f>ABS(C229-MAX('ID-23'!B236,'ID-25'!B236,'ID-66'!B236))</f>
        <v>1.6493571136644292E-7</v>
      </c>
      <c r="I229" s="1">
        <v>28.125</v>
      </c>
      <c r="J229" s="1">
        <f>ABS(B229-MIN('ID-41'!B236,'ID-52'!B236,'ID-64'!B236,'ID-74'!B236,'ID-77'!B236))</f>
        <v>4.8342889191754779E-7</v>
      </c>
      <c r="K229" s="1">
        <f>ABS(C229-MIN('ID-23'!B236,'ID-25'!B236,'ID-66'!B236))</f>
        <v>1.2361730061805076E-7</v>
      </c>
    </row>
    <row r="230" spans="1:11" x14ac:dyDescent="0.25">
      <c r="A230" s="1">
        <v>28.25</v>
      </c>
      <c r="B230" s="1">
        <f>AVERAGE('ID-41'!B237,'ID-52'!B237,'ID-64'!B237,'ID-74'!B237,'ID-77'!B237)</f>
        <v>0.48425824241397536</v>
      </c>
      <c r="C230" s="1">
        <f>AVERAGE('ID-23'!B237,'ID-25'!B237,'ID-66'!B237)</f>
        <v>0.48425865885867664</v>
      </c>
      <c r="E230" s="1">
        <v>28.25</v>
      </c>
      <c r="F230" s="1">
        <f>ABS(B230-MAX('ID-41'!B237,'ID-52'!B237,'ID-64'!B237,'ID-74'!B237,'ID-77'!B237))</f>
        <v>8.943418256524005E-7</v>
      </c>
      <c r="G230" s="1">
        <f>ABS(C230-MAX('ID-23'!B237,'ID-25'!B237,'ID-66'!B237))</f>
        <v>1.5311549633745258E-7</v>
      </c>
      <c r="I230" s="1">
        <v>28.25</v>
      </c>
      <c r="J230" s="1">
        <f>ABS(B230-MIN('ID-41'!B237,'ID-52'!B237,'ID-64'!B237,'ID-74'!B237,'ID-77'!B237))</f>
        <v>5.0553827335431123E-7</v>
      </c>
      <c r="K230" s="1">
        <f>ABS(C230-MIN('ID-23'!B237,'ID-25'!B237,'ID-66'!B237))</f>
        <v>1.2627919565577628E-7</v>
      </c>
    </row>
    <row r="231" spans="1:11" x14ac:dyDescent="0.25">
      <c r="A231" s="1">
        <v>28.375</v>
      </c>
      <c r="B231" s="1">
        <f>AVERAGE('ID-41'!B238,'ID-52'!B238,'ID-64'!B238,'ID-74'!B238,'ID-77'!B238)</f>
        <v>0.48425824422618219</v>
      </c>
      <c r="C231" s="1">
        <f>AVERAGE('ID-23'!B238,'ID-25'!B238,'ID-66'!B238)</f>
        <v>0.48425866129168932</v>
      </c>
      <c r="E231" s="1">
        <v>28.375</v>
      </c>
      <c r="F231" s="1">
        <f>ABS(B231-MAX('ID-41'!B238,'ID-52'!B238,'ID-64'!B238,'ID-74'!B238,'ID-77'!B238))</f>
        <v>8.9977853479084047E-7</v>
      </c>
      <c r="G231" s="1">
        <f>ABS(C231-MAX('ID-23'!B238,'ID-25'!B238,'ID-66'!B238))</f>
        <v>1.6353441167904492E-7</v>
      </c>
      <c r="I231" s="1">
        <v>28.375</v>
      </c>
      <c r="J231" s="1">
        <f>ABS(B231-MIN('ID-41'!B238,'ID-52'!B238,'ID-64'!B238,'ID-74'!B238,'ID-77'!B238))</f>
        <v>5.102577991800139E-7</v>
      </c>
      <c r="K231" s="1">
        <f>ABS(C231-MIN('ID-23'!B238,'ID-25'!B238,'ID-66'!B238))</f>
        <v>1.2567394930274034E-7</v>
      </c>
    </row>
    <row r="232" spans="1:11" x14ac:dyDescent="0.25">
      <c r="A232" s="1">
        <v>28.5</v>
      </c>
      <c r="B232" s="1">
        <f>AVERAGE('ID-41'!B239,'ID-52'!B239,'ID-64'!B239,'ID-74'!B239,'ID-77'!B239)</f>
        <v>0.48425824476824764</v>
      </c>
      <c r="C232" s="1">
        <f>AVERAGE('ID-23'!B239,'ID-25'!B239,'ID-66'!B239)</f>
        <v>0.48425865456171963</v>
      </c>
      <c r="E232" s="1">
        <v>28.5</v>
      </c>
      <c r="F232" s="1">
        <f>ABS(B232-MAX('ID-41'!B239,'ID-52'!B239,'ID-64'!B239,'ID-74'!B239,'ID-77'!B239))</f>
        <v>8.8535861836325225E-7</v>
      </c>
      <c r="G232" s="1">
        <f>ABS(C232-MAX('ID-23'!B239,'ID-25'!B239,'ID-66'!B239))</f>
        <v>1.740565193641963E-7</v>
      </c>
      <c r="I232" s="1">
        <v>28.5</v>
      </c>
      <c r="J232" s="1">
        <f>ABS(B232-MIN('ID-41'!B239,'ID-52'!B239,'ID-64'!B239,'ID-74'!B239,'ID-77'!B239))</f>
        <v>5.1721134164406379E-7</v>
      </c>
      <c r="K232" s="1">
        <f>ABS(C232-MIN('ID-23'!B239,'ID-25'!B239,'ID-66'!B239))</f>
        <v>1.4402578463190707E-7</v>
      </c>
    </row>
    <row r="233" spans="1:11" x14ac:dyDescent="0.25">
      <c r="A233" s="1">
        <v>28.625</v>
      </c>
      <c r="B233" s="1">
        <f>AVERAGE('ID-41'!B240,'ID-52'!B240,'ID-64'!B240,'ID-74'!B240,'ID-77'!B240)</f>
        <v>0.48425824750217117</v>
      </c>
      <c r="C233" s="1">
        <f>AVERAGE('ID-23'!B240,'ID-25'!B240,'ID-66'!B240)</f>
        <v>0.484258649016931</v>
      </c>
      <c r="E233" s="1">
        <v>28.625</v>
      </c>
      <c r="F233" s="1">
        <f>ABS(B233-MAX('ID-41'!B240,'ID-52'!B240,'ID-64'!B240,'ID-74'!B240,'ID-77'!B240))</f>
        <v>8.8515935181554539E-7</v>
      </c>
      <c r="G233" s="1">
        <f>ABS(C233-MAX('ID-23'!B240,'ID-25'!B240,'ID-66'!B240))</f>
        <v>1.844820239904621E-7</v>
      </c>
      <c r="I233" s="1">
        <v>28.625</v>
      </c>
      <c r="J233" s="1">
        <f>ABS(B233-MIN('ID-41'!B240,'ID-52'!B240,'ID-64'!B240,'ID-74'!B240,'ID-77'!B240))</f>
        <v>5.2066612316048477E-7</v>
      </c>
      <c r="K233" s="1">
        <f>ABS(C233-MIN('ID-23'!B240,'ID-25'!B240,'ID-66'!B240))</f>
        <v>1.5868210601066579E-7</v>
      </c>
    </row>
    <row r="234" spans="1:11" x14ac:dyDescent="0.25">
      <c r="A234" s="1">
        <v>28.75</v>
      </c>
      <c r="B234" s="1">
        <f>AVERAGE('ID-41'!B241,'ID-52'!B241,'ID-64'!B241,'ID-74'!B241,'ID-77'!B241)</f>
        <v>0.48425824875750162</v>
      </c>
      <c r="C234" s="1">
        <f>AVERAGE('ID-23'!B241,'ID-25'!B241,'ID-66'!B241)</f>
        <v>0.48425863999674235</v>
      </c>
      <c r="E234" s="1">
        <v>28.75</v>
      </c>
      <c r="F234" s="1">
        <f>ABS(B234-MAX('ID-41'!B241,'ID-52'!B241,'ID-64'!B241,'ID-74'!B241,'ID-77'!B241))</f>
        <v>8.9696778438064229E-7</v>
      </c>
      <c r="G234" s="1">
        <f>ABS(C234-MAX('ID-23'!B241,'ID-25'!B241,'ID-66'!B241))</f>
        <v>1.6682907266751812E-7</v>
      </c>
      <c r="I234" s="1">
        <v>28.75</v>
      </c>
      <c r="J234" s="1">
        <f>ABS(B234-MIN('ID-41'!B241,'ID-52'!B241,'ID-64'!B241,'ID-74'!B241,'ID-77'!B241))</f>
        <v>5.1753406959953452E-7</v>
      </c>
      <c r="K234" s="1">
        <f>ABS(C234-MIN('ID-23'!B241,'ID-25'!B241,'ID-66'!B241))</f>
        <v>1.3812984034355935E-7</v>
      </c>
    </row>
    <row r="235" spans="1:11" x14ac:dyDescent="0.25">
      <c r="A235" s="1">
        <v>28.875</v>
      </c>
      <c r="B235" s="1">
        <f>AVERAGE('ID-41'!B242,'ID-52'!B242,'ID-64'!B242,'ID-74'!B242,'ID-77'!B242)</f>
        <v>0.4842582495238596</v>
      </c>
      <c r="C235" s="1">
        <f>AVERAGE('ID-23'!B242,'ID-25'!B242,'ID-66'!B242)</f>
        <v>0.48425863220144533</v>
      </c>
      <c r="E235" s="1">
        <v>28.875</v>
      </c>
      <c r="F235" s="1">
        <f>ABS(B235-MAX('ID-41'!B242,'ID-52'!B242,'ID-64'!B242,'ID-74'!B242,'ID-77'!B242))</f>
        <v>8.9955568938204777E-7</v>
      </c>
      <c r="G235" s="1">
        <f>ABS(C235-MAX('ID-23'!B242,'ID-25'!B242,'ID-66'!B242))</f>
        <v>1.7367414667512904E-7</v>
      </c>
      <c r="I235" s="1">
        <v>28.875</v>
      </c>
      <c r="J235" s="1">
        <f>ABS(B235-MIN('ID-41'!B242,'ID-52'!B242,'ID-64'!B242,'ID-74'!B242,'ID-77'!B242))</f>
        <v>5.1069223461208679E-7</v>
      </c>
      <c r="K235" s="1">
        <f>ABS(C235-MIN('ID-23'!B242,'ID-25'!B242,'ID-66'!B242))</f>
        <v>1.1547285533319851E-7</v>
      </c>
    </row>
    <row r="236" spans="1:11" x14ac:dyDescent="0.25">
      <c r="A236" s="1">
        <v>29</v>
      </c>
      <c r="B236" s="1">
        <f>AVERAGE('ID-41'!B243,'ID-52'!B243,'ID-64'!B243,'ID-74'!B243,'ID-77'!B243)</f>
        <v>0.48425824691664693</v>
      </c>
      <c r="C236" s="1">
        <f>AVERAGE('ID-23'!B243,'ID-25'!B243,'ID-66'!B243)</f>
        <v>0.48425861594512831</v>
      </c>
      <c r="E236" s="1">
        <v>29</v>
      </c>
      <c r="F236" s="1">
        <f>ABS(B236-MAX('ID-41'!B243,'ID-52'!B243,'ID-64'!B243,'ID-74'!B243,'ID-77'!B243))</f>
        <v>8.9706124706268042E-7</v>
      </c>
      <c r="G236" s="1">
        <f>ABS(C236-MAX('ID-23'!B243,'ID-25'!B243,'ID-66'!B243))</f>
        <v>2.1708967268274648E-7</v>
      </c>
      <c r="I236" s="1">
        <v>29</v>
      </c>
      <c r="J236" s="1">
        <f>ABS(B236-MIN('ID-41'!B243,'ID-52'!B243,'ID-64'!B243,'ID-74'!B243,'ID-77'!B243))</f>
        <v>4.9900032594862864E-7</v>
      </c>
      <c r="K236" s="1">
        <f>ABS(C236-MIN('ID-23'!B243,'ID-25'!B243,'ID-66'!B243))</f>
        <v>1.3124196929226173E-7</v>
      </c>
    </row>
    <row r="237" spans="1:11" x14ac:dyDescent="0.25">
      <c r="A237" s="1">
        <v>29.125</v>
      </c>
      <c r="B237" s="1">
        <f>AVERAGE('ID-41'!B244,'ID-52'!B244,'ID-64'!B244,'ID-74'!B244,'ID-77'!B244)</f>
        <v>0.48425824934107603</v>
      </c>
      <c r="C237" s="1">
        <f>AVERAGE('ID-23'!B244,'ID-25'!B244,'ID-66'!B244)</f>
        <v>0.48425860489410705</v>
      </c>
      <c r="E237" s="1">
        <v>29.125</v>
      </c>
      <c r="F237" s="1">
        <f>ABS(B237-MAX('ID-41'!B244,'ID-52'!B244,'ID-64'!B244,'ID-74'!B244,'ID-77'!B244))</f>
        <v>9.0608310299167272E-7</v>
      </c>
      <c r="G237" s="1">
        <f>ABS(C237-MAX('ID-23'!B244,'ID-25'!B244,'ID-66'!B244))</f>
        <v>1.9943116397191929E-7</v>
      </c>
      <c r="I237" s="1">
        <v>29.125</v>
      </c>
      <c r="J237" s="1">
        <f>ABS(B237-MIN('ID-41'!B244,'ID-52'!B244,'ID-64'!B244,'ID-74'!B244,'ID-77'!B244))</f>
        <v>4.8169788402496749E-7</v>
      </c>
      <c r="K237" s="1">
        <f>ABS(C237-MIN('ID-23'!B244,'ID-25'!B244,'ID-66'!B244))</f>
        <v>1.4936010706012581E-7</v>
      </c>
    </row>
    <row r="238" spans="1:11" x14ac:dyDescent="0.25">
      <c r="A238" s="1">
        <v>29.25</v>
      </c>
      <c r="B238" s="1">
        <f>AVERAGE('ID-41'!B245,'ID-52'!B245,'ID-64'!B245,'ID-74'!B245,'ID-77'!B245)</f>
        <v>0.48425824934083239</v>
      </c>
      <c r="C238" s="1">
        <f>AVERAGE('ID-23'!B245,'ID-25'!B245,'ID-66'!B245)</f>
        <v>0.48425859501415641</v>
      </c>
      <c r="E238" s="1">
        <v>29.25</v>
      </c>
      <c r="F238" s="1">
        <f>ABS(B238-MAX('ID-41'!B245,'ID-52'!B245,'ID-64'!B245,'ID-74'!B245,'ID-77'!B245))</f>
        <v>9.0227384558216883E-7</v>
      </c>
      <c r="G238" s="1">
        <f>ABS(C238-MAX('ID-23'!B245,'ID-25'!B245,'ID-66'!B245))</f>
        <v>1.9439285459110778E-7</v>
      </c>
      <c r="I238" s="1">
        <v>29.25</v>
      </c>
      <c r="J238" s="1">
        <f>ABS(B238-MIN('ID-41'!B245,'ID-52'!B245,'ID-64'!B245,'ID-74'!B245,'ID-77'!B245))</f>
        <v>4.720421634130112E-7</v>
      </c>
      <c r="K238" s="1">
        <f>ABS(C238-MIN('ID-23'!B245,'ID-25'!B245,'ID-66'!B245))</f>
        <v>1.5063514241520082E-7</v>
      </c>
    </row>
    <row r="239" spans="1:11" x14ac:dyDescent="0.25">
      <c r="A239" s="1">
        <v>29.375</v>
      </c>
      <c r="B239" s="1">
        <f>AVERAGE('ID-41'!B246,'ID-52'!B246,'ID-64'!B246,'ID-74'!B246,'ID-77'!B246)</f>
        <v>0.48425824563188424</v>
      </c>
      <c r="C239" s="1">
        <f>AVERAGE('ID-23'!B246,'ID-25'!B246,'ID-66'!B246)</f>
        <v>0.4842585652646263</v>
      </c>
      <c r="E239" s="1">
        <v>29.375</v>
      </c>
      <c r="F239" s="1">
        <f>ABS(B239-MAX('ID-41'!B246,'ID-52'!B246,'ID-64'!B246,'ID-74'!B246,'ID-77'!B246))</f>
        <v>8.9670287373166957E-7</v>
      </c>
      <c r="G239" s="1">
        <f>ABS(C239-MAX('ID-23'!B246,'ID-25'!B246,'ID-66'!B246))</f>
        <v>1.944967967237865E-7</v>
      </c>
      <c r="I239" s="1">
        <v>29.375</v>
      </c>
      <c r="J239" s="1">
        <f>ABS(B239-MIN('ID-41'!B246,'ID-52'!B246,'ID-64'!B246,'ID-74'!B246,'ID-77'!B246))</f>
        <v>4.5823069122485904E-7</v>
      </c>
      <c r="K239" s="1">
        <f>ABS(C239-MIN('ID-23'!B246,'ID-25'!B246,'ID-66'!B246))</f>
        <v>1.3967521128588345E-7</v>
      </c>
    </row>
    <row r="240" spans="1:11" x14ac:dyDescent="0.25">
      <c r="A240" s="1">
        <v>29.5</v>
      </c>
      <c r="B240" s="1">
        <f>AVERAGE('ID-41'!B247,'ID-52'!B247,'ID-64'!B247,'ID-74'!B247,'ID-77'!B247)</f>
        <v>0.48425824467848599</v>
      </c>
      <c r="C240" s="1">
        <f>AVERAGE('ID-23'!B247,'ID-25'!B247,'ID-66'!B247)</f>
        <v>0.48425856499868836</v>
      </c>
      <c r="E240" s="1">
        <v>29.5</v>
      </c>
      <c r="F240" s="1">
        <f>ABS(B240-MAX('ID-41'!B247,'ID-52'!B247,'ID-64'!B247,'ID-74'!B247,'ID-77'!B247))</f>
        <v>8.9976313499828819E-7</v>
      </c>
      <c r="G240" s="1">
        <f>ABS(C240-MAX('ID-23'!B247,'ID-25'!B247,'ID-66'!B247))</f>
        <v>1.926437616650567E-7</v>
      </c>
      <c r="I240" s="1">
        <v>29.5</v>
      </c>
      <c r="J240" s="1">
        <f>ABS(B240-MIN('ID-41'!B247,'ID-52'!B247,'ID-64'!B247,'ID-74'!B247,'ID-77'!B247))</f>
        <v>4.5704617002151338E-7</v>
      </c>
      <c r="K240" s="1">
        <f>ABS(C240-MIN('ID-23'!B247,'ID-25'!B247,'ID-66'!B247))</f>
        <v>1.4577959034367538E-7</v>
      </c>
    </row>
    <row r="241" spans="1:11" x14ac:dyDescent="0.25">
      <c r="A241" s="1">
        <v>29.625</v>
      </c>
      <c r="B241" s="1">
        <f>AVERAGE('ID-41'!B248,'ID-52'!B248,'ID-64'!B248,'ID-74'!B248,'ID-77'!B248)</f>
        <v>0.4842582334319202</v>
      </c>
      <c r="C241" s="1">
        <f>AVERAGE('ID-23'!B248,'ID-25'!B248,'ID-66'!B248)</f>
        <v>0.48425857348817797</v>
      </c>
      <c r="E241" s="1">
        <v>29.625</v>
      </c>
      <c r="F241" s="1">
        <f>ABS(B241-MAX('ID-41'!B248,'ID-52'!B248,'ID-64'!B248,'ID-74'!B248,'ID-77'!B248))</f>
        <v>9.0769238680898923E-7</v>
      </c>
      <c r="G241" s="1">
        <f>ABS(C241-MAX('ID-23'!B248,'ID-25'!B248,'ID-66'!B248))</f>
        <v>1.8864066103629895E-7</v>
      </c>
      <c r="I241" s="1">
        <v>29.625</v>
      </c>
      <c r="J241" s="1">
        <f>ABS(B241-MIN('ID-41'!B248,'ID-52'!B248,'ID-64'!B248,'ID-74'!B248,'ID-77'!B248))</f>
        <v>4.1437271719457769E-7</v>
      </c>
      <c r="K241" s="1">
        <f>ABS(C241-MIN('ID-23'!B248,'ID-25'!B248,'ID-66'!B248))</f>
        <v>1.3451774394379612E-7</v>
      </c>
    </row>
    <row r="242" spans="1:11" x14ac:dyDescent="0.25">
      <c r="A242" s="1">
        <v>29.75</v>
      </c>
      <c r="B242" s="1">
        <f>AVERAGE('ID-41'!B249,'ID-52'!B249,'ID-64'!B249,'ID-74'!B249,'ID-77'!B249)</f>
        <v>0.48425823689811159</v>
      </c>
      <c r="C242" s="1">
        <f>AVERAGE('ID-23'!B249,'ID-25'!B249,'ID-66'!B249)</f>
        <v>0.48425855907209431</v>
      </c>
      <c r="E242" s="1">
        <v>29.75</v>
      </c>
      <c r="F242" s="1">
        <f>ABS(B242-MAX('ID-41'!B249,'ID-52'!B249,'ID-64'!B249,'ID-74'!B249,'ID-77'!B249))</f>
        <v>9.2335913942642733E-7</v>
      </c>
      <c r="G242" s="1">
        <f>ABS(C242-MAX('ID-23'!B249,'ID-25'!B249,'ID-66'!B249))</f>
        <v>1.4783089369307945E-7</v>
      </c>
      <c r="I242" s="1">
        <v>29.75</v>
      </c>
      <c r="J242" s="1">
        <f>ABS(B242-MIN('ID-41'!B249,'ID-52'!B249,'ID-64'!B249,'ID-74'!B249,'ID-77'!B249))</f>
        <v>4.1771562059311762E-7</v>
      </c>
      <c r="K242" s="1">
        <f>ABS(C242-MIN('ID-23'!B249,'ID-25'!B249,'ID-66'!B249))</f>
        <v>1.0223794028041411E-7</v>
      </c>
    </row>
    <row r="243" spans="1:11" x14ac:dyDescent="0.25">
      <c r="A243" s="1">
        <v>29.875</v>
      </c>
      <c r="B243" s="1">
        <f>AVERAGE('ID-41'!B250,'ID-52'!B250,'ID-64'!B250,'ID-74'!B250,'ID-77'!B250)</f>
        <v>0.48425823078106517</v>
      </c>
      <c r="C243" s="1">
        <f>AVERAGE('ID-23'!B250,'ID-25'!B250,'ID-66'!B250)</f>
        <v>0.48425856160624864</v>
      </c>
      <c r="E243" s="1">
        <v>29.875</v>
      </c>
      <c r="F243" s="1">
        <f>ABS(B243-MAX('ID-41'!B250,'ID-52'!B250,'ID-64'!B250,'ID-74'!B250,'ID-77'!B250))</f>
        <v>9.1326416584713854E-7</v>
      </c>
      <c r="G243" s="1">
        <f>ABS(C243-MAX('ID-23'!B250,'ID-25'!B250,'ID-66'!B250))</f>
        <v>1.3991529035362049E-7</v>
      </c>
      <c r="I243" s="1">
        <v>29.875</v>
      </c>
      <c r="J243" s="1">
        <f>ABS(B243-MIN('ID-41'!B250,'ID-52'!B250,'ID-64'!B250,'ID-74'!B250,'ID-77'!B250))</f>
        <v>4.0926885419567682E-7</v>
      </c>
      <c r="K243" s="1">
        <f>ABS(C243-MIN('ID-23'!B250,'ID-25'!B250,'ID-66'!B250))</f>
        <v>9.2591420641774391E-8</v>
      </c>
    </row>
    <row r="244" spans="1:11" x14ac:dyDescent="0.25">
      <c r="A244" s="1">
        <v>30</v>
      </c>
      <c r="B244" s="1">
        <f>AVERAGE('ID-41'!B251,'ID-52'!B251,'ID-64'!B251,'ID-74'!B251,'ID-77'!B251)</f>
        <v>0.48425822869006813</v>
      </c>
      <c r="C244" s="1">
        <f>AVERAGE('ID-23'!B251,'ID-25'!B251,'ID-66'!B251)</f>
        <v>0.48425854903820403</v>
      </c>
      <c r="E244" s="1">
        <v>30</v>
      </c>
      <c r="F244" s="1">
        <f>ABS(B244-MAX('ID-41'!B251,'ID-52'!B251,'ID-64'!B251,'ID-74'!B251,'ID-77'!B251))</f>
        <v>9.0752619885670072E-7</v>
      </c>
      <c r="G244" s="1">
        <f>ABS(C244-MAX('ID-23'!B251,'ID-25'!B251,'ID-66'!B251))</f>
        <v>1.5920263196633755E-7</v>
      </c>
      <c r="I244" s="1">
        <v>30</v>
      </c>
      <c r="J244" s="1">
        <f>ABS(B244-MIN('ID-41'!B251,'ID-52'!B251,'ID-64'!B251,'ID-74'!B251,'ID-77'!B251))</f>
        <v>4.1329769112641301E-7</v>
      </c>
      <c r="K244" s="1">
        <f>ABS(C244-MIN('ID-23'!B251,'ID-25'!B251,'ID-66'!B251))</f>
        <v>1.1811183003862524E-7</v>
      </c>
    </row>
    <row r="245" spans="1:11" ht="36.75" x14ac:dyDescent="0.25">
      <c r="A245" s="22" t="s">
        <v>35</v>
      </c>
      <c r="B245" s="23">
        <f>AVERAGE(B4:B244)</f>
        <v>0.48425836220390844</v>
      </c>
      <c r="C245" s="23">
        <f t="shared" ref="C245" si="0">AVERAGE(C4:C244)</f>
        <v>0.48425913149881428</v>
      </c>
      <c r="E245" s="22" t="s">
        <v>35</v>
      </c>
      <c r="F245" s="23">
        <f>AVERAGE(F4:F244)</f>
        <v>8.2451847880738165E-7</v>
      </c>
      <c r="G245" s="23">
        <f t="shared" ref="G245" si="1">AVERAGE(G4:G244)</f>
        <v>2.7642839330061574E-7</v>
      </c>
      <c r="I245" s="22" t="s">
        <v>35</v>
      </c>
      <c r="J245" s="23">
        <f>AVERAGE(J4:J244)</f>
        <v>5.413900832472227E-7</v>
      </c>
      <c r="K245" s="23">
        <f t="shared" ref="K245" si="2">AVERAGE(K4:K244)</f>
        <v>3.3219829195024732E-7</v>
      </c>
    </row>
  </sheetData>
  <mergeCells count="3">
    <mergeCell ref="A1:C1"/>
    <mergeCell ref="E1:G1"/>
    <mergeCell ref="I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5"/>
  <sheetViews>
    <sheetView topLeftCell="A226" workbookViewId="0">
      <selection activeCell="G4" sqref="G4"/>
    </sheetView>
  </sheetViews>
  <sheetFormatPr defaultRowHeight="15" x14ac:dyDescent="0.25"/>
  <cols>
    <col min="2" max="2" width="22.42578125" style="2" customWidth="1"/>
    <col min="3" max="3" width="22.5703125" customWidth="1"/>
    <col min="6" max="6" width="22.42578125" style="2" customWidth="1"/>
    <col min="7" max="7" width="22.5703125" customWidth="1"/>
  </cols>
  <sheetData>
    <row r="1" spans="1:7" ht="43.5" customHeight="1" x14ac:dyDescent="0.25">
      <c r="A1" s="26" t="s">
        <v>39</v>
      </c>
      <c r="B1" s="26"/>
      <c r="C1" s="26"/>
      <c r="E1" s="26" t="s">
        <v>40</v>
      </c>
      <c r="F1" s="26"/>
      <c r="G1" s="26"/>
    </row>
    <row r="2" spans="1:7" ht="30" x14ac:dyDescent="0.25">
      <c r="A2" s="17" t="s">
        <v>33</v>
      </c>
      <c r="B2" s="18" t="s">
        <v>11</v>
      </c>
      <c r="C2" s="18" t="s">
        <v>32</v>
      </c>
      <c r="E2" s="17" t="s">
        <v>33</v>
      </c>
      <c r="F2" s="18" t="s">
        <v>11</v>
      </c>
      <c r="G2" s="18" t="s">
        <v>32</v>
      </c>
    </row>
    <row r="3" spans="1:7" x14ac:dyDescent="0.25">
      <c r="A3" s="21" t="s">
        <v>34</v>
      </c>
      <c r="B3" s="21" t="s">
        <v>41</v>
      </c>
      <c r="C3" s="21" t="s">
        <v>41</v>
      </c>
      <c r="E3" s="21" t="s">
        <v>34</v>
      </c>
      <c r="F3" s="21" t="s">
        <v>41</v>
      </c>
      <c r="G3" s="21" t="s">
        <v>41</v>
      </c>
    </row>
    <row r="4" spans="1:7" x14ac:dyDescent="0.25">
      <c r="A4" s="1">
        <v>0</v>
      </c>
      <c r="B4" s="1">
        <f>STDEV('ID-41'!B11,'ID-52'!B11,'ID-64'!B11,'ID-74'!B11,'ID-77'!B11)</f>
        <v>6.4174157844983864E-7</v>
      </c>
      <c r="C4" s="1">
        <f>STDEV('ID-23'!B11,'ID-25'!B11,'ID-66'!B11)</f>
        <v>7.2257628905388711E-7</v>
      </c>
      <c r="E4" s="1">
        <v>0</v>
      </c>
      <c r="F4" s="1">
        <f>STDEV('ID-41'!B11,'ID-52'!B11,'ID-64'!B11,'ID-74'!B11,'ID-77'!B11)/SQRT('Sample number'!$C$4)</f>
        <v>2.8699555868037063E-7</v>
      </c>
      <c r="G4" s="1">
        <f>STDEV('ID-23'!B11,'ID-25'!B11,'ID-66'!B11)/SQRT('Sample number'!$F$4)</f>
        <v>4.1717961499530258E-7</v>
      </c>
    </row>
    <row r="5" spans="1:7" x14ac:dyDescent="0.25">
      <c r="A5" s="1">
        <v>0.125</v>
      </c>
      <c r="B5" s="1">
        <f>STDEV('ID-41'!B12,'ID-52'!B12,'ID-64'!B12,'ID-74'!B12,'ID-77'!B12)</f>
        <v>6.3952595141617311E-7</v>
      </c>
      <c r="C5" s="1">
        <f>STDEV('ID-23'!B12,'ID-25'!B12,'ID-66'!B12)</f>
        <v>7.2082725914824489E-7</v>
      </c>
      <c r="E5" s="1">
        <v>0.125</v>
      </c>
      <c r="F5" s="1">
        <f>STDEV('ID-41'!B12,'ID-52'!B12,'ID-64'!B12,'ID-74'!B12,'ID-77'!B12)/SQRT('Sample number'!$C$4)</f>
        <v>2.8600470014835819E-7</v>
      </c>
      <c r="G5" s="1">
        <f>STDEV('ID-23'!B12,'ID-25'!B12,'ID-66'!B12)/SQRT('Sample number'!$F$4)</f>
        <v>4.1616981210845935E-7</v>
      </c>
    </row>
    <row r="6" spans="1:7" x14ac:dyDescent="0.25">
      <c r="A6" s="1">
        <v>0.25</v>
      </c>
      <c r="B6" s="1">
        <f>STDEV('ID-41'!B13,'ID-52'!B13,'ID-64'!B13,'ID-74'!B13,'ID-77'!B13)</f>
        <v>6.364367837780026E-7</v>
      </c>
      <c r="C6" s="1">
        <f>STDEV('ID-23'!B13,'ID-25'!B13,'ID-66'!B13)</f>
        <v>7.6688694677372383E-7</v>
      </c>
      <c r="E6" s="1">
        <v>0.25</v>
      </c>
      <c r="F6" s="1">
        <f>STDEV('ID-41'!B13,'ID-52'!B13,'ID-64'!B13,'ID-74'!B13,'ID-77'!B13)/SQRT('Sample number'!$C$4)</f>
        <v>2.8462318238178985E-7</v>
      </c>
      <c r="G6" s="1">
        <f>STDEV('ID-23'!B13,'ID-25'!B13,'ID-66'!B13)/SQRT('Sample number'!$F$4)</f>
        <v>4.4276238515781971E-7</v>
      </c>
    </row>
    <row r="7" spans="1:7" x14ac:dyDescent="0.25">
      <c r="A7" s="1">
        <v>0.375</v>
      </c>
      <c r="B7" s="1">
        <f>STDEV('ID-41'!B14,'ID-52'!B14,'ID-64'!B14,'ID-74'!B14,'ID-77'!B14)</f>
        <v>6.3470568449639223E-7</v>
      </c>
      <c r="C7" s="1">
        <f>STDEV('ID-23'!B14,'ID-25'!B14,'ID-66'!B14)</f>
        <v>7.5895731103340772E-7</v>
      </c>
      <c r="E7" s="1">
        <v>0.375</v>
      </c>
      <c r="F7" s="1">
        <f>STDEV('ID-41'!B14,'ID-52'!B14,'ID-64'!B14,'ID-74'!B14,'ID-77'!B14)/SQRT('Sample number'!$C$4)</f>
        <v>2.8384901124789346E-7</v>
      </c>
      <c r="G7" s="1">
        <f>STDEV('ID-23'!B14,'ID-25'!B14,'ID-66'!B14)/SQRT('Sample number'!$F$4)</f>
        <v>4.3818420782857248E-7</v>
      </c>
    </row>
    <row r="8" spans="1:7" x14ac:dyDescent="0.25">
      <c r="A8" s="1">
        <v>0.5</v>
      </c>
      <c r="B8" s="1">
        <f>STDEV('ID-41'!B15,'ID-52'!B15,'ID-64'!B15,'ID-74'!B15,'ID-77'!B15)</f>
        <v>6.2780168125633134E-7</v>
      </c>
      <c r="C8" s="1">
        <f>STDEV('ID-23'!B15,'ID-25'!B15,'ID-66'!B15)</f>
        <v>7.788363928686947E-7</v>
      </c>
      <c r="E8" s="1">
        <v>0.5</v>
      </c>
      <c r="F8" s="1">
        <f>STDEV('ID-41'!B15,'ID-52'!B15,'ID-64'!B15,'ID-74'!B15,'ID-77'!B15)/SQRT('Sample number'!$C$4)</f>
        <v>2.8076144713556248E-7</v>
      </c>
      <c r="G8" s="1">
        <f>STDEV('ID-23'!B15,'ID-25'!B15,'ID-66'!B15)/SQRT('Sample number'!$F$4)</f>
        <v>4.4966140107741803E-7</v>
      </c>
    </row>
    <row r="9" spans="1:7" x14ac:dyDescent="0.25">
      <c r="A9" s="1">
        <v>0.625</v>
      </c>
      <c r="B9" s="1">
        <f>STDEV('ID-41'!B16,'ID-52'!B16,'ID-64'!B16,'ID-74'!B16,'ID-77'!B16)</f>
        <v>6.185583775379251E-7</v>
      </c>
      <c r="C9" s="1">
        <f>STDEV('ID-23'!B16,'ID-25'!B16,'ID-66'!B16)</f>
        <v>6.5095063807265867E-7</v>
      </c>
      <c r="E9" s="1">
        <v>0.625</v>
      </c>
      <c r="F9" s="1">
        <f>STDEV('ID-41'!B16,'ID-52'!B16,'ID-64'!B16,'ID-74'!B16,'ID-77'!B16)/SQRT('Sample number'!$C$4)</f>
        <v>2.766277160453559E-7</v>
      </c>
      <c r="G9" s="1">
        <f>STDEV('ID-23'!B16,'ID-25'!B16,'ID-66'!B16)/SQRT('Sample number'!$F$4)</f>
        <v>3.7582652612040816E-7</v>
      </c>
    </row>
    <row r="10" spans="1:7" x14ac:dyDescent="0.25">
      <c r="A10" s="1">
        <v>0.75</v>
      </c>
      <c r="B10" s="1">
        <f>STDEV('ID-41'!B17,'ID-52'!B17,'ID-64'!B17,'ID-74'!B17,'ID-77'!B17)</f>
        <v>6.0797871467799208E-7</v>
      </c>
      <c r="C10" s="1">
        <f>STDEV('ID-23'!B17,'ID-25'!B17,'ID-66'!B17)</f>
        <v>6.2014201832849055E-7</v>
      </c>
      <c r="E10" s="1">
        <v>0.75</v>
      </c>
      <c r="F10" s="1">
        <f>STDEV('ID-41'!B17,'ID-52'!B17,'ID-64'!B17,'ID-74'!B17,'ID-77'!B17)/SQRT('Sample number'!$C$4)</f>
        <v>2.7189634697858788E-7</v>
      </c>
      <c r="G10" s="1">
        <f>STDEV('ID-23'!B17,'ID-25'!B17,'ID-66'!B17)/SQRT('Sample number'!$F$4)</f>
        <v>3.5803916121775186E-7</v>
      </c>
    </row>
    <row r="11" spans="1:7" x14ac:dyDescent="0.25">
      <c r="A11" s="1">
        <v>0.875</v>
      </c>
      <c r="B11" s="1">
        <f>STDEV('ID-41'!B18,'ID-52'!B18,'ID-64'!B18,'ID-74'!B18,'ID-77'!B18)</f>
        <v>5.9241933795033442E-7</v>
      </c>
      <c r="C11" s="1">
        <f>STDEV('ID-23'!B18,'ID-25'!B18,'ID-66'!B18)</f>
        <v>6.2000285740788425E-7</v>
      </c>
      <c r="E11" s="1">
        <v>0.875</v>
      </c>
      <c r="F11" s="1">
        <f>STDEV('ID-41'!B18,'ID-52'!B18,'ID-64'!B18,'ID-74'!B18,'ID-77'!B18)/SQRT('Sample number'!$C$4)</f>
        <v>2.6493798216847372E-7</v>
      </c>
      <c r="G11" s="1">
        <f>STDEV('ID-23'!B18,'ID-25'!B18,'ID-66'!B18)/SQRT('Sample number'!$F$4)</f>
        <v>3.5795881662277913E-7</v>
      </c>
    </row>
    <row r="12" spans="1:7" x14ac:dyDescent="0.25">
      <c r="A12" s="1">
        <v>1</v>
      </c>
      <c r="B12" s="1">
        <f>STDEV('ID-41'!B19,'ID-52'!B19,'ID-64'!B19,'ID-74'!B19,'ID-77'!B19)</f>
        <v>5.9330574655360134E-7</v>
      </c>
      <c r="C12" s="1">
        <f>STDEV('ID-23'!B19,'ID-25'!B19,'ID-66'!B19)</f>
        <v>6.8240612737532804E-7</v>
      </c>
      <c r="E12" s="1">
        <v>1</v>
      </c>
      <c r="F12" s="1">
        <f>STDEV('ID-41'!B19,'ID-52'!B19,'ID-64'!B19,'ID-74'!B19,'ID-77'!B19)/SQRT('Sample number'!$C$4)</f>
        <v>2.6533439614702281E-7</v>
      </c>
      <c r="G12" s="1">
        <f>STDEV('ID-23'!B19,'ID-25'!B19,'ID-66'!B19)/SQRT('Sample number'!$F$4)</f>
        <v>3.9398736133679571E-7</v>
      </c>
    </row>
    <row r="13" spans="1:7" x14ac:dyDescent="0.25">
      <c r="A13" s="1">
        <v>1.125</v>
      </c>
      <c r="B13" s="1">
        <f>STDEV('ID-41'!B20,'ID-52'!B20,'ID-64'!B20,'ID-74'!B20,'ID-77'!B20)</f>
        <v>5.9652171510609715E-7</v>
      </c>
      <c r="C13" s="1">
        <f>STDEV('ID-23'!B20,'ID-25'!B20,'ID-66'!B20)</f>
        <v>8.0095373651023447E-7</v>
      </c>
      <c r="E13" s="1">
        <v>1.125</v>
      </c>
      <c r="F13" s="1">
        <f>STDEV('ID-41'!B20,'ID-52'!B20,'ID-64'!B20,'ID-74'!B20,'ID-77'!B20)/SQRT('Sample number'!$C$4)</f>
        <v>2.6677262100639926E-7</v>
      </c>
      <c r="G13" s="1">
        <f>STDEV('ID-23'!B20,'ID-25'!B20,'ID-66'!B20)/SQRT('Sample number'!$F$4)</f>
        <v>4.6243085538262048E-7</v>
      </c>
    </row>
    <row r="14" spans="1:7" x14ac:dyDescent="0.25">
      <c r="A14" s="1">
        <v>1.25</v>
      </c>
      <c r="B14" s="1">
        <f>STDEV('ID-41'!B21,'ID-52'!B21,'ID-64'!B21,'ID-74'!B21,'ID-77'!B21)</f>
        <v>6.0037642722081624E-7</v>
      </c>
      <c r="C14" s="1">
        <f>STDEV('ID-23'!B21,'ID-25'!B21,'ID-66'!B21)</f>
        <v>8.6838312543478625E-7</v>
      </c>
      <c r="E14" s="1">
        <v>1.25</v>
      </c>
      <c r="F14" s="1">
        <f>STDEV('ID-41'!B21,'ID-52'!B21,'ID-64'!B21,'ID-74'!B21,'ID-77'!B21)/SQRT('Sample number'!$C$4)</f>
        <v>2.6849650067084005E-7</v>
      </c>
      <c r="G14" s="1">
        <f>STDEV('ID-23'!B21,'ID-25'!B21,'ID-66'!B21)/SQRT('Sample number'!$F$4)</f>
        <v>5.0136123122950247E-7</v>
      </c>
    </row>
    <row r="15" spans="1:7" x14ac:dyDescent="0.25">
      <c r="A15" s="1">
        <v>1.375</v>
      </c>
      <c r="B15" s="1">
        <f>STDEV('ID-41'!B22,'ID-52'!B22,'ID-64'!B22,'ID-74'!B22,'ID-77'!B22)</f>
        <v>5.9331097285266803E-7</v>
      </c>
      <c r="C15" s="1">
        <f>STDEV('ID-23'!B22,'ID-25'!B22,'ID-66'!B22)</f>
        <v>8.459954707041818E-7</v>
      </c>
      <c r="E15" s="1">
        <v>1.375</v>
      </c>
      <c r="F15" s="1">
        <f>STDEV('ID-41'!B22,'ID-52'!B22,'ID-64'!B22,'ID-74'!B22,'ID-77'!B22)/SQRT('Sample number'!$C$4)</f>
        <v>2.653367334190196E-7</v>
      </c>
      <c r="G15" s="1">
        <f>STDEV('ID-23'!B22,'ID-25'!B22,'ID-66'!B22)/SQRT('Sample number'!$F$4)</f>
        <v>4.8843571274426351E-7</v>
      </c>
    </row>
    <row r="16" spans="1:7" x14ac:dyDescent="0.25">
      <c r="A16" s="1">
        <v>1.5</v>
      </c>
      <c r="B16" s="1">
        <f>STDEV('ID-41'!B23,'ID-52'!B23,'ID-64'!B23,'ID-74'!B23,'ID-77'!B23)</f>
        <v>5.8818481768224355E-7</v>
      </c>
      <c r="C16" s="1">
        <f>STDEV('ID-23'!B23,'ID-25'!B23,'ID-66'!B23)</f>
        <v>8.3350968208241886E-7</v>
      </c>
      <c r="E16" s="1">
        <v>1.5</v>
      </c>
      <c r="F16" s="1">
        <f>STDEV('ID-41'!B23,'ID-52'!B23,'ID-64'!B23,'ID-74'!B23,'ID-77'!B23)/SQRT('Sample number'!$C$4)</f>
        <v>2.6304424713416335E-7</v>
      </c>
      <c r="G16" s="1">
        <f>STDEV('ID-23'!B23,'ID-25'!B23,'ID-66'!B23)/SQRT('Sample number'!$F$4)</f>
        <v>4.8122703932244393E-7</v>
      </c>
    </row>
    <row r="17" spans="1:7" x14ac:dyDescent="0.25">
      <c r="A17" s="1">
        <v>1.625</v>
      </c>
      <c r="B17" s="1">
        <f>STDEV('ID-41'!B24,'ID-52'!B24,'ID-64'!B24,'ID-74'!B24,'ID-77'!B24)</f>
        <v>5.7778421748867695E-7</v>
      </c>
      <c r="C17" s="1">
        <f>STDEV('ID-23'!B24,'ID-25'!B24,'ID-66'!B24)</f>
        <v>8.0653640023488672E-7</v>
      </c>
      <c r="E17" s="1">
        <v>1.625</v>
      </c>
      <c r="F17" s="1">
        <f>STDEV('ID-41'!B24,'ID-52'!B24,'ID-64'!B24,'ID-74'!B24,'ID-77'!B24)/SQRT('Sample number'!$C$4)</f>
        <v>2.5839295732624089E-7</v>
      </c>
      <c r="G17" s="1">
        <f>STDEV('ID-23'!B24,'ID-25'!B24,'ID-66'!B24)/SQRT('Sample number'!$F$4)</f>
        <v>4.656540077868436E-7</v>
      </c>
    </row>
    <row r="18" spans="1:7" x14ac:dyDescent="0.25">
      <c r="A18" s="1">
        <v>1.75</v>
      </c>
      <c r="B18" s="1">
        <f>STDEV('ID-41'!B25,'ID-52'!B25,'ID-64'!B25,'ID-74'!B25,'ID-77'!B25)</f>
        <v>5.8093267902938715E-7</v>
      </c>
      <c r="C18" s="1">
        <f>STDEV('ID-23'!B25,'ID-25'!B25,'ID-66'!B25)</f>
        <v>7.1918665973677597E-7</v>
      </c>
      <c r="E18" s="1">
        <v>1.75</v>
      </c>
      <c r="F18" s="1">
        <f>STDEV('ID-41'!B25,'ID-52'!B25,'ID-64'!B25,'ID-74'!B25,'ID-77'!B25)/SQRT('Sample number'!$C$4)</f>
        <v>2.5980099213215523E-7</v>
      </c>
      <c r="G18" s="1">
        <f>STDEV('ID-23'!B25,'ID-25'!B25,'ID-66'!B25)/SQRT('Sample number'!$F$4)</f>
        <v>4.1522261159661542E-7</v>
      </c>
    </row>
    <row r="19" spans="1:7" x14ac:dyDescent="0.25">
      <c r="A19" s="1">
        <v>1.875</v>
      </c>
      <c r="B19" s="1">
        <f>STDEV('ID-41'!B26,'ID-52'!B26,'ID-64'!B26,'ID-74'!B26,'ID-77'!B26)</f>
        <v>5.7965279019550038E-7</v>
      </c>
      <c r="C19" s="1">
        <f>STDEV('ID-23'!B26,'ID-25'!B26,'ID-66'!B26)</f>
        <v>6.9244916696812094E-7</v>
      </c>
      <c r="E19" s="1">
        <v>1.875</v>
      </c>
      <c r="F19" s="1">
        <f>STDEV('ID-41'!B26,'ID-52'!B26,'ID-64'!B26,'ID-74'!B26,'ID-77'!B26)/SQRT('Sample number'!$C$4)</f>
        <v>2.5922860844491248E-7</v>
      </c>
      <c r="G19" s="1">
        <f>STDEV('ID-23'!B26,'ID-25'!B26,'ID-66'!B26)/SQRT('Sample number'!$F$4)</f>
        <v>3.9978571294917677E-7</v>
      </c>
    </row>
    <row r="20" spans="1:7" x14ac:dyDescent="0.25">
      <c r="A20" s="1">
        <v>2</v>
      </c>
      <c r="B20" s="1">
        <f>STDEV('ID-41'!B27,'ID-52'!B27,'ID-64'!B27,'ID-74'!B27,'ID-77'!B27)</f>
        <v>5.8404353963124337E-7</v>
      </c>
      <c r="C20" s="1">
        <f>STDEV('ID-23'!B27,'ID-25'!B27,'ID-66'!B27)</f>
        <v>7.0101231619607175E-7</v>
      </c>
      <c r="E20" s="1">
        <v>2</v>
      </c>
      <c r="F20" s="1">
        <f>STDEV('ID-41'!B27,'ID-52'!B27,'ID-64'!B27,'ID-74'!B27,'ID-77'!B27)/SQRT('Sample number'!$C$4)</f>
        <v>2.611922112870105E-7</v>
      </c>
      <c r="G20" s="1">
        <f>STDEV('ID-23'!B27,'ID-25'!B27,'ID-66'!B27)/SQRT('Sample number'!$F$4)</f>
        <v>4.0472964946104511E-7</v>
      </c>
    </row>
    <row r="21" spans="1:7" x14ac:dyDescent="0.25">
      <c r="A21" s="1">
        <v>2.125</v>
      </c>
      <c r="B21" s="1">
        <f>STDEV('ID-41'!B28,'ID-52'!B28,'ID-64'!B28,'ID-74'!B28,'ID-77'!B28)</f>
        <v>5.7818991469074115E-7</v>
      </c>
      <c r="C21" s="1">
        <f>STDEV('ID-23'!B28,'ID-25'!B28,'ID-66'!B28)</f>
        <v>6.787709277369614E-7</v>
      </c>
      <c r="E21" s="1">
        <v>2.125</v>
      </c>
      <c r="F21" s="1">
        <f>STDEV('ID-41'!B28,'ID-52'!B28,'ID-64'!B28,'ID-74'!B28,'ID-77'!B28)/SQRT('Sample number'!$C$4)</f>
        <v>2.585743906306603E-7</v>
      </c>
      <c r="G21" s="1">
        <f>STDEV('ID-23'!B28,'ID-25'!B28,'ID-66'!B28)/SQRT('Sample number'!$F$4)</f>
        <v>3.9188857784702672E-7</v>
      </c>
    </row>
    <row r="22" spans="1:7" x14ac:dyDescent="0.25">
      <c r="A22" s="1">
        <v>2.25</v>
      </c>
      <c r="B22" s="1">
        <f>STDEV('ID-41'!B29,'ID-52'!B29,'ID-64'!B29,'ID-74'!B29,'ID-77'!B29)</f>
        <v>5.7983461377038677E-7</v>
      </c>
      <c r="C22" s="1">
        <f>STDEV('ID-23'!B29,'ID-25'!B29,'ID-66'!B29)</f>
        <v>6.5589661892384958E-7</v>
      </c>
      <c r="E22" s="1">
        <v>2.25</v>
      </c>
      <c r="F22" s="1">
        <f>STDEV('ID-41'!B29,'ID-52'!B29,'ID-64'!B29,'ID-74'!B29,'ID-77'!B29)/SQRT('Sample number'!$C$4)</f>
        <v>2.5930992241958406E-7</v>
      </c>
      <c r="G22" s="1">
        <f>STDEV('ID-23'!B29,'ID-25'!B29,'ID-66'!B29)/SQRT('Sample number'!$F$4)</f>
        <v>3.7868208949624998E-7</v>
      </c>
    </row>
    <row r="23" spans="1:7" x14ac:dyDescent="0.25">
      <c r="A23" s="1">
        <v>2.375</v>
      </c>
      <c r="B23" s="1">
        <f>STDEV('ID-41'!B30,'ID-52'!B30,'ID-64'!B30,'ID-74'!B30,'ID-77'!B30)</f>
        <v>5.8285419463859278E-7</v>
      </c>
      <c r="C23" s="1">
        <f>STDEV('ID-23'!B30,'ID-25'!B30,'ID-66'!B30)</f>
        <v>6.2151162126161366E-7</v>
      </c>
      <c r="E23" s="1">
        <v>2.375</v>
      </c>
      <c r="F23" s="1">
        <f>STDEV('ID-41'!B30,'ID-52'!B30,'ID-64'!B30,'ID-74'!B30,'ID-77'!B30)/SQRT('Sample number'!$C$4)</f>
        <v>2.6066032003655736E-7</v>
      </c>
      <c r="G23" s="1">
        <f>STDEV('ID-23'!B30,'ID-25'!B30,'ID-66'!B30)/SQRT('Sample number'!$F$4)</f>
        <v>3.588299018398734E-7</v>
      </c>
    </row>
    <row r="24" spans="1:7" x14ac:dyDescent="0.25">
      <c r="A24" s="1">
        <v>2.5</v>
      </c>
      <c r="B24" s="1">
        <f>STDEV('ID-41'!B31,'ID-52'!B31,'ID-64'!B31,'ID-74'!B31,'ID-77'!B31)</f>
        <v>5.9246458304780178E-7</v>
      </c>
      <c r="C24" s="1">
        <f>STDEV('ID-23'!B31,'ID-25'!B31,'ID-66'!B31)</f>
        <v>5.5566007305079671E-7</v>
      </c>
      <c r="E24" s="1">
        <v>2.5</v>
      </c>
      <c r="F24" s="1">
        <f>STDEV('ID-41'!B31,'ID-52'!B31,'ID-64'!B31,'ID-74'!B31,'ID-77'!B31)/SQRT('Sample number'!$C$4)</f>
        <v>2.6495821639119084E-7</v>
      </c>
      <c r="G24" s="1">
        <f>STDEV('ID-23'!B31,'ID-25'!B31,'ID-66'!B31)/SQRT('Sample number'!$F$4)</f>
        <v>3.2081049275380459E-7</v>
      </c>
    </row>
    <row r="25" spans="1:7" x14ac:dyDescent="0.25">
      <c r="A25" s="1">
        <v>2.625</v>
      </c>
      <c r="B25" s="1">
        <f>STDEV('ID-41'!B32,'ID-52'!B32,'ID-64'!B32,'ID-74'!B32,'ID-77'!B32)</f>
        <v>5.9544496436767085E-7</v>
      </c>
      <c r="C25" s="1">
        <f>STDEV('ID-23'!B32,'ID-25'!B32,'ID-66'!B32)</f>
        <v>5.404593842599993E-7</v>
      </c>
      <c r="E25" s="1">
        <v>2.625</v>
      </c>
      <c r="F25" s="1">
        <f>STDEV('ID-41'!B32,'ID-52'!B32,'ID-64'!B32,'ID-74'!B32,'ID-77'!B32)/SQRT('Sample number'!$C$4)</f>
        <v>2.662910834372104E-7</v>
      </c>
      <c r="G25" s="1">
        <f>STDEV('ID-23'!B32,'ID-25'!B32,'ID-66'!B32)/SQRT('Sample number'!$F$4)</f>
        <v>3.1203437098857003E-7</v>
      </c>
    </row>
    <row r="26" spans="1:7" x14ac:dyDescent="0.25">
      <c r="A26" s="1">
        <v>2.75</v>
      </c>
      <c r="B26" s="1">
        <f>STDEV('ID-41'!B33,'ID-52'!B33,'ID-64'!B33,'ID-74'!B33,'ID-77'!B33)</f>
        <v>6.0545022503793483E-7</v>
      </c>
      <c r="C26" s="1">
        <f>STDEV('ID-23'!B33,'ID-25'!B33,'ID-66'!B33)</f>
        <v>5.6090698777711063E-7</v>
      </c>
      <c r="E26" s="1">
        <v>2.75</v>
      </c>
      <c r="F26" s="1">
        <f>STDEV('ID-41'!B33,'ID-52'!B33,'ID-64'!B33,'ID-74'!B33,'ID-77'!B33)/SQRT('Sample number'!$C$4)</f>
        <v>2.7076557203547349E-7</v>
      </c>
      <c r="G26" s="1">
        <f>STDEV('ID-23'!B33,'ID-25'!B33,'ID-66'!B33)/SQRT('Sample number'!$F$4)</f>
        <v>3.2383980038345699E-7</v>
      </c>
    </row>
    <row r="27" spans="1:7" x14ac:dyDescent="0.25">
      <c r="A27" s="1">
        <v>2.875</v>
      </c>
      <c r="B27" s="1">
        <f>STDEV('ID-41'!B34,'ID-52'!B34,'ID-64'!B34,'ID-74'!B34,'ID-77'!B34)</f>
        <v>6.0528974150398217E-7</v>
      </c>
      <c r="C27" s="1">
        <f>STDEV('ID-23'!B34,'ID-25'!B34,'ID-66'!B34)</f>
        <v>5.5830455326615672E-7</v>
      </c>
      <c r="E27" s="1">
        <v>2.875</v>
      </c>
      <c r="F27" s="1">
        <f>STDEV('ID-41'!B34,'ID-52'!B34,'ID-64'!B34,'ID-74'!B34,'ID-77'!B34)/SQRT('Sample number'!$C$4)</f>
        <v>2.7069380161723595E-7</v>
      </c>
      <c r="G27" s="1">
        <f>STDEV('ID-23'!B34,'ID-25'!B34,'ID-66'!B34)/SQRT('Sample number'!$F$4)</f>
        <v>3.2233728411800938E-7</v>
      </c>
    </row>
    <row r="28" spans="1:7" x14ac:dyDescent="0.25">
      <c r="A28" s="1">
        <v>3</v>
      </c>
      <c r="B28" s="1">
        <f>STDEV('ID-41'!B35,'ID-52'!B35,'ID-64'!B35,'ID-74'!B35,'ID-77'!B35)</f>
        <v>5.9353263891782238E-7</v>
      </c>
      <c r="C28" s="1">
        <f>STDEV('ID-23'!B35,'ID-25'!B35,'ID-66'!B35)</f>
        <v>5.5424370251224355E-7</v>
      </c>
      <c r="E28" s="1">
        <v>3</v>
      </c>
      <c r="F28" s="1">
        <f>STDEV('ID-41'!B35,'ID-52'!B35,'ID-64'!B35,'ID-74'!B35,'ID-77'!B35)/SQRT('Sample number'!$C$4)</f>
        <v>2.6543586549701761E-7</v>
      </c>
      <c r="G28" s="1">
        <f>STDEV('ID-23'!B35,'ID-25'!B35,'ID-66'!B35)/SQRT('Sample number'!$F$4)</f>
        <v>3.1999275084209868E-7</v>
      </c>
    </row>
    <row r="29" spans="1:7" x14ac:dyDescent="0.25">
      <c r="A29" s="1">
        <v>3.125</v>
      </c>
      <c r="B29" s="1">
        <f>STDEV('ID-41'!B36,'ID-52'!B36,'ID-64'!B36,'ID-74'!B36,'ID-77'!B36)</f>
        <v>5.9181753884150212E-7</v>
      </c>
      <c r="C29" s="1">
        <f>STDEV('ID-23'!B36,'ID-25'!B36,'ID-66'!B36)</f>
        <v>5.4888377386567376E-7</v>
      </c>
      <c r="E29" s="1">
        <v>3.125</v>
      </c>
      <c r="F29" s="1">
        <f>STDEV('ID-41'!B36,'ID-52'!B36,'ID-64'!B36,'ID-74'!B36,'ID-77'!B36)/SQRT('Sample number'!$C$4)</f>
        <v>2.6466884942524416E-7</v>
      </c>
      <c r="G29" s="1">
        <f>STDEV('ID-23'!B36,'ID-25'!B36,'ID-66'!B36)/SQRT('Sample number'!$F$4)</f>
        <v>3.1689819459516442E-7</v>
      </c>
    </row>
    <row r="30" spans="1:7" x14ac:dyDescent="0.25">
      <c r="A30" s="1">
        <v>3.25</v>
      </c>
      <c r="B30" s="1">
        <f>STDEV('ID-41'!B37,'ID-52'!B37,'ID-64'!B37,'ID-74'!B37,'ID-77'!B37)</f>
        <v>5.8439026143699319E-7</v>
      </c>
      <c r="C30" s="1">
        <f>STDEV('ID-23'!B37,'ID-25'!B37,'ID-66'!B37)</f>
        <v>5.1987747450200246E-7</v>
      </c>
      <c r="E30" s="1">
        <v>3.25</v>
      </c>
      <c r="F30" s="1">
        <f>STDEV('ID-41'!B37,'ID-52'!B37,'ID-64'!B37,'ID-74'!B37,'ID-77'!B37)/SQRT('Sample number'!$C$4)</f>
        <v>2.6134726999239814E-7</v>
      </c>
      <c r="G30" s="1">
        <f>STDEV('ID-23'!B37,'ID-25'!B37,'ID-66'!B37)/SQRT('Sample number'!$F$4)</f>
        <v>3.0015139984935397E-7</v>
      </c>
    </row>
    <row r="31" spans="1:7" x14ac:dyDescent="0.25">
      <c r="A31" s="1">
        <v>3.375</v>
      </c>
      <c r="B31" s="1">
        <f>STDEV('ID-41'!B38,'ID-52'!B38,'ID-64'!B38,'ID-74'!B38,'ID-77'!B38)</f>
        <v>5.7661775141662917E-7</v>
      </c>
      <c r="C31" s="1">
        <f>STDEV('ID-23'!B38,'ID-25'!B38,'ID-66'!B38)</f>
        <v>4.8200069809040784E-7</v>
      </c>
      <c r="E31" s="1">
        <v>3.375</v>
      </c>
      <c r="F31" s="1">
        <f>STDEV('ID-41'!B38,'ID-52'!B38,'ID-64'!B38,'ID-74'!B38,'ID-77'!B38)/SQRT('Sample number'!$C$4)</f>
        <v>2.5787129784013171E-7</v>
      </c>
      <c r="G31" s="1">
        <f>STDEV('ID-23'!B38,'ID-25'!B38,'ID-66'!B38)/SQRT('Sample number'!$F$4)</f>
        <v>2.7828323279208454E-7</v>
      </c>
    </row>
    <row r="32" spans="1:7" x14ac:dyDescent="0.25">
      <c r="A32" s="1">
        <v>3.5</v>
      </c>
      <c r="B32" s="1">
        <f>STDEV('ID-41'!B39,'ID-52'!B39,'ID-64'!B39,'ID-74'!B39,'ID-77'!B39)</f>
        <v>5.6907652064948055E-7</v>
      </c>
      <c r="C32" s="1">
        <f>STDEV('ID-23'!B39,'ID-25'!B39,'ID-66'!B39)</f>
        <v>5.0082955407448828E-7</v>
      </c>
      <c r="E32" s="1">
        <v>3.5</v>
      </c>
      <c r="F32" s="1">
        <f>STDEV('ID-41'!B39,'ID-52'!B39,'ID-64'!B39,'ID-74'!B39,'ID-77'!B39)/SQRT('Sample number'!$C$4)</f>
        <v>2.5449875691426025E-7</v>
      </c>
      <c r="G32" s="1">
        <f>STDEV('ID-23'!B39,'ID-25'!B39,'ID-66'!B39)/SQRT('Sample number'!$F$4)</f>
        <v>2.8915407786302608E-7</v>
      </c>
    </row>
    <row r="33" spans="1:7" x14ac:dyDescent="0.25">
      <c r="A33" s="1">
        <v>3.625</v>
      </c>
      <c r="B33" s="1">
        <f>STDEV('ID-41'!B40,'ID-52'!B40,'ID-64'!B40,'ID-74'!B40,'ID-77'!B40)</f>
        <v>5.6586228331968287E-7</v>
      </c>
      <c r="C33" s="1">
        <f>STDEV('ID-23'!B40,'ID-25'!B40,'ID-66'!B40)</f>
        <v>5.3446211475600478E-7</v>
      </c>
      <c r="E33" s="1">
        <v>3.625</v>
      </c>
      <c r="F33" s="1">
        <f>STDEV('ID-41'!B40,'ID-52'!B40,'ID-64'!B40,'ID-74'!B40,'ID-77'!B40)/SQRT('Sample number'!$C$4)</f>
        <v>2.5306130628121122E-7</v>
      </c>
      <c r="G33" s="1">
        <f>STDEV('ID-23'!B40,'ID-25'!B40,'ID-66'!B40)/SQRT('Sample number'!$F$4)</f>
        <v>3.0857184582603604E-7</v>
      </c>
    </row>
    <row r="34" spans="1:7" x14ac:dyDescent="0.25">
      <c r="A34" s="1">
        <v>3.75</v>
      </c>
      <c r="B34" s="1">
        <f>STDEV('ID-41'!B41,'ID-52'!B41,'ID-64'!B41,'ID-74'!B41,'ID-77'!B41)</f>
        <v>5.617694023485434E-7</v>
      </c>
      <c r="C34" s="1">
        <f>STDEV('ID-23'!B41,'ID-25'!B41,'ID-66'!B41)</f>
        <v>5.3669589387312592E-7</v>
      </c>
      <c r="E34" s="1">
        <v>3.75</v>
      </c>
      <c r="F34" s="1">
        <f>STDEV('ID-41'!B41,'ID-52'!B41,'ID-64'!B41,'ID-74'!B41,'ID-77'!B41)/SQRT('Sample number'!$C$4)</f>
        <v>2.5123091426615457E-7</v>
      </c>
      <c r="G34" s="1">
        <f>STDEV('ID-23'!B41,'ID-25'!B41,'ID-66'!B41)/SQRT('Sample number'!$F$4)</f>
        <v>3.0986151880061607E-7</v>
      </c>
    </row>
    <row r="35" spans="1:7" x14ac:dyDescent="0.25">
      <c r="A35" s="1">
        <v>3.875</v>
      </c>
      <c r="B35" s="1">
        <f>STDEV('ID-41'!B42,'ID-52'!B42,'ID-64'!B42,'ID-74'!B42,'ID-77'!B42)</f>
        <v>5.6062507653647402E-7</v>
      </c>
      <c r="C35" s="1">
        <f>STDEV('ID-23'!B42,'ID-25'!B42,'ID-66'!B42)</f>
        <v>5.1089850861184085E-7</v>
      </c>
      <c r="E35" s="1">
        <v>3.875</v>
      </c>
      <c r="F35" s="1">
        <f>STDEV('ID-41'!B42,'ID-52'!B42,'ID-64'!B42,'ID-74'!B42,'ID-77'!B42)/SQRT('Sample number'!$C$4)</f>
        <v>2.5071915620531562E-7</v>
      </c>
      <c r="G35" s="1">
        <f>STDEV('ID-23'!B42,'ID-25'!B42,'ID-66'!B42)/SQRT('Sample number'!$F$4)</f>
        <v>2.9496739147562468E-7</v>
      </c>
    </row>
    <row r="36" spans="1:7" x14ac:dyDescent="0.25">
      <c r="A36" s="1">
        <v>4</v>
      </c>
      <c r="B36" s="1">
        <f>STDEV('ID-41'!B43,'ID-52'!B43,'ID-64'!B43,'ID-74'!B43,'ID-77'!B43)</f>
        <v>5.6675097697852291E-7</v>
      </c>
      <c r="C36" s="1">
        <f>STDEV('ID-23'!B43,'ID-25'!B43,'ID-66'!B43)</f>
        <v>5.2431461119196833E-7</v>
      </c>
      <c r="E36" s="1">
        <v>4</v>
      </c>
      <c r="F36" s="1">
        <f>STDEV('ID-41'!B43,'ID-52'!B43,'ID-64'!B43,'ID-74'!B43,'ID-77'!B43)/SQRT('Sample number'!$C$4)</f>
        <v>2.534587421676791E-7</v>
      </c>
      <c r="G36" s="1">
        <f>STDEV('ID-23'!B43,'ID-25'!B43,'ID-66'!B43)/SQRT('Sample number'!$F$4)</f>
        <v>3.0271318191173688E-7</v>
      </c>
    </row>
    <row r="37" spans="1:7" x14ac:dyDescent="0.25">
      <c r="A37" s="1">
        <v>4.125</v>
      </c>
      <c r="B37" s="1">
        <f>STDEV('ID-41'!B44,'ID-52'!B44,'ID-64'!B44,'ID-74'!B44,'ID-77'!B44)</f>
        <v>5.6040880570704946E-7</v>
      </c>
      <c r="C37" s="1">
        <f>STDEV('ID-23'!B44,'ID-25'!B44,'ID-66'!B44)</f>
        <v>4.9309125788339791E-7</v>
      </c>
      <c r="E37" s="1">
        <v>4.125</v>
      </c>
      <c r="F37" s="1">
        <f>STDEV('ID-41'!B44,'ID-52'!B44,'ID-64'!B44,'ID-74'!B44,'ID-77'!B44)/SQRT('Sample number'!$C$4)</f>
        <v>2.5062243695008695E-7</v>
      </c>
      <c r="G37" s="1">
        <f>STDEV('ID-23'!B44,'ID-25'!B44,'ID-66'!B44)/SQRT('Sample number'!$F$4)</f>
        <v>2.8468637047403098E-7</v>
      </c>
    </row>
    <row r="38" spans="1:7" x14ac:dyDescent="0.25">
      <c r="A38" s="1">
        <v>4.25</v>
      </c>
      <c r="B38" s="1">
        <f>STDEV('ID-41'!B45,'ID-52'!B45,'ID-64'!B45,'ID-74'!B45,'ID-77'!B45)</f>
        <v>5.4950515785215639E-7</v>
      </c>
      <c r="C38" s="1">
        <f>STDEV('ID-23'!B45,'ID-25'!B45,'ID-66'!B45)</f>
        <v>4.8822836804664476E-7</v>
      </c>
      <c r="E38" s="1">
        <v>4.25</v>
      </c>
      <c r="F38" s="1">
        <f>STDEV('ID-41'!B45,'ID-52'!B45,'ID-64'!B45,'ID-74'!B45,'ID-77'!B45)/SQRT('Sample number'!$C$4)</f>
        <v>2.457461773888348E-7</v>
      </c>
      <c r="G38" s="1">
        <f>STDEV('ID-23'!B45,'ID-25'!B45,'ID-66'!B45)/SQRT('Sample number'!$F$4)</f>
        <v>2.8187877971774205E-7</v>
      </c>
    </row>
    <row r="39" spans="1:7" x14ac:dyDescent="0.25">
      <c r="A39" s="1">
        <v>4.375</v>
      </c>
      <c r="B39" s="1">
        <f>STDEV('ID-41'!B46,'ID-52'!B46,'ID-64'!B46,'ID-74'!B46,'ID-77'!B46)</f>
        <v>5.4023340912073649E-7</v>
      </c>
      <c r="C39" s="1">
        <f>STDEV('ID-23'!B46,'ID-25'!B46,'ID-66'!B46)</f>
        <v>5.200164708515286E-7</v>
      </c>
      <c r="E39" s="1">
        <v>4.375</v>
      </c>
      <c r="F39" s="1">
        <f>STDEV('ID-41'!B46,'ID-52'!B46,'ID-64'!B46,'ID-74'!B46,'ID-77'!B46)/SQRT('Sample number'!$C$4)</f>
        <v>2.4159972530208435E-7</v>
      </c>
      <c r="G39" s="1">
        <f>STDEV('ID-23'!B46,'ID-25'!B46,'ID-66'!B46)/SQRT('Sample number'!$F$4)</f>
        <v>3.0023164942916924E-7</v>
      </c>
    </row>
    <row r="40" spans="1:7" x14ac:dyDescent="0.25">
      <c r="A40" s="1">
        <v>4.5</v>
      </c>
      <c r="B40" s="1">
        <f>STDEV('ID-41'!B47,'ID-52'!B47,'ID-64'!B47,'ID-74'!B47,'ID-77'!B47)</f>
        <v>5.3049719240103296E-7</v>
      </c>
      <c r="C40" s="1">
        <f>STDEV('ID-23'!B47,'ID-25'!B47,'ID-66'!B47)</f>
        <v>5.1787859434644591E-7</v>
      </c>
      <c r="E40" s="1">
        <v>4.5</v>
      </c>
      <c r="F40" s="1">
        <f>STDEV('ID-41'!B47,'ID-52'!B47,'ID-64'!B47,'ID-74'!B47,'ID-77'!B47)/SQRT('Sample number'!$C$4)</f>
        <v>2.372455568162989E-7</v>
      </c>
      <c r="G40" s="1">
        <f>STDEV('ID-23'!B47,'ID-25'!B47,'ID-66'!B47)/SQRT('Sample number'!$F$4)</f>
        <v>2.9899734585346555E-7</v>
      </c>
    </row>
    <row r="41" spans="1:7" x14ac:dyDescent="0.25">
      <c r="A41" s="1">
        <v>4.625</v>
      </c>
      <c r="B41" s="1">
        <f>STDEV('ID-41'!B48,'ID-52'!B48,'ID-64'!B48,'ID-74'!B48,'ID-77'!B48)</f>
        <v>5.2638542229890682E-7</v>
      </c>
      <c r="C41" s="1">
        <f>STDEV('ID-23'!B48,'ID-25'!B48,'ID-66'!B48)</f>
        <v>5.2241389072396653E-7</v>
      </c>
      <c r="E41" s="1">
        <v>4.625</v>
      </c>
      <c r="F41" s="1">
        <f>STDEV('ID-41'!B48,'ID-52'!B48,'ID-64'!B48,'ID-74'!B48,'ID-77'!B48)/SQRT('Sample number'!$C$4)</f>
        <v>2.3540671732505783E-7</v>
      </c>
      <c r="G41" s="1">
        <f>STDEV('ID-23'!B48,'ID-25'!B48,'ID-66'!B48)/SQRT('Sample number'!$F$4)</f>
        <v>3.0161580043788182E-7</v>
      </c>
    </row>
    <row r="42" spans="1:7" x14ac:dyDescent="0.25">
      <c r="A42" s="1">
        <v>4.75</v>
      </c>
      <c r="B42" s="1">
        <f>STDEV('ID-41'!B49,'ID-52'!B49,'ID-64'!B49,'ID-74'!B49,'ID-77'!B49)</f>
        <v>5.2088931246371194E-7</v>
      </c>
      <c r="C42" s="1">
        <f>STDEV('ID-23'!B49,'ID-25'!B49,'ID-66'!B49)</f>
        <v>4.9683670368696002E-7</v>
      </c>
      <c r="E42" s="1">
        <v>4.75</v>
      </c>
      <c r="F42" s="1">
        <f>STDEV('ID-41'!B49,'ID-52'!B49,'ID-64'!B49,'ID-74'!B49,'ID-77'!B49)/SQRT('Sample number'!$C$4)</f>
        <v>2.3294878228439767E-7</v>
      </c>
      <c r="G42" s="1">
        <f>STDEV('ID-23'!B49,'ID-25'!B49,'ID-66'!B49)/SQRT('Sample number'!$F$4)</f>
        <v>2.8684880461695271E-7</v>
      </c>
    </row>
    <row r="43" spans="1:7" x14ac:dyDescent="0.25">
      <c r="A43" s="1">
        <v>4.875</v>
      </c>
      <c r="B43" s="1">
        <f>STDEV('ID-41'!B50,'ID-52'!B50,'ID-64'!B50,'ID-74'!B50,'ID-77'!B50)</f>
        <v>5.1633783201698582E-7</v>
      </c>
      <c r="C43" s="1">
        <f>STDEV('ID-23'!B50,'ID-25'!B50,'ID-66'!B50)</f>
        <v>5.0571686113158503E-7</v>
      </c>
      <c r="E43" s="1">
        <v>4.875</v>
      </c>
      <c r="F43" s="1">
        <f>STDEV('ID-41'!B50,'ID-52'!B50,'ID-64'!B50,'ID-74'!B50,'ID-77'!B50)/SQRT('Sample number'!$C$4)</f>
        <v>2.3091329834896952E-7</v>
      </c>
      <c r="G43" s="1">
        <f>STDEV('ID-23'!B50,'ID-25'!B50,'ID-66'!B50)/SQRT('Sample number'!$F$4)</f>
        <v>2.9197576590805324E-7</v>
      </c>
    </row>
    <row r="44" spans="1:7" x14ac:dyDescent="0.25">
      <c r="A44" s="1">
        <v>5</v>
      </c>
      <c r="B44" s="1">
        <f>STDEV('ID-41'!B51,'ID-52'!B51,'ID-64'!B51,'ID-74'!B51,'ID-77'!B51)</f>
        <v>5.1113279852884686E-7</v>
      </c>
      <c r="C44" s="1">
        <f>STDEV('ID-23'!B51,'ID-25'!B51,'ID-66'!B51)</f>
        <v>5.1059506458554871E-7</v>
      </c>
      <c r="E44" s="1">
        <v>5</v>
      </c>
      <c r="F44" s="1">
        <f>STDEV('ID-41'!B51,'ID-52'!B51,'ID-64'!B51,'ID-74'!B51,'ID-77'!B51)/SQRT('Sample number'!$C$4)</f>
        <v>2.2858553660804122E-7</v>
      </c>
      <c r="G44" s="1">
        <f>STDEV('ID-23'!B51,'ID-25'!B51,'ID-66'!B51)/SQRT('Sample number'!$F$4)</f>
        <v>2.9479219798536093E-7</v>
      </c>
    </row>
    <row r="45" spans="1:7" x14ac:dyDescent="0.25">
      <c r="A45" s="1">
        <v>5.125</v>
      </c>
      <c r="B45" s="1">
        <f>STDEV('ID-41'!B52,'ID-52'!B52,'ID-64'!B52,'ID-74'!B52,'ID-77'!B52)</f>
        <v>5.0483028829720119E-7</v>
      </c>
      <c r="C45" s="1">
        <f>STDEV('ID-23'!B52,'ID-25'!B52,'ID-66'!B52)</f>
        <v>5.0600510945726513E-7</v>
      </c>
      <c r="E45" s="1">
        <v>5.125</v>
      </c>
      <c r="F45" s="1">
        <f>STDEV('ID-41'!B52,'ID-52'!B52,'ID-64'!B52,'ID-74'!B52,'ID-77'!B52)/SQRT('Sample number'!$C$4)</f>
        <v>2.2576696834667166E-7</v>
      </c>
      <c r="G45" s="1">
        <f>STDEV('ID-23'!B52,'ID-25'!B52,'ID-66'!B52)/SQRT('Sample number'!$F$4)</f>
        <v>2.9214218615647807E-7</v>
      </c>
    </row>
    <row r="46" spans="1:7" x14ac:dyDescent="0.25">
      <c r="A46" s="1">
        <v>5.25</v>
      </c>
      <c r="B46" s="1">
        <f>STDEV('ID-41'!B53,'ID-52'!B53,'ID-64'!B53,'ID-74'!B53,'ID-77'!B53)</f>
        <v>5.2332359118777668E-7</v>
      </c>
      <c r="C46" s="1">
        <f>STDEV('ID-23'!B53,'ID-25'!B53,'ID-66'!B53)</f>
        <v>5.0390188208467863E-7</v>
      </c>
      <c r="E46" s="1">
        <v>5.25</v>
      </c>
      <c r="F46" s="1">
        <f>STDEV('ID-41'!B53,'ID-52'!B53,'ID-64'!B53,'ID-74'!B53,'ID-77'!B53)/SQRT('Sample number'!$C$4)</f>
        <v>2.3403742482503571E-7</v>
      </c>
      <c r="G46" s="1">
        <f>STDEV('ID-23'!B53,'ID-25'!B53,'ID-66'!B53)/SQRT('Sample number'!$F$4)</f>
        <v>2.9092788726674829E-7</v>
      </c>
    </row>
    <row r="47" spans="1:7" x14ac:dyDescent="0.25">
      <c r="A47" s="1">
        <v>5.375</v>
      </c>
      <c r="B47" s="1">
        <f>STDEV('ID-41'!B54,'ID-52'!B54,'ID-64'!B54,'ID-74'!B54,'ID-77'!B54)</f>
        <v>5.3557587692230374E-7</v>
      </c>
      <c r="C47" s="1">
        <f>STDEV('ID-23'!B54,'ID-25'!B54,'ID-66'!B54)</f>
        <v>5.0411809179516123E-7</v>
      </c>
      <c r="E47" s="1">
        <v>5.375</v>
      </c>
      <c r="F47" s="1">
        <f>STDEV('ID-41'!B54,'ID-52'!B54,'ID-64'!B54,'ID-74'!B54,'ID-77'!B54)/SQRT('Sample number'!$C$4)</f>
        <v>2.3951681358146641E-7</v>
      </c>
      <c r="G47" s="1">
        <f>STDEV('ID-23'!B54,'ID-25'!B54,'ID-66'!B54)/SQRT('Sample number'!$F$4)</f>
        <v>2.9105271600129682E-7</v>
      </c>
    </row>
    <row r="48" spans="1:7" x14ac:dyDescent="0.25">
      <c r="A48" s="1">
        <v>5.5</v>
      </c>
      <c r="B48" s="1">
        <f>STDEV('ID-41'!B55,'ID-52'!B55,'ID-64'!B55,'ID-74'!B55,'ID-77'!B55)</f>
        <v>5.6035597548927432E-7</v>
      </c>
      <c r="C48" s="1">
        <f>STDEV('ID-23'!B55,'ID-25'!B55,'ID-66'!B55)</f>
        <v>5.3124608664420401E-7</v>
      </c>
      <c r="E48" s="1">
        <v>5.5</v>
      </c>
      <c r="F48" s="1">
        <f>STDEV('ID-41'!B55,'ID-52'!B55,'ID-64'!B55,'ID-74'!B55,'ID-77'!B55)/SQRT('Sample number'!$C$4)</f>
        <v>2.5059881055844465E-7</v>
      </c>
      <c r="G48" s="1">
        <f>STDEV('ID-23'!B55,'ID-25'!B55,'ID-66'!B55)/SQRT('Sample number'!$F$4)</f>
        <v>3.0671507112996646E-7</v>
      </c>
    </row>
    <row r="49" spans="1:7" x14ac:dyDescent="0.25">
      <c r="A49" s="1">
        <v>5.625</v>
      </c>
      <c r="B49" s="1">
        <f>STDEV('ID-41'!B56,'ID-52'!B56,'ID-64'!B56,'ID-74'!B56,'ID-77'!B56)</f>
        <v>5.7437127133933689E-7</v>
      </c>
      <c r="C49" s="1">
        <f>STDEV('ID-23'!B56,'ID-25'!B56,'ID-66'!B56)</f>
        <v>5.0633108035457128E-7</v>
      </c>
      <c r="E49" s="1">
        <v>5.625</v>
      </c>
      <c r="F49" s="1">
        <f>STDEV('ID-41'!B56,'ID-52'!B56,'ID-64'!B56,'ID-74'!B56,'ID-77'!B56)/SQRT('Sample number'!$C$4)</f>
        <v>2.5686664140754677E-7</v>
      </c>
      <c r="G49" s="1">
        <f>STDEV('ID-23'!B56,'ID-25'!B56,'ID-66'!B56)/SQRT('Sample number'!$F$4)</f>
        <v>2.9233038554178577E-7</v>
      </c>
    </row>
    <row r="50" spans="1:7" x14ac:dyDescent="0.25">
      <c r="A50" s="1">
        <v>5.75</v>
      </c>
      <c r="B50" s="1">
        <f>STDEV('ID-41'!B57,'ID-52'!B57,'ID-64'!B57,'ID-74'!B57,'ID-77'!B57)</f>
        <v>5.8173904546894279E-7</v>
      </c>
      <c r="C50" s="1">
        <f>STDEV('ID-23'!B57,'ID-25'!B57,'ID-66'!B57)</f>
        <v>5.0847377587330212E-7</v>
      </c>
      <c r="E50" s="1">
        <v>5.75</v>
      </c>
      <c r="F50" s="1">
        <f>STDEV('ID-41'!B57,'ID-52'!B57,'ID-64'!B57,'ID-74'!B57,'ID-77'!B57)/SQRT('Sample number'!$C$4)</f>
        <v>2.601616101668794E-7</v>
      </c>
      <c r="G50" s="1">
        <f>STDEV('ID-23'!B57,'ID-25'!B57,'ID-66'!B57)/SQRT('Sample number'!$F$4)</f>
        <v>2.9356747137631645E-7</v>
      </c>
    </row>
    <row r="51" spans="1:7" x14ac:dyDescent="0.25">
      <c r="A51" s="1">
        <v>5.875</v>
      </c>
      <c r="B51" s="1">
        <f>STDEV('ID-41'!B58,'ID-52'!B58,'ID-64'!B58,'ID-74'!B58,'ID-77'!B58)</f>
        <v>5.8472600314491461E-7</v>
      </c>
      <c r="C51" s="1">
        <f>STDEV('ID-23'!B58,'ID-25'!B58,'ID-66'!B58)</f>
        <v>4.8350789381846311E-7</v>
      </c>
      <c r="E51" s="1">
        <v>5.875</v>
      </c>
      <c r="F51" s="1">
        <f>STDEV('ID-41'!B58,'ID-52'!B58,'ID-64'!B58,'ID-74'!B58,'ID-77'!B58)/SQRT('Sample number'!$C$4)</f>
        <v>2.6149741824875696E-7</v>
      </c>
      <c r="G51" s="1">
        <f>STDEV('ID-23'!B58,'ID-25'!B58,'ID-66'!B58)/SQRT('Sample number'!$F$4)</f>
        <v>2.7915341265139867E-7</v>
      </c>
    </row>
    <row r="52" spans="1:7" x14ac:dyDescent="0.25">
      <c r="A52" s="1">
        <v>6</v>
      </c>
      <c r="B52" s="1">
        <f>STDEV('ID-41'!B59,'ID-52'!B59,'ID-64'!B59,'ID-74'!B59,'ID-77'!B59)</f>
        <v>5.7978414934816753E-7</v>
      </c>
      <c r="C52" s="1">
        <f>STDEV('ID-23'!B59,'ID-25'!B59,'ID-66'!B59)</f>
        <v>4.4267168089382065E-7</v>
      </c>
      <c r="E52" s="1">
        <v>6</v>
      </c>
      <c r="F52" s="1">
        <f>STDEV('ID-41'!B59,'ID-52'!B59,'ID-64'!B59,'ID-74'!B59,'ID-77'!B59)/SQRT('Sample number'!$C$4)</f>
        <v>2.5928735404387861E-7</v>
      </c>
      <c r="G52" s="1">
        <f>STDEV('ID-23'!B59,'ID-25'!B59,'ID-66'!B59)/SQRT('Sample number'!$F$4)</f>
        <v>2.5557661412667146E-7</v>
      </c>
    </row>
    <row r="53" spans="1:7" x14ac:dyDescent="0.25">
      <c r="A53" s="1">
        <v>6.125</v>
      </c>
      <c r="B53" s="1">
        <f>STDEV('ID-41'!B60,'ID-52'!B60,'ID-64'!B60,'ID-74'!B60,'ID-77'!B60)</f>
        <v>5.7465926703104124E-7</v>
      </c>
      <c r="C53" s="1">
        <f>STDEV('ID-23'!B60,'ID-25'!B60,'ID-66'!B60)</f>
        <v>4.4597779926187261E-7</v>
      </c>
      <c r="E53" s="1">
        <v>6.125</v>
      </c>
      <c r="F53" s="1">
        <f>STDEV('ID-41'!B60,'ID-52'!B60,'ID-64'!B60,'ID-74'!B60,'ID-77'!B60)/SQRT('Sample number'!$C$4)</f>
        <v>2.569954369963224E-7</v>
      </c>
      <c r="G53" s="1">
        <f>STDEV('ID-23'!B60,'ID-25'!B60,'ID-66'!B60)/SQRT('Sample number'!$F$4)</f>
        <v>2.5748540245643906E-7</v>
      </c>
    </row>
    <row r="54" spans="1:7" x14ac:dyDescent="0.25">
      <c r="A54" s="1">
        <v>6.25</v>
      </c>
      <c r="B54" s="1">
        <f>STDEV('ID-41'!B61,'ID-52'!B61,'ID-64'!B61,'ID-74'!B61,'ID-77'!B61)</f>
        <v>5.7378273592204181E-7</v>
      </c>
      <c r="C54" s="1">
        <f>STDEV('ID-23'!B61,'ID-25'!B61,'ID-66'!B61)</f>
        <v>4.061675988086846E-7</v>
      </c>
      <c r="E54" s="1">
        <v>6.25</v>
      </c>
      <c r="F54" s="1">
        <f>STDEV('ID-41'!B61,'ID-52'!B61,'ID-64'!B61,'ID-74'!B61,'ID-77'!B61)/SQRT('Sample number'!$C$4)</f>
        <v>2.5660344036749916E-7</v>
      </c>
      <c r="G54" s="1">
        <f>STDEV('ID-23'!B61,'ID-25'!B61,'ID-66'!B61)/SQRT('Sample number'!$F$4)</f>
        <v>2.3450097250829798E-7</v>
      </c>
    </row>
    <row r="55" spans="1:7" x14ac:dyDescent="0.25">
      <c r="A55" s="1">
        <v>6.375</v>
      </c>
      <c r="B55" s="1">
        <f>STDEV('ID-41'!B62,'ID-52'!B62,'ID-64'!B62,'ID-74'!B62,'ID-77'!B62)</f>
        <v>5.7699468997930958E-7</v>
      </c>
      <c r="C55" s="1">
        <f>STDEV('ID-23'!B62,'ID-25'!B62,'ID-66'!B62)</f>
        <v>3.9326769831099946E-7</v>
      </c>
      <c r="E55" s="1">
        <v>6.375</v>
      </c>
      <c r="F55" s="1">
        <f>STDEV('ID-41'!B62,'ID-52'!B62,'ID-64'!B62,'ID-74'!B62,'ID-77'!B62)/SQRT('Sample number'!$C$4)</f>
        <v>2.5803986989003056E-7</v>
      </c>
      <c r="G55" s="1">
        <f>STDEV('ID-23'!B62,'ID-25'!B62,'ID-66'!B62)/SQRT('Sample number'!$F$4)</f>
        <v>2.270532114834401E-7</v>
      </c>
    </row>
    <row r="56" spans="1:7" x14ac:dyDescent="0.25">
      <c r="A56" s="1">
        <v>6.5</v>
      </c>
      <c r="B56" s="1">
        <f>STDEV('ID-41'!B63,'ID-52'!B63,'ID-64'!B63,'ID-74'!B63,'ID-77'!B63)</f>
        <v>5.8163400573989574E-7</v>
      </c>
      <c r="C56" s="1">
        <f>STDEV('ID-23'!B63,'ID-25'!B63,'ID-66'!B63)</f>
        <v>4.0832518365720058E-7</v>
      </c>
      <c r="E56" s="1">
        <v>6.5</v>
      </c>
      <c r="F56" s="1">
        <f>STDEV('ID-41'!B63,'ID-52'!B63,'ID-64'!B63,'ID-74'!B63,'ID-77'!B63)/SQRT('Sample number'!$C$4)</f>
        <v>2.6011463497198195E-7</v>
      </c>
      <c r="G56" s="1">
        <f>STDEV('ID-23'!B63,'ID-25'!B63,'ID-66'!B63)/SQRT('Sample number'!$F$4)</f>
        <v>2.3574665470138816E-7</v>
      </c>
    </row>
    <row r="57" spans="1:7" x14ac:dyDescent="0.25">
      <c r="A57" s="1">
        <v>6.625</v>
      </c>
      <c r="B57" s="1">
        <f>STDEV('ID-41'!B64,'ID-52'!B64,'ID-64'!B64,'ID-74'!B64,'ID-77'!B64)</f>
        <v>5.8092749104197472E-7</v>
      </c>
      <c r="C57" s="1">
        <f>STDEV('ID-23'!B64,'ID-25'!B64,'ID-66'!B64)</f>
        <v>4.0955089367742531E-7</v>
      </c>
      <c r="E57" s="1">
        <v>6.625</v>
      </c>
      <c r="F57" s="1">
        <f>STDEV('ID-41'!B64,'ID-52'!B64,'ID-64'!B64,'ID-74'!B64,'ID-77'!B64)/SQRT('Sample number'!$C$4)</f>
        <v>2.597986719936511E-7</v>
      </c>
      <c r="G57" s="1">
        <f>STDEV('ID-23'!B64,'ID-25'!B64,'ID-66'!B64)/SQRT('Sample number'!$F$4)</f>
        <v>2.3645431871151331E-7</v>
      </c>
    </row>
    <row r="58" spans="1:7" x14ac:dyDescent="0.25">
      <c r="A58" s="1">
        <v>6.75</v>
      </c>
      <c r="B58" s="1">
        <f>STDEV('ID-41'!B65,'ID-52'!B65,'ID-64'!B65,'ID-74'!B65,'ID-77'!B65)</f>
        <v>5.7991381317440787E-7</v>
      </c>
      <c r="C58" s="1">
        <f>STDEV('ID-23'!B65,'ID-25'!B65,'ID-66'!B65)</f>
        <v>4.1078865155886674E-7</v>
      </c>
      <c r="E58" s="1">
        <v>6.75</v>
      </c>
      <c r="F58" s="1">
        <f>STDEV('ID-41'!B65,'ID-52'!B65,'ID-64'!B65,'ID-74'!B65,'ID-77'!B65)/SQRT('Sample number'!$C$4)</f>
        <v>2.5934534146981783E-7</v>
      </c>
      <c r="G58" s="1">
        <f>STDEV('ID-23'!B65,'ID-25'!B65,'ID-66'!B65)/SQRT('Sample number'!$F$4)</f>
        <v>2.3716893855755511E-7</v>
      </c>
    </row>
    <row r="59" spans="1:7" x14ac:dyDescent="0.25">
      <c r="A59" s="1">
        <v>6.875</v>
      </c>
      <c r="B59" s="1">
        <f>STDEV('ID-41'!B66,'ID-52'!B66,'ID-64'!B66,'ID-74'!B66,'ID-77'!B66)</f>
        <v>5.8092279182312725E-7</v>
      </c>
      <c r="C59" s="1">
        <f>STDEV('ID-23'!B66,'ID-25'!B66,'ID-66'!B66)</f>
        <v>3.920203056460084E-7</v>
      </c>
      <c r="E59" s="1">
        <v>6.875</v>
      </c>
      <c r="F59" s="1">
        <f>STDEV('ID-41'!B66,'ID-52'!B66,'ID-64'!B66,'ID-74'!B66,'ID-77'!B66)/SQRT('Sample number'!$C$4)</f>
        <v>2.5979657043909429E-7</v>
      </c>
      <c r="G59" s="1">
        <f>STDEV('ID-23'!B66,'ID-25'!B66,'ID-66'!B66)/SQRT('Sample number'!$F$4)</f>
        <v>2.2633302899252233E-7</v>
      </c>
    </row>
    <row r="60" spans="1:7" x14ac:dyDescent="0.25">
      <c r="A60" s="1">
        <v>7</v>
      </c>
      <c r="B60" s="1">
        <f>STDEV('ID-41'!B67,'ID-52'!B67,'ID-64'!B67,'ID-74'!B67,'ID-77'!B67)</f>
        <v>5.6016541013039833E-7</v>
      </c>
      <c r="C60" s="1">
        <f>STDEV('ID-23'!B67,'ID-25'!B67,'ID-66'!B67)</f>
        <v>3.9872303783290859E-7</v>
      </c>
      <c r="E60" s="1">
        <v>7</v>
      </c>
      <c r="F60" s="1">
        <f>STDEV('ID-41'!B67,'ID-52'!B67,'ID-64'!B67,'ID-74'!B67,'ID-77'!B67)/SQRT('Sample number'!$C$4)</f>
        <v>2.5051358713912397E-7</v>
      </c>
      <c r="G60" s="1">
        <f>STDEV('ID-23'!B67,'ID-25'!B67,'ID-66'!B67)/SQRT('Sample number'!$F$4)</f>
        <v>2.3020285322493511E-7</v>
      </c>
    </row>
    <row r="61" spans="1:7" x14ac:dyDescent="0.25">
      <c r="A61" s="1">
        <v>7.125</v>
      </c>
      <c r="B61" s="1">
        <f>STDEV('ID-41'!B68,'ID-52'!B68,'ID-64'!B68,'ID-74'!B68,'ID-77'!B68)</f>
        <v>5.5912161379430697E-7</v>
      </c>
      <c r="C61" s="1">
        <f>STDEV('ID-23'!B68,'ID-25'!B68,'ID-66'!B68)</f>
        <v>4.0428814123683947E-7</v>
      </c>
      <c r="E61" s="1">
        <v>7.125</v>
      </c>
      <c r="F61" s="1">
        <f>STDEV('ID-41'!B68,'ID-52'!B68,'ID-64'!B68,'ID-74'!B68,'ID-77'!B68)/SQRT('Sample number'!$C$4)</f>
        <v>2.5004678722669088E-7</v>
      </c>
      <c r="G61" s="1">
        <f>STDEV('ID-23'!B68,'ID-25'!B68,'ID-66'!B68)/SQRT('Sample number'!$F$4)</f>
        <v>2.3341586717326273E-7</v>
      </c>
    </row>
    <row r="62" spans="1:7" x14ac:dyDescent="0.25">
      <c r="A62" s="1">
        <v>7.25</v>
      </c>
      <c r="B62" s="1">
        <f>STDEV('ID-41'!B69,'ID-52'!B69,'ID-64'!B69,'ID-74'!B69,'ID-77'!B69)</f>
        <v>5.5024997951684857E-7</v>
      </c>
      <c r="C62" s="1">
        <f>STDEV('ID-23'!B69,'ID-25'!B69,'ID-66'!B69)</f>
        <v>4.2381882779994816E-7</v>
      </c>
      <c r="E62" s="1">
        <v>7.25</v>
      </c>
      <c r="F62" s="1">
        <f>STDEV('ID-41'!B69,'ID-52'!B69,'ID-64'!B69,'ID-74'!B69,'ID-77'!B69)/SQRT('Sample number'!$C$4)</f>
        <v>2.4607927176350803E-7</v>
      </c>
      <c r="G62" s="1">
        <f>STDEV('ID-23'!B69,'ID-25'!B69,'ID-66'!B69)/SQRT('Sample number'!$F$4)</f>
        <v>2.4469191431793171E-7</v>
      </c>
    </row>
    <row r="63" spans="1:7" x14ac:dyDescent="0.25">
      <c r="A63" s="1">
        <v>7.375</v>
      </c>
      <c r="B63" s="1">
        <f>STDEV('ID-41'!B70,'ID-52'!B70,'ID-64'!B70,'ID-74'!B70,'ID-77'!B70)</f>
        <v>5.369806116387453E-7</v>
      </c>
      <c r="C63" s="1">
        <f>STDEV('ID-23'!B70,'ID-25'!B70,'ID-66'!B70)</f>
        <v>4.4647529273407632E-7</v>
      </c>
      <c r="E63" s="1">
        <v>7.375</v>
      </c>
      <c r="F63" s="1">
        <f>STDEV('ID-41'!B70,'ID-52'!B70,'ID-64'!B70,'ID-74'!B70,'ID-77'!B70)/SQRT('Sample number'!$C$4)</f>
        <v>2.4014503004472981E-7</v>
      </c>
      <c r="G63" s="1">
        <f>STDEV('ID-23'!B70,'ID-25'!B70,'ID-66'!B70)/SQRT('Sample number'!$F$4)</f>
        <v>2.5777263044653594E-7</v>
      </c>
    </row>
    <row r="64" spans="1:7" x14ac:dyDescent="0.25">
      <c r="A64" s="1">
        <v>7.5</v>
      </c>
      <c r="B64" s="1">
        <f>STDEV('ID-41'!B71,'ID-52'!B71,'ID-64'!B71,'ID-74'!B71,'ID-77'!B71)</f>
        <v>5.2869024047580348E-7</v>
      </c>
      <c r="C64" s="1">
        <f>STDEV('ID-23'!B71,'ID-25'!B71,'ID-66'!B71)</f>
        <v>4.4077138211990708E-7</v>
      </c>
      <c r="E64" s="1">
        <v>7.5</v>
      </c>
      <c r="F64" s="1">
        <f>STDEV('ID-41'!B71,'ID-52'!B71,'ID-64'!B71,'ID-74'!B71,'ID-77'!B71)/SQRT('Sample number'!$C$4)</f>
        <v>2.3643746334892146E-7</v>
      </c>
      <c r="G64" s="1">
        <f>STDEV('ID-23'!B71,'ID-25'!B71,'ID-66'!B71)/SQRT('Sample number'!$F$4)</f>
        <v>2.5447947611801175E-7</v>
      </c>
    </row>
    <row r="65" spans="1:7" x14ac:dyDescent="0.25">
      <c r="A65" s="1">
        <v>7.625</v>
      </c>
      <c r="B65" s="1">
        <f>STDEV('ID-41'!B72,'ID-52'!B72,'ID-64'!B72,'ID-74'!B72,'ID-77'!B72)</f>
        <v>5.2789846694365749E-7</v>
      </c>
      <c r="C65" s="1">
        <f>STDEV('ID-23'!B72,'ID-25'!B72,'ID-66'!B72)</f>
        <v>4.6744996926401441E-7</v>
      </c>
      <c r="E65" s="1">
        <v>7.625</v>
      </c>
      <c r="F65" s="1">
        <f>STDEV('ID-41'!B72,'ID-52'!B72,'ID-64'!B72,'ID-74'!B72,'ID-77'!B72)/SQRT('Sample number'!$C$4)</f>
        <v>2.3608337146078874E-7</v>
      </c>
      <c r="G65" s="1">
        <f>STDEV('ID-23'!B72,'ID-25'!B72,'ID-66'!B72)/SQRT('Sample number'!$F$4)</f>
        <v>2.6988236558726105E-7</v>
      </c>
    </row>
    <row r="66" spans="1:7" x14ac:dyDescent="0.25">
      <c r="A66" s="1">
        <v>7.75</v>
      </c>
      <c r="B66" s="1">
        <f>STDEV('ID-41'!B73,'ID-52'!B73,'ID-64'!B73,'ID-74'!B73,'ID-77'!B73)</f>
        <v>5.1243823044252669E-7</v>
      </c>
      <c r="C66" s="1">
        <f>STDEV('ID-23'!B73,'ID-25'!B73,'ID-66'!B73)</f>
        <v>4.7134551812017475E-7</v>
      </c>
      <c r="E66" s="1">
        <v>7.75</v>
      </c>
      <c r="F66" s="1">
        <f>STDEV('ID-41'!B73,'ID-52'!B73,'ID-64'!B73,'ID-74'!B73,'ID-77'!B73)/SQRT('Sample number'!$C$4)</f>
        <v>2.2916934350783834E-7</v>
      </c>
      <c r="G66" s="1">
        <f>STDEV('ID-23'!B73,'ID-25'!B73,'ID-66'!B73)/SQRT('Sample number'!$F$4)</f>
        <v>2.7213146176800652E-7</v>
      </c>
    </row>
    <row r="67" spans="1:7" x14ac:dyDescent="0.25">
      <c r="A67" s="1">
        <v>7.875</v>
      </c>
      <c r="B67" s="1">
        <f>STDEV('ID-41'!B74,'ID-52'!B74,'ID-64'!B74,'ID-74'!B74,'ID-77'!B74)</f>
        <v>5.196281023234921E-7</v>
      </c>
      <c r="C67" s="1">
        <f>STDEV('ID-23'!B74,'ID-25'!B74,'ID-66'!B74)</f>
        <v>4.7532856375811946E-7</v>
      </c>
      <c r="E67" s="1">
        <v>7.875</v>
      </c>
      <c r="F67" s="1">
        <f>STDEV('ID-41'!B74,'ID-52'!B74,'ID-64'!B74,'ID-74'!B74,'ID-77'!B74)/SQRT('Sample number'!$C$4)</f>
        <v>2.3238475196290893E-7</v>
      </c>
      <c r="G67" s="1">
        <f>STDEV('ID-23'!B74,'ID-25'!B74,'ID-66'!B74)/SQRT('Sample number'!$F$4)</f>
        <v>2.7443107423926847E-7</v>
      </c>
    </row>
    <row r="68" spans="1:7" x14ac:dyDescent="0.25">
      <c r="A68" s="1">
        <v>8</v>
      </c>
      <c r="B68" s="1">
        <f>STDEV('ID-41'!B75,'ID-52'!B75,'ID-64'!B75,'ID-74'!B75,'ID-77'!B75)</f>
        <v>5.130011647198737E-7</v>
      </c>
      <c r="C68" s="1">
        <f>STDEV('ID-23'!B75,'ID-25'!B75,'ID-66'!B75)</f>
        <v>4.8384900927651903E-7</v>
      </c>
      <c r="E68" s="1">
        <v>8</v>
      </c>
      <c r="F68" s="1">
        <f>STDEV('ID-41'!B75,'ID-52'!B75,'ID-64'!B75,'ID-74'!B75,'ID-77'!B75)/SQRT('Sample number'!$C$4)</f>
        <v>2.2942109537004088E-7</v>
      </c>
      <c r="G68" s="1">
        <f>STDEV('ID-23'!B75,'ID-25'!B75,'ID-66'!B75)/SQRT('Sample number'!$F$4)</f>
        <v>2.7935035575293202E-7</v>
      </c>
    </row>
    <row r="69" spans="1:7" x14ac:dyDescent="0.25">
      <c r="A69" s="1">
        <v>8.125</v>
      </c>
      <c r="B69" s="1">
        <f>STDEV('ID-41'!B76,'ID-52'!B76,'ID-64'!B76,'ID-74'!B76,'ID-77'!B76)</f>
        <v>5.1555972463949208E-7</v>
      </c>
      <c r="C69" s="1">
        <f>STDEV('ID-23'!B76,'ID-25'!B76,'ID-66'!B76)</f>
        <v>4.9247007802512345E-7</v>
      </c>
      <c r="E69" s="1">
        <v>8.125</v>
      </c>
      <c r="F69" s="1">
        <f>STDEV('ID-41'!B76,'ID-52'!B76,'ID-64'!B76,'ID-74'!B76,'ID-77'!B76)/SQRT('Sample number'!$C$4)</f>
        <v>2.305653181509955E-7</v>
      </c>
      <c r="G69" s="1">
        <f>STDEV('ID-23'!B76,'ID-25'!B76,'ID-66'!B76)/SQRT('Sample number'!$F$4)</f>
        <v>2.8432773211564105E-7</v>
      </c>
    </row>
    <row r="70" spans="1:7" x14ac:dyDescent="0.25">
      <c r="A70" s="1">
        <v>8.25</v>
      </c>
      <c r="B70" s="1">
        <f>STDEV('ID-41'!B77,'ID-52'!B77,'ID-64'!B77,'ID-74'!B77,'ID-77'!B77)</f>
        <v>5.18370821371367E-7</v>
      </c>
      <c r="C70" s="1">
        <f>STDEV('ID-23'!B77,'ID-25'!B77,'ID-66'!B77)</f>
        <v>5.0087087601109906E-7</v>
      </c>
      <c r="E70" s="1">
        <v>8.25</v>
      </c>
      <c r="F70" s="1">
        <f>STDEV('ID-41'!B77,'ID-52'!B77,'ID-64'!B77,'ID-74'!B77,'ID-77'!B77)/SQRT('Sample number'!$C$4)</f>
        <v>2.3182247882775547E-7</v>
      </c>
      <c r="G70" s="1">
        <f>STDEV('ID-23'!B77,'ID-25'!B77,'ID-66'!B77)/SQRT('Sample number'!$F$4)</f>
        <v>2.8917793509425171E-7</v>
      </c>
    </row>
    <row r="71" spans="1:7" x14ac:dyDescent="0.25">
      <c r="A71" s="1">
        <v>8.375</v>
      </c>
      <c r="B71" s="1">
        <f>STDEV('ID-41'!B78,'ID-52'!B78,'ID-64'!B78,'ID-74'!B78,'ID-77'!B78)</f>
        <v>5.3159994838572996E-7</v>
      </c>
      <c r="C71" s="1">
        <f>STDEV('ID-23'!B78,'ID-25'!B78,'ID-66'!B78)</f>
        <v>2.3439833009701935E-7</v>
      </c>
      <c r="E71" s="1">
        <v>8.375</v>
      </c>
      <c r="F71" s="1">
        <f>STDEV('ID-41'!B78,'ID-52'!B78,'ID-64'!B78,'ID-74'!B78,'ID-77'!B78)/SQRT('Sample number'!$C$4)</f>
        <v>2.3773872428517435E-7</v>
      </c>
      <c r="G71" s="1">
        <f>STDEV('ID-23'!B78,'ID-25'!B78,'ID-66'!B78)/SQRT('Sample number'!$F$4)</f>
        <v>1.3532993897911288E-7</v>
      </c>
    </row>
    <row r="72" spans="1:7" x14ac:dyDescent="0.25">
      <c r="A72" s="1">
        <v>8.5</v>
      </c>
      <c r="B72" s="1">
        <f>STDEV('ID-41'!B79,'ID-52'!B79,'ID-64'!B79,'ID-74'!B79,'ID-77'!B79)</f>
        <v>5.4193987952192876E-7</v>
      </c>
      <c r="C72" s="1">
        <f>STDEV('ID-23'!B79,'ID-25'!B79,'ID-66'!B79)</f>
        <v>2.9383566529224059E-7</v>
      </c>
      <c r="E72" s="1">
        <v>8.5</v>
      </c>
      <c r="F72" s="1">
        <f>STDEV('ID-41'!B79,'ID-52'!B79,'ID-64'!B79,'ID-74'!B79,'ID-77'!B79)/SQRT('Sample number'!$C$4)</f>
        <v>2.4236288206581576E-7</v>
      </c>
      <c r="G72" s="1">
        <f>STDEV('ID-23'!B79,'ID-25'!B79,'ID-66'!B79)/SQRT('Sample number'!$F$4)</f>
        <v>1.696461004539879E-7</v>
      </c>
    </row>
    <row r="73" spans="1:7" x14ac:dyDescent="0.25">
      <c r="A73" s="1">
        <v>8.625</v>
      </c>
      <c r="B73" s="1">
        <f>STDEV('ID-41'!B80,'ID-52'!B80,'ID-64'!B80,'ID-74'!B80,'ID-77'!B80)</f>
        <v>5.3905171695073384E-7</v>
      </c>
      <c r="C73" s="1">
        <f>STDEV('ID-23'!B80,'ID-25'!B80,'ID-66'!B80)</f>
        <v>3.0336230679978168E-7</v>
      </c>
      <c r="E73" s="1">
        <v>8.625</v>
      </c>
      <c r="F73" s="1">
        <f>STDEV('ID-41'!B80,'ID-52'!B80,'ID-64'!B80,'ID-74'!B80,'ID-77'!B80)/SQRT('Sample number'!$C$4)</f>
        <v>2.4107125649796329E-7</v>
      </c>
      <c r="G73" s="1">
        <f>STDEV('ID-23'!B80,'ID-25'!B80,'ID-66'!B80)/SQRT('Sample number'!$F$4)</f>
        <v>1.751463094928398E-7</v>
      </c>
    </row>
    <row r="74" spans="1:7" x14ac:dyDescent="0.25">
      <c r="A74" s="1">
        <v>8.75</v>
      </c>
      <c r="B74" s="1">
        <f>STDEV('ID-41'!B81,'ID-52'!B81,'ID-64'!B81,'ID-74'!B81,'ID-77'!B81)</f>
        <v>5.5035634294695465E-7</v>
      </c>
      <c r="C74" s="1">
        <f>STDEV('ID-23'!B81,'ID-25'!B81,'ID-66'!B81)</f>
        <v>3.4057186889476954E-7</v>
      </c>
      <c r="E74" s="1">
        <v>8.75</v>
      </c>
      <c r="F74" s="1">
        <f>STDEV('ID-41'!B81,'ID-52'!B81,'ID-64'!B81,'ID-74'!B81,'ID-77'!B81)/SQRT('Sample number'!$C$4)</f>
        <v>2.461268389355155E-7</v>
      </c>
      <c r="G74" s="1">
        <f>STDEV('ID-23'!B81,'ID-25'!B81,'ID-66'!B81)/SQRT('Sample number'!$F$4)</f>
        <v>1.9662926018480914E-7</v>
      </c>
    </row>
    <row r="75" spans="1:7" x14ac:dyDescent="0.25">
      <c r="A75" s="1">
        <v>8.875</v>
      </c>
      <c r="B75" s="1">
        <f>STDEV('ID-41'!B82,'ID-52'!B82,'ID-64'!B82,'ID-74'!B82,'ID-77'!B82)</f>
        <v>5.426991829817186E-7</v>
      </c>
      <c r="C75" s="1">
        <f>STDEV('ID-23'!B82,'ID-25'!B82,'ID-66'!B82)</f>
        <v>4.5331712228434729E-7</v>
      </c>
      <c r="E75" s="1">
        <v>8.875</v>
      </c>
      <c r="F75" s="1">
        <f>STDEV('ID-41'!B82,'ID-52'!B82,'ID-64'!B82,'ID-74'!B82,'ID-77'!B82)/SQRT('Sample number'!$C$4)</f>
        <v>2.4270245289614394E-7</v>
      </c>
      <c r="G75" s="1">
        <f>STDEV('ID-23'!B82,'ID-25'!B82,'ID-66'!B82)/SQRT('Sample number'!$F$4)</f>
        <v>2.6172276257913443E-7</v>
      </c>
    </row>
    <row r="76" spans="1:7" x14ac:dyDescent="0.25">
      <c r="A76" s="1">
        <v>9</v>
      </c>
      <c r="B76" s="1">
        <f>STDEV('ID-41'!B83,'ID-52'!B83,'ID-64'!B83,'ID-74'!B83,'ID-77'!B83)</f>
        <v>5.4761436927333434E-7</v>
      </c>
      <c r="C76" s="1">
        <f>STDEV('ID-23'!B83,'ID-25'!B83,'ID-66'!B83)</f>
        <v>4.8019952215172947E-7</v>
      </c>
      <c r="E76" s="1">
        <v>9</v>
      </c>
      <c r="F76" s="1">
        <f>STDEV('ID-41'!B83,'ID-52'!B83,'ID-64'!B83,'ID-74'!B83,'ID-77'!B83)/SQRT('Sample number'!$C$4)</f>
        <v>2.4490059103016952E-7</v>
      </c>
      <c r="G76" s="1">
        <f>STDEV('ID-23'!B83,'ID-25'!B83,'ID-66'!B83)/SQRT('Sample number'!$F$4)</f>
        <v>2.7724332337903067E-7</v>
      </c>
    </row>
    <row r="77" spans="1:7" x14ac:dyDescent="0.25">
      <c r="A77" s="1">
        <v>9.125</v>
      </c>
      <c r="B77" s="1">
        <f>STDEV('ID-41'!B84,'ID-52'!B84,'ID-64'!B84,'ID-74'!B84,'ID-77'!B84)</f>
        <v>5.4008634266224533E-7</v>
      </c>
      <c r="C77" s="1">
        <f>STDEV('ID-23'!B84,'ID-25'!B84,'ID-66'!B84)</f>
        <v>4.4129221382540728E-7</v>
      </c>
      <c r="E77" s="1">
        <v>9.125</v>
      </c>
      <c r="F77" s="1">
        <f>STDEV('ID-41'!B84,'ID-52'!B84,'ID-64'!B84,'ID-74'!B84,'ID-77'!B84)/SQRT('Sample number'!$C$4)</f>
        <v>2.4153395518240507E-7</v>
      </c>
      <c r="G77" s="1">
        <f>STDEV('ID-23'!B84,'ID-25'!B84,'ID-66'!B84)/SQRT('Sample number'!$F$4)</f>
        <v>2.5478017844338482E-7</v>
      </c>
    </row>
    <row r="78" spans="1:7" x14ac:dyDescent="0.25">
      <c r="A78" s="1">
        <v>9.25</v>
      </c>
      <c r="B78" s="1">
        <f>STDEV('ID-41'!B85,'ID-52'!B85,'ID-64'!B85,'ID-74'!B85,'ID-77'!B85)</f>
        <v>5.2455603172850189E-7</v>
      </c>
      <c r="C78" s="1">
        <f>STDEV('ID-23'!B85,'ID-25'!B85,'ID-66'!B85)</f>
        <v>4.6013123084350404E-7</v>
      </c>
      <c r="E78" s="1">
        <v>9.25</v>
      </c>
      <c r="F78" s="1">
        <f>STDEV('ID-41'!B85,'ID-52'!B85,'ID-64'!B85,'ID-74'!B85,'ID-77'!B85)/SQRT('Sample number'!$C$4)</f>
        <v>2.3458858899049333E-7</v>
      </c>
      <c r="G78" s="1">
        <f>STDEV('ID-23'!B85,'ID-25'!B85,'ID-66'!B85)/SQRT('Sample number'!$F$4)</f>
        <v>2.6565688999005092E-7</v>
      </c>
    </row>
    <row r="79" spans="1:7" x14ac:dyDescent="0.25">
      <c r="A79" s="1">
        <v>9.375</v>
      </c>
      <c r="B79" s="1">
        <f>STDEV('ID-41'!B86,'ID-52'!B86,'ID-64'!B86,'ID-74'!B86,'ID-77'!B86)</f>
        <v>4.8410593940753518E-7</v>
      </c>
      <c r="C79" s="1">
        <f>STDEV('ID-23'!B86,'ID-25'!B86,'ID-66'!B86)</f>
        <v>4.4896749479867599E-7</v>
      </c>
      <c r="E79" s="1">
        <v>9.375</v>
      </c>
      <c r="F79" s="1">
        <f>STDEV('ID-41'!B86,'ID-52'!B86,'ID-64'!B86,'ID-74'!B86,'ID-77'!B86)/SQRT('Sample number'!$C$4)</f>
        <v>2.1649875776532858E-7</v>
      </c>
      <c r="G79" s="1">
        <f>STDEV('ID-23'!B86,'ID-25'!B86,'ID-66'!B86)/SQRT('Sample number'!$F$4)</f>
        <v>2.5921150397940752E-7</v>
      </c>
    </row>
    <row r="80" spans="1:7" x14ac:dyDescent="0.25">
      <c r="A80" s="1">
        <v>9.5</v>
      </c>
      <c r="B80" s="1">
        <f>STDEV('ID-41'!B87,'ID-52'!B87,'ID-64'!B87,'ID-74'!B87,'ID-77'!B87)</f>
        <v>4.6650280485559916E-7</v>
      </c>
      <c r="C80" s="1">
        <f>STDEV('ID-23'!B87,'ID-25'!B87,'ID-66'!B87)</f>
        <v>4.7061696610057269E-7</v>
      </c>
      <c r="E80" s="1">
        <v>9.5</v>
      </c>
      <c r="F80" s="1">
        <f>STDEV('ID-41'!B87,'ID-52'!B87,'ID-64'!B87,'ID-74'!B87,'ID-77'!B87)/SQRT('Sample number'!$C$4)</f>
        <v>2.0862639667028773E-7</v>
      </c>
      <c r="G80" s="1">
        <f>STDEV('ID-23'!B87,'ID-25'!B87,'ID-66'!B87)/SQRT('Sample number'!$F$4)</f>
        <v>2.7171083206337065E-7</v>
      </c>
    </row>
    <row r="81" spans="1:7" x14ac:dyDescent="0.25">
      <c r="A81" s="1">
        <v>9.625</v>
      </c>
      <c r="B81" s="1">
        <f>STDEV('ID-41'!B88,'ID-52'!B88,'ID-64'!B88,'ID-74'!B88,'ID-77'!B88)</f>
        <v>4.5409493127135315E-7</v>
      </c>
      <c r="C81" s="1">
        <f>STDEV('ID-23'!B88,'ID-25'!B88,'ID-66'!B88)</f>
        <v>4.9990631850936402E-7</v>
      </c>
      <c r="E81" s="1">
        <v>9.625</v>
      </c>
      <c r="F81" s="1">
        <f>STDEV('ID-41'!B88,'ID-52'!B88,'ID-64'!B88,'ID-74'!B88,'ID-77'!B88)/SQRT('Sample number'!$C$4)</f>
        <v>2.0307742691216811E-7</v>
      </c>
      <c r="G81" s="1">
        <f>STDEV('ID-23'!B88,'ID-25'!B88,'ID-66'!B88)/SQRT('Sample number'!$F$4)</f>
        <v>2.8862104756097614E-7</v>
      </c>
    </row>
    <row r="82" spans="1:7" x14ac:dyDescent="0.25">
      <c r="A82" s="1">
        <v>9.75</v>
      </c>
      <c r="B82" s="1">
        <f>STDEV('ID-41'!B89,'ID-52'!B89,'ID-64'!B89,'ID-74'!B89,'ID-77'!B89)</f>
        <v>4.4934032142909543E-7</v>
      </c>
      <c r="C82" s="1">
        <f>STDEV('ID-23'!B89,'ID-25'!B89,'ID-66'!B89)</f>
        <v>5.2147250334422159E-7</v>
      </c>
      <c r="E82" s="1">
        <v>9.75</v>
      </c>
      <c r="F82" s="1">
        <f>STDEV('ID-41'!B89,'ID-52'!B89,'ID-64'!B89,'ID-74'!B89,'ID-77'!B89)/SQRT('Sample number'!$C$4)</f>
        <v>2.0095110074941256E-7</v>
      </c>
      <c r="G82" s="1">
        <f>STDEV('ID-23'!B89,'ID-25'!B89,'ID-66'!B89)/SQRT('Sample number'!$F$4)</f>
        <v>3.0107229018077438E-7</v>
      </c>
    </row>
    <row r="83" spans="1:7" x14ac:dyDescent="0.25">
      <c r="A83" s="1">
        <v>9.875</v>
      </c>
      <c r="B83" s="1">
        <f>STDEV('ID-41'!B90,'ID-52'!B90,'ID-64'!B90,'ID-74'!B90,'ID-77'!B90)</f>
        <v>4.4100217904793016E-7</v>
      </c>
      <c r="C83" s="1">
        <f>STDEV('ID-23'!B90,'ID-25'!B90,'ID-66'!B90)</f>
        <v>5.0069639466707749E-7</v>
      </c>
      <c r="E83" s="1">
        <v>9.875</v>
      </c>
      <c r="F83" s="1">
        <f>STDEV('ID-41'!B90,'ID-52'!B90,'ID-64'!B90,'ID-74'!B90,'ID-77'!B90)/SQRT('Sample number'!$C$4)</f>
        <v>1.9722217011534106E-7</v>
      </c>
      <c r="G83" s="1">
        <f>STDEV('ID-23'!B90,'ID-25'!B90,'ID-66'!B90)/SQRT('Sample number'!$F$4)</f>
        <v>2.8907719824331232E-7</v>
      </c>
    </row>
    <row r="84" spans="1:7" x14ac:dyDescent="0.25">
      <c r="A84" s="1">
        <v>10</v>
      </c>
      <c r="B84" s="1">
        <f>STDEV('ID-41'!B91,'ID-52'!B91,'ID-64'!B91,'ID-74'!B91,'ID-77'!B91)</f>
        <v>4.3756181772005369E-7</v>
      </c>
      <c r="C84" s="1">
        <f>STDEV('ID-23'!B91,'ID-25'!B91,'ID-66'!B91)</f>
        <v>4.9381454674005287E-7</v>
      </c>
      <c r="E84" s="1">
        <v>10</v>
      </c>
      <c r="F84" s="1">
        <f>STDEV('ID-41'!B91,'ID-52'!B91,'ID-64'!B91,'ID-74'!B91,'ID-77'!B91)/SQRT('Sample number'!$C$4)</f>
        <v>1.9568359375608241E-7</v>
      </c>
      <c r="G84" s="1">
        <f>STDEV('ID-23'!B91,'ID-25'!B91,'ID-66'!B91)/SQRT('Sample number'!$F$4)</f>
        <v>2.8510396149012259E-7</v>
      </c>
    </row>
    <row r="85" spans="1:7" x14ac:dyDescent="0.25">
      <c r="A85" s="1">
        <v>10.125</v>
      </c>
      <c r="B85" s="1">
        <f>STDEV('ID-41'!B92,'ID-52'!B92,'ID-64'!B92,'ID-74'!B92,'ID-77'!B92)</f>
        <v>4.3373119572211915E-7</v>
      </c>
      <c r="C85" s="1">
        <f>STDEV('ID-23'!B92,'ID-25'!B92,'ID-66'!B92)</f>
        <v>4.4512123686589461E-7</v>
      </c>
      <c r="E85" s="1">
        <v>10.125</v>
      </c>
      <c r="F85" s="1">
        <f>STDEV('ID-41'!B92,'ID-52'!B92,'ID-64'!B92,'ID-74'!B92,'ID-77'!B92)/SQRT('Sample number'!$C$4)</f>
        <v>1.9397048751938488E-7</v>
      </c>
      <c r="G85" s="1">
        <f>STDEV('ID-23'!B92,'ID-25'!B92,'ID-66'!B92)/SQRT('Sample number'!$F$4)</f>
        <v>2.5699086592654344E-7</v>
      </c>
    </row>
    <row r="86" spans="1:7" x14ac:dyDescent="0.25">
      <c r="A86" s="1">
        <v>10.25</v>
      </c>
      <c r="B86" s="1">
        <f>STDEV('ID-41'!B93,'ID-52'!B93,'ID-64'!B93,'ID-74'!B93,'ID-77'!B93)</f>
        <v>4.0642545768559578E-7</v>
      </c>
      <c r="C86" s="1">
        <f>STDEV('ID-23'!B93,'ID-25'!B93,'ID-66'!B93)</f>
        <v>4.5576844241512383E-7</v>
      </c>
      <c r="E86" s="1">
        <v>10.25</v>
      </c>
      <c r="F86" s="1">
        <f>STDEV('ID-41'!B93,'ID-52'!B93,'ID-64'!B93,'ID-74'!B93,'ID-77'!B93)/SQRT('Sample number'!$C$4)</f>
        <v>1.817589902342913E-7</v>
      </c>
      <c r="G86" s="1">
        <f>STDEV('ID-23'!B93,'ID-25'!B93,'ID-66'!B93)/SQRT('Sample number'!$F$4)</f>
        <v>2.631380329165082E-7</v>
      </c>
    </row>
    <row r="87" spans="1:7" x14ac:dyDescent="0.25">
      <c r="A87" s="1">
        <v>10.375</v>
      </c>
      <c r="B87" s="1">
        <f>STDEV('ID-41'!B94,'ID-52'!B94,'ID-64'!B94,'ID-74'!B94,'ID-77'!B94)</f>
        <v>4.0993325760330486E-7</v>
      </c>
      <c r="C87" s="1">
        <f>STDEV('ID-23'!B94,'ID-25'!B94,'ID-66'!B94)</f>
        <v>4.4917892293437423E-7</v>
      </c>
      <c r="E87" s="1">
        <v>10.375</v>
      </c>
      <c r="F87" s="1">
        <f>STDEV('ID-41'!B94,'ID-52'!B94,'ID-64'!B94,'ID-74'!B94,'ID-77'!B94)/SQRT('Sample number'!$C$4)</f>
        <v>1.8332772604778443E-7</v>
      </c>
      <c r="G87" s="1">
        <f>STDEV('ID-23'!B94,'ID-25'!B94,'ID-66'!B94)/SQRT('Sample number'!$F$4)</f>
        <v>2.5933357207046713E-7</v>
      </c>
    </row>
    <row r="88" spans="1:7" x14ac:dyDescent="0.25">
      <c r="A88" s="1">
        <v>10.5</v>
      </c>
      <c r="B88" s="1">
        <f>STDEV('ID-41'!B95,'ID-52'!B95,'ID-64'!B95,'ID-74'!B95,'ID-77'!B95)</f>
        <v>4.121166565450467E-7</v>
      </c>
      <c r="C88" s="1">
        <f>STDEV('ID-23'!B95,'ID-25'!B95,'ID-66'!B95)</f>
        <v>4.1582244269276193E-7</v>
      </c>
      <c r="E88" s="1">
        <v>10.5</v>
      </c>
      <c r="F88" s="1">
        <f>STDEV('ID-41'!B95,'ID-52'!B95,'ID-64'!B95,'ID-74'!B95,'ID-77'!B95)/SQRT('Sample number'!$C$4)</f>
        <v>1.843041717389316E-7</v>
      </c>
      <c r="G88" s="1">
        <f>STDEV('ID-23'!B95,'ID-25'!B95,'ID-66'!B95)/SQRT('Sample number'!$F$4)</f>
        <v>2.4007519922375383E-7</v>
      </c>
    </row>
    <row r="89" spans="1:7" x14ac:dyDescent="0.25">
      <c r="A89" s="1">
        <v>10.625</v>
      </c>
      <c r="B89" s="1">
        <f>STDEV('ID-41'!B96,'ID-52'!B96,'ID-64'!B96,'ID-74'!B96,'ID-77'!B96)</f>
        <v>4.1419594045821606E-7</v>
      </c>
      <c r="C89" s="1">
        <f>STDEV('ID-23'!B96,'ID-25'!B96,'ID-66'!B96)</f>
        <v>4.2572704861912102E-7</v>
      </c>
      <c r="E89" s="1">
        <v>10.625</v>
      </c>
      <c r="F89" s="1">
        <f>STDEV('ID-41'!B96,'ID-52'!B96,'ID-64'!B96,'ID-74'!B96,'ID-77'!B96)/SQRT('Sample number'!$C$4)</f>
        <v>1.852340557738053E-7</v>
      </c>
      <c r="G89" s="1">
        <f>STDEV('ID-23'!B96,'ID-25'!B96,'ID-66'!B96)/SQRT('Sample number'!$F$4)</f>
        <v>2.4579362612155442E-7</v>
      </c>
    </row>
    <row r="90" spans="1:7" x14ac:dyDescent="0.25">
      <c r="A90" s="1">
        <v>10.75</v>
      </c>
      <c r="B90" s="1">
        <f>STDEV('ID-41'!B97,'ID-52'!B97,'ID-64'!B97,'ID-74'!B97,'ID-77'!B97)</f>
        <v>4.1669074617826006E-7</v>
      </c>
      <c r="C90" s="1">
        <f>STDEV('ID-23'!B97,'ID-25'!B97,'ID-66'!B97)</f>
        <v>4.0121762352177414E-7</v>
      </c>
      <c r="E90" s="1">
        <v>10.75</v>
      </c>
      <c r="F90" s="1">
        <f>STDEV('ID-41'!B97,'ID-52'!B97,'ID-64'!B97,'ID-74'!B97,'ID-77'!B97)/SQRT('Sample number'!$C$4)</f>
        <v>1.8634976680994002E-7</v>
      </c>
      <c r="G90" s="1">
        <f>STDEV('ID-23'!B97,'ID-25'!B97,'ID-66'!B97)/SQRT('Sample number'!$F$4)</f>
        <v>2.3164310294391825E-7</v>
      </c>
    </row>
    <row r="91" spans="1:7" x14ac:dyDescent="0.25">
      <c r="A91" s="1">
        <v>10.875</v>
      </c>
      <c r="B91" s="1">
        <f>STDEV('ID-41'!B98,'ID-52'!B98,'ID-64'!B98,'ID-74'!B98,'ID-77'!B98)</f>
        <v>4.0531929329817323E-7</v>
      </c>
      <c r="C91" s="1">
        <f>STDEV('ID-23'!B98,'ID-25'!B98,'ID-66'!B98)</f>
        <v>4.3147037588906433E-7</v>
      </c>
      <c r="E91" s="1">
        <v>10.875</v>
      </c>
      <c r="F91" s="1">
        <f>STDEV('ID-41'!B98,'ID-52'!B98,'ID-64'!B98,'ID-74'!B98,'ID-77'!B98)/SQRT('Sample number'!$C$4)</f>
        <v>1.8126429848137806E-7</v>
      </c>
      <c r="G91" s="1">
        <f>STDEV('ID-23'!B98,'ID-25'!B98,'ID-66'!B98)/SQRT('Sample number'!$F$4)</f>
        <v>2.4910953766690033E-7</v>
      </c>
    </row>
    <row r="92" spans="1:7" x14ac:dyDescent="0.25">
      <c r="A92" s="1">
        <v>11</v>
      </c>
      <c r="B92" s="1">
        <f>STDEV('ID-41'!B99,'ID-52'!B99,'ID-64'!B99,'ID-74'!B99,'ID-77'!B99)</f>
        <v>4.1254336932960334E-7</v>
      </c>
      <c r="C92" s="1">
        <f>STDEV('ID-23'!B99,'ID-25'!B99,'ID-66'!B99)</f>
        <v>4.4520181413320626E-7</v>
      </c>
      <c r="E92" s="1">
        <v>11</v>
      </c>
      <c r="F92" s="1">
        <f>STDEV('ID-41'!B99,'ID-52'!B99,'ID-64'!B99,'ID-74'!B99,'ID-77'!B99)/SQRT('Sample number'!$C$4)</f>
        <v>1.8449500349755898E-7</v>
      </c>
      <c r="G92" s="1">
        <f>STDEV('ID-23'!B99,'ID-25'!B99,'ID-66'!B99)/SQRT('Sample number'!$F$4)</f>
        <v>2.5703738723351637E-7</v>
      </c>
    </row>
    <row r="93" spans="1:7" x14ac:dyDescent="0.25">
      <c r="A93" s="1">
        <v>11.125</v>
      </c>
      <c r="B93" s="1">
        <f>STDEV('ID-41'!B100,'ID-52'!B100,'ID-64'!B100,'ID-74'!B100,'ID-77'!B100)</f>
        <v>4.3919877700294754E-7</v>
      </c>
      <c r="C93" s="1">
        <f>STDEV('ID-23'!B100,'ID-25'!B100,'ID-66'!B100)</f>
        <v>4.4964177624493877E-7</v>
      </c>
      <c r="E93" s="1">
        <v>11.125</v>
      </c>
      <c r="F93" s="1">
        <f>STDEV('ID-41'!B100,'ID-52'!B100,'ID-64'!B100,'ID-74'!B100,'ID-77'!B100)/SQRT('Sample number'!$C$4)</f>
        <v>1.9641566420267241E-7</v>
      </c>
      <c r="G93" s="1">
        <f>STDEV('ID-23'!B100,'ID-25'!B100,'ID-66'!B100)/SQRT('Sample number'!$F$4)</f>
        <v>2.5960080055391689E-7</v>
      </c>
    </row>
    <row r="94" spans="1:7" x14ac:dyDescent="0.25">
      <c r="A94" s="1">
        <v>11.25</v>
      </c>
      <c r="B94" s="1">
        <f>STDEV('ID-41'!B101,'ID-52'!B101,'ID-64'!B101,'ID-74'!B101,'ID-77'!B101)</f>
        <v>4.311574376993343E-7</v>
      </c>
      <c r="C94" s="1">
        <f>STDEV('ID-23'!B101,'ID-25'!B101,'ID-66'!B101)</f>
        <v>4.7164100585978275E-7</v>
      </c>
      <c r="E94" s="1">
        <v>11.25</v>
      </c>
      <c r="F94" s="1">
        <f>STDEV('ID-41'!B101,'ID-52'!B101,'ID-64'!B101,'ID-74'!B101,'ID-77'!B101)/SQRT('Sample number'!$C$4)</f>
        <v>1.928194679400684E-7</v>
      </c>
      <c r="G94" s="1">
        <f>STDEV('ID-23'!B101,'ID-25'!B101,'ID-66'!B101)/SQRT('Sample number'!$F$4)</f>
        <v>2.7230206169401145E-7</v>
      </c>
    </row>
    <row r="95" spans="1:7" x14ac:dyDescent="0.25">
      <c r="A95" s="1">
        <v>11.375</v>
      </c>
      <c r="B95" s="1">
        <f>STDEV('ID-41'!B102,'ID-52'!B102,'ID-64'!B102,'ID-74'!B102,'ID-77'!B102)</f>
        <v>4.2568775561363143E-7</v>
      </c>
      <c r="C95" s="1">
        <f>STDEV('ID-23'!B102,'ID-25'!B102,'ID-66'!B102)</f>
        <v>4.3446140579101188E-7</v>
      </c>
      <c r="E95" s="1">
        <v>11.375</v>
      </c>
      <c r="F95" s="1">
        <f>STDEV('ID-41'!B102,'ID-52'!B102,'ID-64'!B102,'ID-74'!B102,'ID-77'!B102)/SQRT('Sample number'!$C$4)</f>
        <v>1.903733517482795E-7</v>
      </c>
      <c r="G95" s="1">
        <f>STDEV('ID-23'!B102,'ID-25'!B102,'ID-66'!B102)/SQRT('Sample number'!$F$4)</f>
        <v>2.5083640958594397E-7</v>
      </c>
    </row>
    <row r="96" spans="1:7" x14ac:dyDescent="0.25">
      <c r="A96" s="1">
        <v>11.5</v>
      </c>
      <c r="B96" s="1">
        <f>STDEV('ID-41'!B103,'ID-52'!B103,'ID-64'!B103,'ID-74'!B103,'ID-77'!B103)</f>
        <v>4.2604958752125038E-7</v>
      </c>
      <c r="C96" s="1">
        <f>STDEV('ID-23'!B103,'ID-25'!B103,'ID-66'!B103)</f>
        <v>4.2178033514577469E-7</v>
      </c>
      <c r="E96" s="1">
        <v>11.5</v>
      </c>
      <c r="F96" s="1">
        <f>STDEV('ID-41'!B103,'ID-52'!B103,'ID-64'!B103,'ID-74'!B103,'ID-77'!B103)/SQRT('Sample number'!$C$4)</f>
        <v>1.9053516789665238E-7</v>
      </c>
      <c r="G96" s="1">
        <f>STDEV('ID-23'!B103,'ID-25'!B103,'ID-66'!B103)/SQRT('Sample number'!$F$4)</f>
        <v>2.4351499003530363E-7</v>
      </c>
    </row>
    <row r="97" spans="1:7" x14ac:dyDescent="0.25">
      <c r="A97" s="1">
        <v>11.625</v>
      </c>
      <c r="B97" s="1">
        <f>STDEV('ID-41'!B104,'ID-52'!B104,'ID-64'!B104,'ID-74'!B104,'ID-77'!B104)</f>
        <v>4.296086936823417E-7</v>
      </c>
      <c r="C97" s="1">
        <f>STDEV('ID-23'!B104,'ID-25'!B104,'ID-66'!B104)</f>
        <v>4.4603496609198899E-7</v>
      </c>
      <c r="E97" s="1">
        <v>11.625</v>
      </c>
      <c r="F97" s="1">
        <f>STDEV('ID-41'!B104,'ID-52'!B104,'ID-64'!B104,'ID-74'!B104,'ID-77'!B104)/SQRT('Sample number'!$C$4)</f>
        <v>1.921268485597201E-7</v>
      </c>
      <c r="G97" s="1">
        <f>STDEV('ID-23'!B104,'ID-25'!B104,'ID-66'!B104)/SQRT('Sample number'!$F$4)</f>
        <v>2.5751840774119548E-7</v>
      </c>
    </row>
    <row r="98" spans="1:7" x14ac:dyDescent="0.25">
      <c r="A98" s="1">
        <v>11.75</v>
      </c>
      <c r="B98" s="1">
        <f>STDEV('ID-41'!B105,'ID-52'!B105,'ID-64'!B105,'ID-74'!B105,'ID-77'!B105)</f>
        <v>4.4228339316152763E-7</v>
      </c>
      <c r="C98" s="1">
        <f>STDEV('ID-23'!B105,'ID-25'!B105,'ID-66'!B105)</f>
        <v>4.2513803436874036E-7</v>
      </c>
      <c r="E98" s="1">
        <v>11.75</v>
      </c>
      <c r="F98" s="1">
        <f>STDEV('ID-41'!B105,'ID-52'!B105,'ID-64'!B105,'ID-74'!B105,'ID-77'!B105)/SQRT('Sample number'!$C$4)</f>
        <v>1.9779514648568827E-7</v>
      </c>
      <c r="G98" s="1">
        <f>STDEV('ID-23'!B105,'ID-25'!B105,'ID-66'!B105)/SQRT('Sample number'!$F$4)</f>
        <v>2.4545355858554065E-7</v>
      </c>
    </row>
    <row r="99" spans="1:7" x14ac:dyDescent="0.25">
      <c r="A99" s="1">
        <v>11.875</v>
      </c>
      <c r="B99" s="1">
        <f>STDEV('ID-41'!B106,'ID-52'!B106,'ID-64'!B106,'ID-74'!B106,'ID-77'!B106)</f>
        <v>4.4650124805397861E-7</v>
      </c>
      <c r="C99" s="1">
        <f>STDEV('ID-23'!B106,'ID-25'!B106,'ID-66'!B106)</f>
        <v>4.8191325920078008E-7</v>
      </c>
      <c r="E99" s="1">
        <v>11.875</v>
      </c>
      <c r="F99" s="1">
        <f>STDEV('ID-41'!B106,'ID-52'!B106,'ID-64'!B106,'ID-74'!B106,'ID-77'!B106)/SQRT('Sample number'!$C$4)</f>
        <v>1.9968142853743837E-7</v>
      </c>
      <c r="G99" s="1">
        <f>STDEV('ID-23'!B106,'ID-25'!B106,'ID-66'!B106)/SQRT('Sample number'!$F$4)</f>
        <v>2.7823274992562028E-7</v>
      </c>
    </row>
    <row r="100" spans="1:7" x14ac:dyDescent="0.25">
      <c r="A100" s="1">
        <v>12</v>
      </c>
      <c r="B100" s="1">
        <f>STDEV('ID-41'!B107,'ID-52'!B107,'ID-64'!B107,'ID-74'!B107,'ID-77'!B107)</f>
        <v>4.4847242178306972E-7</v>
      </c>
      <c r="C100" s="1">
        <f>STDEV('ID-23'!B107,'ID-25'!B107,'ID-66'!B107)</f>
        <v>4.8612377929040468E-7</v>
      </c>
      <c r="E100" s="1">
        <v>12</v>
      </c>
      <c r="F100" s="1">
        <f>STDEV('ID-41'!B107,'ID-52'!B107,'ID-64'!B107,'ID-74'!B107,'ID-77'!B107)/SQRT('Sample number'!$C$4)</f>
        <v>2.0056296422818027E-7</v>
      </c>
      <c r="G100" s="1">
        <f>STDEV('ID-23'!B107,'ID-25'!B107,'ID-66'!B107)/SQRT('Sample number'!$F$4)</f>
        <v>2.806636948327934E-7</v>
      </c>
    </row>
    <row r="101" spans="1:7" x14ac:dyDescent="0.25">
      <c r="A101" s="1">
        <v>12.125</v>
      </c>
      <c r="B101" s="1">
        <f>STDEV('ID-41'!B108,'ID-52'!B108,'ID-64'!B108,'ID-74'!B108,'ID-77'!B108)</f>
        <v>4.5334553214321925E-7</v>
      </c>
      <c r="C101" s="1">
        <f>STDEV('ID-23'!B108,'ID-25'!B108,'ID-66'!B108)</f>
        <v>4.5198197009269431E-7</v>
      </c>
      <c r="E101" s="1">
        <v>12.125</v>
      </c>
      <c r="F101" s="1">
        <f>STDEV('ID-41'!B108,'ID-52'!B108,'ID-64'!B108,'ID-74'!B108,'ID-77'!B108)/SQRT('Sample number'!$C$4)</f>
        <v>2.0274228543361083E-7</v>
      </c>
      <c r="G101" s="1">
        <f>STDEV('ID-23'!B108,'ID-25'!B108,'ID-66'!B108)/SQRT('Sample number'!$F$4)</f>
        <v>2.6095191210187447E-7</v>
      </c>
    </row>
    <row r="102" spans="1:7" x14ac:dyDescent="0.25">
      <c r="A102" s="1">
        <v>12.25</v>
      </c>
      <c r="B102" s="1">
        <f>STDEV('ID-41'!B109,'ID-52'!B109,'ID-64'!B109,'ID-74'!B109,'ID-77'!B109)</f>
        <v>4.6261675302959954E-7</v>
      </c>
      <c r="C102" s="1">
        <f>STDEV('ID-23'!B109,'ID-25'!B109,'ID-66'!B109)</f>
        <v>4.6635805837464786E-7</v>
      </c>
      <c r="E102" s="1">
        <v>12.25</v>
      </c>
      <c r="F102" s="1">
        <f>STDEV('ID-41'!B109,'ID-52'!B109,'ID-64'!B109,'ID-74'!B109,'ID-77'!B109)/SQRT('Sample number'!$C$4)</f>
        <v>2.0688850146088326E-7</v>
      </c>
      <c r="G102" s="1">
        <f>STDEV('ID-23'!B109,'ID-25'!B109,'ID-66'!B109)/SQRT('Sample number'!$F$4)</f>
        <v>2.6925195054135415E-7</v>
      </c>
    </row>
    <row r="103" spans="1:7" x14ac:dyDescent="0.25">
      <c r="A103" s="1">
        <v>12.375</v>
      </c>
      <c r="B103" s="1">
        <f>STDEV('ID-41'!B110,'ID-52'!B110,'ID-64'!B110,'ID-74'!B110,'ID-77'!B110)</f>
        <v>4.8062842333116191E-7</v>
      </c>
      <c r="C103" s="1">
        <f>STDEV('ID-23'!B110,'ID-25'!B110,'ID-66'!B110)</f>
        <v>4.5964106119948832E-7</v>
      </c>
      <c r="E103" s="1">
        <v>12.375</v>
      </c>
      <c r="F103" s="1">
        <f>STDEV('ID-41'!B110,'ID-52'!B110,'ID-64'!B110,'ID-74'!B110,'ID-77'!B110)/SQRT('Sample number'!$C$4)</f>
        <v>2.1494356529740479E-7</v>
      </c>
      <c r="G103" s="1">
        <f>STDEV('ID-23'!B110,'ID-25'!B110,'ID-66'!B110)/SQRT('Sample number'!$F$4)</f>
        <v>2.6537389041412984E-7</v>
      </c>
    </row>
    <row r="104" spans="1:7" x14ac:dyDescent="0.25">
      <c r="A104" s="1">
        <v>12.5</v>
      </c>
      <c r="B104" s="1">
        <f>STDEV('ID-41'!B111,'ID-52'!B111,'ID-64'!B111,'ID-74'!B111,'ID-77'!B111)</f>
        <v>5.1256284515035637E-7</v>
      </c>
      <c r="C104" s="1">
        <f>STDEV('ID-23'!B111,'ID-25'!B111,'ID-66'!B111)</f>
        <v>4.4827806129492427E-7</v>
      </c>
      <c r="E104" s="1">
        <v>12.5</v>
      </c>
      <c r="F104" s="1">
        <f>STDEV('ID-41'!B111,'ID-52'!B111,'ID-64'!B111,'ID-74'!B111,'ID-77'!B111)/SQRT('Sample number'!$C$4)</f>
        <v>2.2922507289937904E-7</v>
      </c>
      <c r="G104" s="1">
        <f>STDEV('ID-23'!B111,'ID-25'!B111,'ID-66'!B111)/SQRT('Sample number'!$F$4)</f>
        <v>2.5881345936042811E-7</v>
      </c>
    </row>
    <row r="105" spans="1:7" x14ac:dyDescent="0.25">
      <c r="A105" s="1">
        <v>12.625</v>
      </c>
      <c r="B105" s="1">
        <f>STDEV('ID-41'!B112,'ID-52'!B112,'ID-64'!B112,'ID-74'!B112,'ID-77'!B112)</f>
        <v>5.0641807545231195E-7</v>
      </c>
      <c r="C105" s="1">
        <f>STDEV('ID-23'!B112,'ID-25'!B112,'ID-66'!B112)</f>
        <v>3.6314424112358204E-7</v>
      </c>
      <c r="E105" s="1">
        <v>12.625</v>
      </c>
      <c r="F105" s="1">
        <f>STDEV('ID-41'!B112,'ID-52'!B112,'ID-64'!B112,'ID-74'!B112,'ID-77'!B112)/SQRT('Sample number'!$C$4)</f>
        <v>2.2647704834919739E-7</v>
      </c>
      <c r="G105" s="1">
        <f>STDEV('ID-23'!B112,'ID-25'!B112,'ID-66'!B112)/SQRT('Sample number'!$F$4)</f>
        <v>2.0966142536736247E-7</v>
      </c>
    </row>
    <row r="106" spans="1:7" x14ac:dyDescent="0.25">
      <c r="A106" s="1">
        <v>12.75</v>
      </c>
      <c r="B106" s="1">
        <f>STDEV('ID-41'!B113,'ID-52'!B113,'ID-64'!B113,'ID-74'!B113,'ID-77'!B113)</f>
        <v>5.0370288380973355E-7</v>
      </c>
      <c r="C106" s="1">
        <f>STDEV('ID-23'!B113,'ID-25'!B113,'ID-66'!B113)</f>
        <v>3.677519271165395E-7</v>
      </c>
      <c r="E106" s="1">
        <v>12.75</v>
      </c>
      <c r="F106" s="1">
        <f>STDEV('ID-41'!B113,'ID-52'!B113,'ID-64'!B113,'ID-74'!B113,'ID-77'!B113)/SQRT('Sample number'!$C$4)</f>
        <v>2.2526277773224848E-7</v>
      </c>
      <c r="G106" s="1">
        <f>STDEV('ID-23'!B113,'ID-25'!B113,'ID-66'!B113)/SQRT('Sample number'!$F$4)</f>
        <v>2.1232167411573773E-7</v>
      </c>
    </row>
    <row r="107" spans="1:7" x14ac:dyDescent="0.25">
      <c r="A107" s="1">
        <v>12.875</v>
      </c>
      <c r="B107" s="1">
        <f>STDEV('ID-41'!B114,'ID-52'!B114,'ID-64'!B114,'ID-74'!B114,'ID-77'!B114)</f>
        <v>5.0284632086439074E-7</v>
      </c>
      <c r="C107" s="1">
        <f>STDEV('ID-23'!B114,'ID-25'!B114,'ID-66'!B114)</f>
        <v>3.4237884791982074E-7</v>
      </c>
      <c r="E107" s="1">
        <v>12.875</v>
      </c>
      <c r="F107" s="1">
        <f>STDEV('ID-41'!B114,'ID-52'!B114,'ID-64'!B114,'ID-74'!B114,'ID-77'!B114)/SQRT('Sample number'!$C$4)</f>
        <v>2.248797111376897E-7</v>
      </c>
      <c r="G107" s="1">
        <f>STDEV('ID-23'!B114,'ID-25'!B114,'ID-66'!B114)/SQRT('Sample number'!$F$4)</f>
        <v>1.9767252001134246E-7</v>
      </c>
    </row>
    <row r="108" spans="1:7" x14ac:dyDescent="0.25">
      <c r="A108" s="1">
        <v>13</v>
      </c>
      <c r="B108" s="1">
        <f>STDEV('ID-41'!B115,'ID-52'!B115,'ID-64'!B115,'ID-74'!B115,'ID-77'!B115)</f>
        <v>5.0494147929134591E-7</v>
      </c>
      <c r="C108" s="1">
        <f>STDEV('ID-23'!B115,'ID-25'!B115,'ID-66'!B115)</f>
        <v>3.8272886985897406E-7</v>
      </c>
      <c r="E108" s="1">
        <v>13</v>
      </c>
      <c r="F108" s="1">
        <f>STDEV('ID-41'!B115,'ID-52'!B115,'ID-64'!B115,'ID-74'!B115,'ID-77'!B115)/SQRT('Sample number'!$C$4)</f>
        <v>2.2581669447095034E-7</v>
      </c>
      <c r="G108" s="1">
        <f>STDEV('ID-23'!B115,'ID-25'!B115,'ID-66'!B115)/SQRT('Sample number'!$F$4)</f>
        <v>2.2096861603971992E-7</v>
      </c>
    </row>
    <row r="109" spans="1:7" x14ac:dyDescent="0.25">
      <c r="A109" s="1">
        <v>13.125</v>
      </c>
      <c r="B109" s="1">
        <f>STDEV('ID-41'!B116,'ID-52'!B116,'ID-64'!B116,'ID-74'!B116,'ID-77'!B116)</f>
        <v>4.9962321607566481E-7</v>
      </c>
      <c r="C109" s="1">
        <f>STDEV('ID-23'!B116,'ID-25'!B116,'ID-66'!B116)</f>
        <v>3.8738764607952582E-7</v>
      </c>
      <c r="E109" s="1">
        <v>13.125</v>
      </c>
      <c r="F109" s="1">
        <f>STDEV('ID-41'!B116,'ID-52'!B116,'ID-64'!B116,'ID-74'!B116,'ID-77'!B116)/SQRT('Sample number'!$C$4)</f>
        <v>2.2343829485645044E-7</v>
      </c>
      <c r="G109" s="1">
        <f>STDEV('ID-23'!B116,'ID-25'!B116,'ID-66'!B116)/SQRT('Sample number'!$F$4)</f>
        <v>2.2365836174474971E-7</v>
      </c>
    </row>
    <row r="110" spans="1:7" x14ac:dyDescent="0.25">
      <c r="A110" s="1">
        <v>13.25</v>
      </c>
      <c r="B110" s="1">
        <f>STDEV('ID-41'!B117,'ID-52'!B117,'ID-64'!B117,'ID-74'!B117,'ID-77'!B117)</f>
        <v>5.0136943673061776E-7</v>
      </c>
      <c r="C110" s="1">
        <f>STDEV('ID-23'!B117,'ID-25'!B117,'ID-66'!B117)</f>
        <v>3.9106837737380894E-7</v>
      </c>
      <c r="E110" s="1">
        <v>13.25</v>
      </c>
      <c r="F110" s="1">
        <f>STDEV('ID-41'!B117,'ID-52'!B117,'ID-64'!B117,'ID-74'!B117,'ID-77'!B117)/SQRT('Sample number'!$C$4)</f>
        <v>2.2421922847408824E-7</v>
      </c>
      <c r="G110" s="1">
        <f>STDEV('ID-23'!B117,'ID-25'!B117,'ID-66'!B117)/SQRT('Sample number'!$F$4)</f>
        <v>2.2578343294831875E-7</v>
      </c>
    </row>
    <row r="111" spans="1:7" x14ac:dyDescent="0.25">
      <c r="A111" s="1">
        <v>13.375</v>
      </c>
      <c r="B111" s="1">
        <f>STDEV('ID-41'!B118,'ID-52'!B118,'ID-64'!B118,'ID-74'!B118,'ID-77'!B118)</f>
        <v>4.8344989280525065E-7</v>
      </c>
      <c r="C111" s="1">
        <f>STDEV('ID-23'!B118,'ID-25'!B118,'ID-66'!B118)</f>
        <v>3.9765748128023275E-7</v>
      </c>
      <c r="E111" s="1">
        <v>13.375</v>
      </c>
      <c r="F111" s="1">
        <f>STDEV('ID-41'!B118,'ID-52'!B118,'ID-64'!B118,'ID-74'!B118,'ID-77'!B118)/SQRT('Sample number'!$C$4)</f>
        <v>2.1620536480550538E-7</v>
      </c>
      <c r="G111" s="1">
        <f>STDEV('ID-23'!B118,'ID-25'!B118,'ID-66'!B118)/SQRT('Sample number'!$F$4)</f>
        <v>2.2958765386241095E-7</v>
      </c>
    </row>
    <row r="112" spans="1:7" x14ac:dyDescent="0.25">
      <c r="A112" s="1">
        <v>13.5</v>
      </c>
      <c r="B112" s="1">
        <f>STDEV('ID-41'!B119,'ID-52'!B119,'ID-64'!B119,'ID-74'!B119,'ID-77'!B119)</f>
        <v>4.7261345576107317E-7</v>
      </c>
      <c r="C112" s="1">
        <f>STDEV('ID-23'!B119,'ID-25'!B119,'ID-66'!B119)</f>
        <v>3.747825392696419E-7</v>
      </c>
      <c r="E112" s="1">
        <v>13.5</v>
      </c>
      <c r="F112" s="1">
        <f>STDEV('ID-41'!B119,'ID-52'!B119,'ID-64'!B119,'ID-74'!B119,'ID-77'!B119)/SQRT('Sample number'!$C$4)</f>
        <v>2.1135916283256982E-7</v>
      </c>
      <c r="G112" s="1">
        <f>STDEV('ID-23'!B119,'ID-25'!B119,'ID-66'!B119)/SQRT('Sample number'!$F$4)</f>
        <v>2.1638079993489924E-7</v>
      </c>
    </row>
    <row r="113" spans="1:7" x14ac:dyDescent="0.25">
      <c r="A113" s="1">
        <v>13.625</v>
      </c>
      <c r="B113" s="1">
        <f>STDEV('ID-41'!B120,'ID-52'!B120,'ID-64'!B120,'ID-74'!B120,'ID-77'!B120)</f>
        <v>4.6953791570837113E-7</v>
      </c>
      <c r="C113" s="1">
        <f>STDEV('ID-23'!B120,'ID-25'!B120,'ID-66'!B120)</f>
        <v>3.5786338082411449E-7</v>
      </c>
      <c r="E113" s="1">
        <v>13.625</v>
      </c>
      <c r="F113" s="1">
        <f>STDEV('ID-41'!B120,'ID-52'!B120,'ID-64'!B120,'ID-74'!B120,'ID-77'!B120)/SQRT('Sample number'!$C$4)</f>
        <v>2.0998373950749681E-7</v>
      </c>
      <c r="G113" s="1">
        <f>STDEV('ID-23'!B120,'ID-25'!B120,'ID-66'!B120)/SQRT('Sample number'!$F$4)</f>
        <v>2.0661251925191207E-7</v>
      </c>
    </row>
    <row r="114" spans="1:7" x14ac:dyDescent="0.25">
      <c r="A114" s="1">
        <v>13.75</v>
      </c>
      <c r="B114" s="1">
        <f>STDEV('ID-41'!B121,'ID-52'!B121,'ID-64'!B121,'ID-74'!B121,'ID-77'!B121)</f>
        <v>4.7493438676252802E-7</v>
      </c>
      <c r="C114" s="1">
        <f>STDEV('ID-23'!B121,'ID-25'!B121,'ID-66'!B121)</f>
        <v>3.5320559403185704E-7</v>
      </c>
      <c r="E114" s="1">
        <v>13.75</v>
      </c>
      <c r="F114" s="1">
        <f>STDEV('ID-41'!B121,'ID-52'!B121,'ID-64'!B121,'ID-74'!B121,'ID-77'!B121)/SQRT('Sample number'!$C$4)</f>
        <v>2.1239711473063777E-7</v>
      </c>
      <c r="G114" s="1">
        <f>STDEV('ID-23'!B121,'ID-25'!B121,'ID-66'!B121)/SQRT('Sample number'!$F$4)</f>
        <v>2.0392334479357436E-7</v>
      </c>
    </row>
    <row r="115" spans="1:7" x14ac:dyDescent="0.25">
      <c r="A115" s="1">
        <v>13.875</v>
      </c>
      <c r="B115" s="1">
        <f>STDEV('ID-41'!B122,'ID-52'!B122,'ID-64'!B122,'ID-74'!B122,'ID-77'!B122)</f>
        <v>4.7297843663711646E-7</v>
      </c>
      <c r="C115" s="1">
        <f>STDEV('ID-23'!B122,'ID-25'!B122,'ID-66'!B122)</f>
        <v>3.6012250954894662E-7</v>
      </c>
      <c r="E115" s="1">
        <v>13.875</v>
      </c>
      <c r="F115" s="1">
        <f>STDEV('ID-41'!B122,'ID-52'!B122,'ID-64'!B122,'ID-74'!B122,'ID-77'!B122)/SQRT('Sample number'!$C$4)</f>
        <v>2.1152238724243389E-7</v>
      </c>
      <c r="G115" s="1">
        <f>STDEV('ID-23'!B122,'ID-25'!B122,'ID-66'!B122)/SQRT('Sample number'!$F$4)</f>
        <v>2.0791682782932792E-7</v>
      </c>
    </row>
    <row r="116" spans="1:7" x14ac:dyDescent="0.25">
      <c r="A116" s="1">
        <v>14</v>
      </c>
      <c r="B116" s="1">
        <f>STDEV('ID-41'!B123,'ID-52'!B123,'ID-64'!B123,'ID-74'!B123,'ID-77'!B123)</f>
        <v>4.696848331101881E-7</v>
      </c>
      <c r="C116" s="1">
        <f>STDEV('ID-23'!B123,'ID-25'!B123,'ID-66'!B123)</f>
        <v>3.7075200398445353E-7</v>
      </c>
      <c r="E116" s="1">
        <v>14</v>
      </c>
      <c r="F116" s="1">
        <f>STDEV('ID-41'!B123,'ID-52'!B123,'ID-64'!B123,'ID-74'!B123,'ID-77'!B123)/SQRT('Sample number'!$C$4)</f>
        <v>2.1004944296700491E-7</v>
      </c>
      <c r="G116" s="1">
        <f>STDEV('ID-23'!B123,'ID-25'!B123,'ID-66'!B123)/SQRT('Sample number'!$F$4)</f>
        <v>2.1405376930301746E-7</v>
      </c>
    </row>
    <row r="117" spans="1:7" x14ac:dyDescent="0.25">
      <c r="A117" s="1">
        <v>14.125</v>
      </c>
      <c r="B117" s="1">
        <f>STDEV('ID-41'!B124,'ID-52'!B124,'ID-64'!B124,'ID-74'!B124,'ID-77'!B124)</f>
        <v>4.7170054713819157E-7</v>
      </c>
      <c r="C117" s="1">
        <f>STDEV('ID-23'!B124,'ID-25'!B124,'ID-66'!B124)</f>
        <v>4.0147223559088226E-7</v>
      </c>
      <c r="E117" s="1">
        <v>14.125</v>
      </c>
      <c r="F117" s="1">
        <f>STDEV('ID-41'!B124,'ID-52'!B124,'ID-64'!B124,'ID-74'!B124,'ID-77'!B124)/SQRT('Sample number'!$C$4)</f>
        <v>2.1095089768496803E-7</v>
      </c>
      <c r="G117" s="1">
        <f>STDEV('ID-23'!B124,'ID-25'!B124,'ID-66'!B124)/SQRT('Sample number'!$F$4)</f>
        <v>2.3179010329055675E-7</v>
      </c>
    </row>
    <row r="118" spans="1:7" x14ac:dyDescent="0.25">
      <c r="A118" s="1">
        <v>14.25</v>
      </c>
      <c r="B118" s="1">
        <f>STDEV('ID-41'!B125,'ID-52'!B125,'ID-64'!B125,'ID-74'!B125,'ID-77'!B125)</f>
        <v>4.8319294114249297E-7</v>
      </c>
      <c r="C118" s="1">
        <f>STDEV('ID-23'!B125,'ID-25'!B125,'ID-66'!B125)</f>
        <v>3.555036428761864E-7</v>
      </c>
      <c r="E118" s="1">
        <v>14.25</v>
      </c>
      <c r="F118" s="1">
        <f>STDEV('ID-41'!B125,'ID-52'!B125,'ID-64'!B125,'ID-74'!B125,'ID-77'!B125)/SQRT('Sample number'!$C$4)</f>
        <v>2.1609045252853381E-7</v>
      </c>
      <c r="G118" s="1">
        <f>STDEV('ID-23'!B125,'ID-25'!B125,'ID-66'!B125)/SQRT('Sample number'!$F$4)</f>
        <v>2.0525012391245882E-7</v>
      </c>
    </row>
    <row r="119" spans="1:7" x14ac:dyDescent="0.25">
      <c r="A119" s="1">
        <v>14.375</v>
      </c>
      <c r="B119" s="1">
        <f>STDEV('ID-41'!B126,'ID-52'!B126,'ID-64'!B126,'ID-74'!B126,'ID-77'!B126)</f>
        <v>4.8747834408588628E-7</v>
      </c>
      <c r="C119" s="1">
        <f>STDEV('ID-23'!B126,'ID-25'!B126,'ID-66'!B126)</f>
        <v>3.2819677406697647E-7</v>
      </c>
      <c r="E119" s="1">
        <v>14.375</v>
      </c>
      <c r="F119" s="1">
        <f>STDEV('ID-41'!B126,'ID-52'!B126,'ID-64'!B126,'ID-74'!B126,'ID-77'!B126)/SQRT('Sample number'!$C$4)</f>
        <v>2.1800694298701486E-7</v>
      </c>
      <c r="G119" s="1">
        <f>STDEV('ID-23'!B126,'ID-25'!B126,'ID-66'!B126)/SQRT('Sample number'!$F$4)</f>
        <v>1.8948449585473565E-7</v>
      </c>
    </row>
    <row r="120" spans="1:7" x14ac:dyDescent="0.25">
      <c r="A120" s="1">
        <v>14.5</v>
      </c>
      <c r="B120" s="1">
        <f>STDEV('ID-41'!B127,'ID-52'!B127,'ID-64'!B127,'ID-74'!B127,'ID-77'!B127)</f>
        <v>4.9756824220759687E-7</v>
      </c>
      <c r="C120" s="1">
        <f>STDEV('ID-23'!B127,'ID-25'!B127,'ID-66'!B127)</f>
        <v>3.1450198807913207E-7</v>
      </c>
      <c r="E120" s="1">
        <v>14.5</v>
      </c>
      <c r="F120" s="1">
        <f>STDEV('ID-41'!B127,'ID-52'!B127,'ID-64'!B127,'ID-74'!B127,'ID-77'!B127)/SQRT('Sample number'!$C$4)</f>
        <v>2.2251928260425332E-7</v>
      </c>
      <c r="G120" s="1">
        <f>STDEV('ID-23'!B127,'ID-25'!B127,'ID-66'!B127)/SQRT('Sample number'!$F$4)</f>
        <v>1.8157780747815939E-7</v>
      </c>
    </row>
    <row r="121" spans="1:7" x14ac:dyDescent="0.25">
      <c r="A121" s="1">
        <v>14.625</v>
      </c>
      <c r="B121" s="1">
        <f>STDEV('ID-41'!B128,'ID-52'!B128,'ID-64'!B128,'ID-74'!B128,'ID-77'!B128)</f>
        <v>5.0592451478333997E-7</v>
      </c>
      <c r="C121" s="1">
        <f>STDEV('ID-23'!B128,'ID-25'!B128,'ID-66'!B128)</f>
        <v>2.9552307119692437E-7</v>
      </c>
      <c r="E121" s="1">
        <v>14.625</v>
      </c>
      <c r="F121" s="1">
        <f>STDEV('ID-41'!B128,'ID-52'!B128,'ID-64'!B128,'ID-74'!B128,'ID-77'!B128)/SQRT('Sample number'!$C$4)</f>
        <v>2.2625632130782907E-7</v>
      </c>
      <c r="G121" s="1">
        <f>STDEV('ID-23'!B128,'ID-25'!B128,'ID-66'!B128)/SQRT('Sample number'!$F$4)</f>
        <v>1.7062032470728923E-7</v>
      </c>
    </row>
    <row r="122" spans="1:7" x14ac:dyDescent="0.25">
      <c r="A122" s="1">
        <v>14.75</v>
      </c>
      <c r="B122" s="1">
        <f>STDEV('ID-41'!B129,'ID-52'!B129,'ID-64'!B129,'ID-74'!B129,'ID-77'!B129)</f>
        <v>5.2145865343843743E-7</v>
      </c>
      <c r="C122" s="1">
        <f>STDEV('ID-23'!B129,'ID-25'!B129,'ID-66'!B129)</f>
        <v>2.9205914890437243E-7</v>
      </c>
      <c r="E122" s="1">
        <v>14.75</v>
      </c>
      <c r="F122" s="1">
        <f>STDEV('ID-41'!B129,'ID-52'!B129,'ID-64'!B129,'ID-74'!B129,'ID-77'!B129)/SQRT('Sample number'!$C$4)</f>
        <v>2.332033993087701E-7</v>
      </c>
      <c r="G122" s="1">
        <f>STDEV('ID-23'!B129,'ID-25'!B129,'ID-66'!B129)/SQRT('Sample number'!$F$4)</f>
        <v>1.6862042823923244E-7</v>
      </c>
    </row>
    <row r="123" spans="1:7" x14ac:dyDescent="0.25">
      <c r="A123" s="1">
        <v>14.875</v>
      </c>
      <c r="B123" s="1">
        <f>STDEV('ID-41'!B130,'ID-52'!B130,'ID-64'!B130,'ID-74'!B130,'ID-77'!B130)</f>
        <v>5.4526135711302575E-7</v>
      </c>
      <c r="C123" s="1">
        <f>STDEV('ID-23'!B130,'ID-25'!B130,'ID-66'!B130)</f>
        <v>2.6159147749283502E-7</v>
      </c>
      <c r="E123" s="1">
        <v>14.875</v>
      </c>
      <c r="F123" s="1">
        <f>STDEV('ID-41'!B130,'ID-52'!B130,'ID-64'!B130,'ID-74'!B130,'ID-77'!B130)/SQRT('Sample number'!$C$4)</f>
        <v>2.438482920017028E-7</v>
      </c>
      <c r="G123" s="1">
        <f>STDEV('ID-23'!B130,'ID-25'!B130,'ID-66'!B130)/SQRT('Sample number'!$F$4)</f>
        <v>1.5102990994820024E-7</v>
      </c>
    </row>
    <row r="124" spans="1:7" x14ac:dyDescent="0.25">
      <c r="A124" s="1">
        <v>15</v>
      </c>
      <c r="B124" s="1">
        <f>STDEV('ID-41'!B131,'ID-52'!B131,'ID-64'!B131,'ID-74'!B131,'ID-77'!B131)</f>
        <v>5.6322233585440879E-7</v>
      </c>
      <c r="C124" s="1">
        <f>STDEV('ID-23'!B131,'ID-25'!B131,'ID-66'!B131)</f>
        <v>2.8213362180757413E-7</v>
      </c>
      <c r="E124" s="1">
        <v>15</v>
      </c>
      <c r="F124" s="1">
        <f>STDEV('ID-41'!B131,'ID-52'!B131,'ID-64'!B131,'ID-74'!B131,'ID-77'!B131)/SQRT('Sample number'!$C$4)</f>
        <v>2.5188068588333503E-7</v>
      </c>
      <c r="G124" s="1">
        <f>STDEV('ID-23'!B131,'ID-25'!B131,'ID-66'!B131)/SQRT('Sample number'!$F$4)</f>
        <v>1.6288992249804701E-7</v>
      </c>
    </row>
    <row r="125" spans="1:7" x14ac:dyDescent="0.25">
      <c r="A125" s="1">
        <v>15.125</v>
      </c>
      <c r="B125" s="1">
        <f>STDEV('ID-41'!B132,'ID-52'!B132,'ID-64'!B132,'ID-74'!B132,'ID-77'!B132)</f>
        <v>5.5149828707255522E-7</v>
      </c>
      <c r="C125" s="1">
        <f>STDEV('ID-23'!B132,'ID-25'!B132,'ID-66'!B132)</f>
        <v>2.9337181203661808E-7</v>
      </c>
      <c r="E125" s="1">
        <v>15.125</v>
      </c>
      <c r="F125" s="1">
        <f>STDEV('ID-41'!B132,'ID-52'!B132,'ID-64'!B132,'ID-74'!B132,'ID-77'!B132)/SQRT('Sample number'!$C$4)</f>
        <v>2.466375318737854E-7</v>
      </c>
      <c r="G125" s="1">
        <f>STDEV('ID-23'!B132,'ID-25'!B132,'ID-66'!B132)/SQRT('Sample number'!$F$4)</f>
        <v>1.6937829465198975E-7</v>
      </c>
    </row>
    <row r="126" spans="1:7" x14ac:dyDescent="0.25">
      <c r="A126" s="1">
        <v>15.25</v>
      </c>
      <c r="B126" s="1">
        <f>STDEV('ID-41'!B133,'ID-52'!B133,'ID-64'!B133,'ID-74'!B133,'ID-77'!B133)</f>
        <v>5.5613707135265356E-7</v>
      </c>
      <c r="C126" s="1">
        <f>STDEV('ID-23'!B133,'ID-25'!B133,'ID-66'!B133)</f>
        <v>2.8309435003215515E-7</v>
      </c>
      <c r="E126" s="1">
        <v>15.25</v>
      </c>
      <c r="F126" s="1">
        <f>STDEV('ID-41'!B133,'ID-52'!B133,'ID-64'!B133,'ID-74'!B133,'ID-77'!B133)/SQRT('Sample number'!$C$4)</f>
        <v>2.4871205927043683E-7</v>
      </c>
      <c r="G126" s="1">
        <f>STDEV('ID-23'!B133,'ID-25'!B133,'ID-66'!B133)/SQRT('Sample number'!$F$4)</f>
        <v>1.6344459919712693E-7</v>
      </c>
    </row>
    <row r="127" spans="1:7" x14ac:dyDescent="0.25">
      <c r="A127" s="1">
        <v>15.375</v>
      </c>
      <c r="B127" s="1">
        <f>STDEV('ID-41'!B134,'ID-52'!B134,'ID-64'!B134,'ID-74'!B134,'ID-77'!B134)</f>
        <v>5.6623575765201259E-7</v>
      </c>
      <c r="C127" s="1">
        <f>STDEV('ID-23'!B134,'ID-25'!B134,'ID-66'!B134)</f>
        <v>2.9457167192042194E-7</v>
      </c>
      <c r="E127" s="1">
        <v>15.375</v>
      </c>
      <c r="F127" s="1">
        <f>STDEV('ID-41'!B134,'ID-52'!B134,'ID-64'!B134,'ID-74'!B134,'ID-77'!B134)/SQRT('Sample number'!$C$4)</f>
        <v>2.5322832908019938E-7</v>
      </c>
      <c r="G127" s="1">
        <f>STDEV('ID-23'!B134,'ID-25'!B134,'ID-66'!B134)/SQRT('Sample number'!$F$4)</f>
        <v>1.7007103407889374E-7</v>
      </c>
    </row>
    <row r="128" spans="1:7" x14ac:dyDescent="0.25">
      <c r="A128" s="1">
        <v>15.5</v>
      </c>
      <c r="B128" s="1">
        <f>STDEV('ID-41'!B135,'ID-52'!B135,'ID-64'!B135,'ID-74'!B135,'ID-77'!B135)</f>
        <v>5.7239325047037306E-7</v>
      </c>
      <c r="C128" s="1">
        <f>STDEV('ID-23'!B135,'ID-25'!B135,'ID-66'!B135)</f>
        <v>2.8952580402415351E-7</v>
      </c>
      <c r="E128" s="1">
        <v>15.5</v>
      </c>
      <c r="F128" s="1">
        <f>STDEV('ID-41'!B135,'ID-52'!B135,'ID-64'!B135,'ID-74'!B135,'ID-77'!B135)/SQRT('Sample number'!$C$4)</f>
        <v>2.5598204358276353E-7</v>
      </c>
      <c r="G128" s="1">
        <f>STDEV('ID-23'!B135,'ID-25'!B135,'ID-66'!B135)/SQRT('Sample number'!$F$4)</f>
        <v>1.6715780089068787E-7</v>
      </c>
    </row>
    <row r="129" spans="1:7" x14ac:dyDescent="0.25">
      <c r="A129" s="1">
        <v>15.625</v>
      </c>
      <c r="B129" s="1">
        <f>STDEV('ID-41'!B136,'ID-52'!B136,'ID-64'!B136,'ID-74'!B136,'ID-77'!B136)</f>
        <v>5.6904644633046122E-7</v>
      </c>
      <c r="C129" s="1">
        <f>STDEV('ID-23'!B136,'ID-25'!B136,'ID-66'!B136)</f>
        <v>2.8001094781989928E-7</v>
      </c>
      <c r="E129" s="1">
        <v>15.625</v>
      </c>
      <c r="F129" s="1">
        <f>STDEV('ID-41'!B136,'ID-52'!B136,'ID-64'!B136,'ID-74'!B136,'ID-77'!B136)/SQRT('Sample number'!$C$4)</f>
        <v>2.544853072699194E-7</v>
      </c>
      <c r="G129" s="1">
        <f>STDEV('ID-23'!B136,'ID-25'!B136,'ID-66'!B136)/SQRT('Sample number'!$F$4)</f>
        <v>1.616643960998611E-7</v>
      </c>
    </row>
    <row r="130" spans="1:7" x14ac:dyDescent="0.25">
      <c r="A130" s="1">
        <v>15.75</v>
      </c>
      <c r="B130" s="1">
        <f>STDEV('ID-41'!B137,'ID-52'!B137,'ID-64'!B137,'ID-74'!B137,'ID-77'!B137)</f>
        <v>5.7147691115614581E-7</v>
      </c>
      <c r="C130" s="1">
        <f>STDEV('ID-23'!B137,'ID-25'!B137,'ID-66'!B137)</f>
        <v>2.9267754957310805E-7</v>
      </c>
      <c r="E130" s="1">
        <v>15.75</v>
      </c>
      <c r="F130" s="1">
        <f>STDEV('ID-41'!B137,'ID-52'!B137,'ID-64'!B137,'ID-74'!B137,'ID-77'!B137)/SQRT('Sample number'!$C$4)</f>
        <v>2.5557224418334996E-7</v>
      </c>
      <c r="G130" s="1">
        <f>STDEV('ID-23'!B137,'ID-25'!B137,'ID-66'!B137)/SQRT('Sample number'!$F$4)</f>
        <v>1.6897746203179399E-7</v>
      </c>
    </row>
    <row r="131" spans="1:7" x14ac:dyDescent="0.25">
      <c r="A131" s="1">
        <v>15.875</v>
      </c>
      <c r="B131" s="1">
        <f>STDEV('ID-41'!B138,'ID-52'!B138,'ID-64'!B138,'ID-74'!B138,'ID-77'!B138)</f>
        <v>5.677261270417656E-7</v>
      </c>
      <c r="C131" s="1">
        <f>STDEV('ID-23'!B138,'ID-25'!B138,'ID-66'!B138)</f>
        <v>2.3733891602054832E-7</v>
      </c>
      <c r="E131" s="1">
        <v>15.875</v>
      </c>
      <c r="F131" s="1">
        <f>STDEV('ID-41'!B138,'ID-52'!B138,'ID-64'!B138,'ID-74'!B138,'ID-77'!B138)/SQRT('Sample number'!$C$4)</f>
        <v>2.5389484253361386E-7</v>
      </c>
      <c r="G131" s="1">
        <f>STDEV('ID-23'!B138,'ID-25'!B138,'ID-66'!B138)/SQRT('Sample number'!$F$4)</f>
        <v>1.3702768705363757E-7</v>
      </c>
    </row>
    <row r="132" spans="1:7" x14ac:dyDescent="0.25">
      <c r="A132" s="1">
        <v>16</v>
      </c>
      <c r="B132" s="1">
        <f>STDEV('ID-41'!B139,'ID-52'!B139,'ID-64'!B139,'ID-74'!B139,'ID-77'!B139)</f>
        <v>5.7218710784221918E-7</v>
      </c>
      <c r="C132" s="1">
        <f>STDEV('ID-23'!B139,'ID-25'!B139,'ID-66'!B139)</f>
        <v>2.3636852301907667E-7</v>
      </c>
      <c r="E132" s="1">
        <v>16</v>
      </c>
      <c r="F132" s="1">
        <f>STDEV('ID-41'!B139,'ID-52'!B139,'ID-64'!B139,'ID-74'!B139,'ID-77'!B139)/SQRT('Sample number'!$C$4)</f>
        <v>2.55889853796841E-7</v>
      </c>
      <c r="G132" s="1">
        <f>STDEV('ID-23'!B139,'ID-25'!B139,'ID-66'!B139)/SQRT('Sample number'!$F$4)</f>
        <v>1.3646743039301818E-7</v>
      </c>
    </row>
    <row r="133" spans="1:7" x14ac:dyDescent="0.25">
      <c r="A133" s="1">
        <v>16.125</v>
      </c>
      <c r="B133" s="1">
        <f>STDEV('ID-41'!B140,'ID-52'!B140,'ID-64'!B140,'ID-74'!B140,'ID-77'!B140)</f>
        <v>5.7227580098558784E-7</v>
      </c>
      <c r="C133" s="1">
        <f>STDEV('ID-23'!B140,'ID-25'!B140,'ID-66'!B140)</f>
        <v>2.4532232029299682E-7</v>
      </c>
      <c r="E133" s="1">
        <v>16.125</v>
      </c>
      <c r="F133" s="1">
        <f>STDEV('ID-41'!B140,'ID-52'!B140,'ID-64'!B140,'ID-74'!B140,'ID-77'!B140)/SQRT('Sample number'!$C$4)</f>
        <v>2.5592951857638309E-7</v>
      </c>
      <c r="G133" s="1">
        <f>STDEV('ID-23'!B140,'ID-25'!B140,'ID-66'!B140)/SQRT('Sample number'!$F$4)</f>
        <v>1.4163690765938531E-7</v>
      </c>
    </row>
    <row r="134" spans="1:7" x14ac:dyDescent="0.25">
      <c r="A134" s="1">
        <v>16.25</v>
      </c>
      <c r="B134" s="1">
        <f>STDEV('ID-41'!B141,'ID-52'!B141,'ID-64'!B141,'ID-74'!B141,'ID-77'!B141)</f>
        <v>5.7172475321344412E-7</v>
      </c>
      <c r="C134" s="1">
        <f>STDEV('ID-23'!B141,'ID-25'!B141,'ID-66'!B141)</f>
        <v>2.7406007279425348E-7</v>
      </c>
      <c r="E134" s="1">
        <v>16.25</v>
      </c>
      <c r="F134" s="1">
        <f>STDEV('ID-41'!B141,'ID-52'!B141,'ID-64'!B141,'ID-74'!B141,'ID-77'!B141)/SQRT('Sample number'!$C$4)</f>
        <v>2.5568308252091047E-7</v>
      </c>
      <c r="G134" s="1">
        <f>STDEV('ID-23'!B141,'ID-25'!B141,'ID-66'!B141)/SQRT('Sample number'!$F$4)</f>
        <v>1.582286568018907E-7</v>
      </c>
    </row>
    <row r="135" spans="1:7" x14ac:dyDescent="0.25">
      <c r="A135" s="1">
        <v>16.375</v>
      </c>
      <c r="B135" s="1">
        <f>STDEV('ID-41'!B142,'ID-52'!B142,'ID-64'!B142,'ID-74'!B142,'ID-77'!B142)</f>
        <v>5.7186276985118089E-7</v>
      </c>
      <c r="C135" s="1">
        <f>STDEV('ID-23'!B142,'ID-25'!B142,'ID-66'!B142)</f>
        <v>2.5845410786966345E-7</v>
      </c>
      <c r="E135" s="1">
        <v>16.375</v>
      </c>
      <c r="F135" s="1">
        <f>STDEV('ID-41'!B142,'ID-52'!B142,'ID-64'!B142,'ID-74'!B142,'ID-77'!B142)/SQRT('Sample number'!$C$4)</f>
        <v>2.5574480543771153E-7</v>
      </c>
      <c r="G135" s="1">
        <f>STDEV('ID-23'!B142,'ID-25'!B142,'ID-66'!B142)/SQRT('Sample number'!$F$4)</f>
        <v>1.4921854875171478E-7</v>
      </c>
    </row>
    <row r="136" spans="1:7" x14ac:dyDescent="0.25">
      <c r="A136" s="1">
        <v>16.5</v>
      </c>
      <c r="B136" s="1">
        <f>STDEV('ID-41'!B143,'ID-52'!B143,'ID-64'!B143,'ID-74'!B143,'ID-77'!B143)</f>
        <v>5.6409902714516535E-7</v>
      </c>
      <c r="C136" s="1">
        <f>STDEV('ID-23'!B143,'ID-25'!B143,'ID-66'!B143)</f>
        <v>2.4727693444746058E-7</v>
      </c>
      <c r="E136" s="1">
        <v>16.5</v>
      </c>
      <c r="F136" s="1">
        <f>STDEV('ID-41'!B143,'ID-52'!B143,'ID-64'!B143,'ID-74'!B143,'ID-77'!B143)/SQRT('Sample number'!$C$4)</f>
        <v>2.5227275414761773E-7</v>
      </c>
      <c r="G136" s="1">
        <f>STDEV('ID-23'!B143,'ID-25'!B143,'ID-66'!B143)/SQRT('Sample number'!$F$4)</f>
        <v>1.4276540466762682E-7</v>
      </c>
    </row>
    <row r="137" spans="1:7" x14ac:dyDescent="0.25">
      <c r="A137" s="1">
        <v>16.625</v>
      </c>
      <c r="B137" s="1">
        <f>STDEV('ID-41'!B144,'ID-52'!B144,'ID-64'!B144,'ID-74'!B144,'ID-77'!B144)</f>
        <v>5.5257259718543841E-7</v>
      </c>
      <c r="C137" s="1">
        <f>STDEV('ID-23'!B144,'ID-25'!B144,'ID-66'!B144)</f>
        <v>2.2687777326404031E-7</v>
      </c>
      <c r="E137" s="1">
        <v>16.625</v>
      </c>
      <c r="F137" s="1">
        <f>STDEV('ID-41'!B144,'ID-52'!B144,'ID-64'!B144,'ID-74'!B144,'ID-77'!B144)/SQRT('Sample number'!$C$4)</f>
        <v>2.4711797796204983E-7</v>
      </c>
      <c r="G137" s="1">
        <f>STDEV('ID-23'!B144,'ID-25'!B144,'ID-66'!B144)/SQRT('Sample number'!$F$4)</f>
        <v>1.3098794346713657E-7</v>
      </c>
    </row>
    <row r="138" spans="1:7" x14ac:dyDescent="0.25">
      <c r="A138" s="1">
        <v>16.75</v>
      </c>
      <c r="B138" s="1">
        <f>STDEV('ID-41'!B145,'ID-52'!B145,'ID-64'!B145,'ID-74'!B145,'ID-77'!B145)</f>
        <v>5.575690590227537E-7</v>
      </c>
      <c r="C138" s="1">
        <f>STDEV('ID-23'!B145,'ID-25'!B145,'ID-66'!B145)</f>
        <v>2.1453913386588985E-7</v>
      </c>
      <c r="E138" s="1">
        <v>16.75</v>
      </c>
      <c r="F138" s="1">
        <f>STDEV('ID-41'!B145,'ID-52'!B145,'ID-64'!B145,'ID-74'!B145,'ID-77'!B145)/SQRT('Sample number'!$C$4)</f>
        <v>2.4935246362509394E-7</v>
      </c>
      <c r="G138" s="1">
        <f>STDEV('ID-23'!B145,'ID-25'!B145,'ID-66'!B145)/SQRT('Sample number'!$F$4)</f>
        <v>1.2386422668918066E-7</v>
      </c>
    </row>
    <row r="139" spans="1:7" x14ac:dyDescent="0.25">
      <c r="A139" s="1">
        <v>16.875</v>
      </c>
      <c r="B139" s="1">
        <f>STDEV('ID-41'!B146,'ID-52'!B146,'ID-64'!B146,'ID-74'!B146,'ID-77'!B146)</f>
        <v>5.4715316991603869E-7</v>
      </c>
      <c r="C139" s="1">
        <f>STDEV('ID-23'!B146,'ID-25'!B146,'ID-66'!B146)</f>
        <v>1.6137983616053463E-7</v>
      </c>
      <c r="E139" s="1">
        <v>16.875</v>
      </c>
      <c r="F139" s="1">
        <f>STDEV('ID-41'!B146,'ID-52'!B146,'ID-64'!B146,'ID-74'!B146,'ID-77'!B146)/SQRT('Sample number'!$C$4)</f>
        <v>2.4469433640735107E-7</v>
      </c>
      <c r="G139" s="1">
        <f>STDEV('ID-23'!B146,'ID-25'!B146,'ID-66'!B146)/SQRT('Sample number'!$F$4)</f>
        <v>9.3172691849062373E-8</v>
      </c>
    </row>
    <row r="140" spans="1:7" x14ac:dyDescent="0.25">
      <c r="A140" s="1">
        <v>17</v>
      </c>
      <c r="B140" s="1">
        <f>STDEV('ID-41'!B147,'ID-52'!B147,'ID-64'!B147,'ID-74'!B147,'ID-77'!B147)</f>
        <v>5.5306971309166218E-7</v>
      </c>
      <c r="C140" s="1">
        <f>STDEV('ID-23'!B147,'ID-25'!B147,'ID-66'!B147)</f>
        <v>1.4700286438885858E-7</v>
      </c>
      <c r="E140" s="1">
        <v>17</v>
      </c>
      <c r="F140" s="1">
        <f>STDEV('ID-41'!B147,'ID-52'!B147,'ID-64'!B147,'ID-74'!B147,'ID-77'!B147)/SQRT('Sample number'!$C$4)</f>
        <v>2.4734029495385238E-7</v>
      </c>
      <c r="G140" s="1">
        <f>STDEV('ID-23'!B147,'ID-25'!B147,'ID-66'!B147)/SQRT('Sample number'!$F$4)</f>
        <v>8.4872143326553551E-8</v>
      </c>
    </row>
    <row r="141" spans="1:7" x14ac:dyDescent="0.25">
      <c r="A141" s="1">
        <v>17.125</v>
      </c>
      <c r="B141" s="1">
        <f>STDEV('ID-41'!B148,'ID-52'!B148,'ID-64'!B148,'ID-74'!B148,'ID-77'!B148)</f>
        <v>5.5764695000801232E-7</v>
      </c>
      <c r="C141" s="1">
        <f>STDEV('ID-23'!B148,'ID-25'!B148,'ID-66'!B148)</f>
        <v>1.3541493698203537E-7</v>
      </c>
      <c r="E141" s="1">
        <v>17.125</v>
      </c>
      <c r="F141" s="1">
        <f>STDEV('ID-41'!B148,'ID-52'!B148,'ID-64'!B148,'ID-74'!B148,'ID-77'!B148)/SQRT('Sample number'!$C$4)</f>
        <v>2.493872975326685E-7</v>
      </c>
      <c r="G141" s="1">
        <f>STDEV('ID-23'!B148,'ID-25'!B148,'ID-66'!B148)/SQRT('Sample number'!$F$4)</f>
        <v>7.8181850318874331E-8</v>
      </c>
    </row>
    <row r="142" spans="1:7" x14ac:dyDescent="0.25">
      <c r="A142" s="1">
        <v>17.25</v>
      </c>
      <c r="B142" s="1">
        <f>STDEV('ID-41'!B149,'ID-52'!B149,'ID-64'!B149,'ID-74'!B149,'ID-77'!B149)</f>
        <v>5.6132490564238699E-7</v>
      </c>
      <c r="C142" s="1">
        <f>STDEV('ID-23'!B149,'ID-25'!B149,'ID-66'!B149)</f>
        <v>2.1843210977992417E-7</v>
      </c>
      <c r="E142" s="1">
        <v>17.25</v>
      </c>
      <c r="F142" s="1">
        <f>STDEV('ID-41'!B149,'ID-52'!B149,'ID-64'!B149,'ID-74'!B149,'ID-77'!B149)/SQRT('Sample number'!$C$4)</f>
        <v>2.510321292960065E-7</v>
      </c>
      <c r="G142" s="1">
        <f>STDEV('ID-23'!B149,'ID-25'!B149,'ID-66'!B149)/SQRT('Sample number'!$F$4)</f>
        <v>1.2611183738109712E-7</v>
      </c>
    </row>
    <row r="143" spans="1:7" x14ac:dyDescent="0.25">
      <c r="A143" s="1">
        <v>17.375</v>
      </c>
      <c r="B143" s="1">
        <f>STDEV('ID-41'!B150,'ID-52'!B150,'ID-64'!B150,'ID-74'!B150,'ID-77'!B150)</f>
        <v>5.6404547739182815E-7</v>
      </c>
      <c r="C143" s="1">
        <f>STDEV('ID-23'!B150,'ID-25'!B150,'ID-66'!B150)</f>
        <v>1.5285347293399723E-7</v>
      </c>
      <c r="E143" s="1">
        <v>17.375</v>
      </c>
      <c r="F143" s="1">
        <f>STDEV('ID-41'!B150,'ID-52'!B150,'ID-64'!B150,'ID-74'!B150,'ID-77'!B150)/SQRT('Sample number'!$C$4)</f>
        <v>2.5224880596988968E-7</v>
      </c>
      <c r="G143" s="1">
        <f>STDEV('ID-23'!B150,'ID-25'!B150,'ID-66'!B150)/SQRT('Sample number'!$F$4)</f>
        <v>8.8249993745012475E-8</v>
      </c>
    </row>
    <row r="144" spans="1:7" x14ac:dyDescent="0.25">
      <c r="A144" s="1">
        <v>17.5</v>
      </c>
      <c r="B144" s="1">
        <f>STDEV('ID-41'!B151,'ID-52'!B151,'ID-64'!B151,'ID-74'!B151,'ID-77'!B151)</f>
        <v>5.6289027506805711E-7</v>
      </c>
      <c r="C144" s="1">
        <f>STDEV('ID-23'!B151,'ID-25'!B151,'ID-66'!B151)</f>
        <v>1.4625614752542919E-7</v>
      </c>
      <c r="E144" s="1">
        <v>17.5</v>
      </c>
      <c r="F144" s="1">
        <f>STDEV('ID-41'!B151,'ID-52'!B151,'ID-64'!B151,'ID-74'!B151,'ID-77'!B151)/SQRT('Sample number'!$C$4)</f>
        <v>2.5173218378514615E-7</v>
      </c>
      <c r="G144" s="1">
        <f>STDEV('ID-23'!B151,'ID-25'!B151,'ID-66'!B151)/SQRT('Sample number'!$F$4)</f>
        <v>8.4441026144444168E-8</v>
      </c>
    </row>
    <row r="145" spans="1:7" x14ac:dyDescent="0.25">
      <c r="A145" s="1">
        <v>17.625</v>
      </c>
      <c r="B145" s="1">
        <f>STDEV('ID-41'!B152,'ID-52'!B152,'ID-64'!B152,'ID-74'!B152,'ID-77'!B152)</f>
        <v>5.5284755920165596E-7</v>
      </c>
      <c r="C145" s="1">
        <f>STDEV('ID-23'!B152,'ID-25'!B152,'ID-66'!B152)</f>
        <v>1.5250254778770157E-7</v>
      </c>
      <c r="E145" s="1">
        <v>17.625</v>
      </c>
      <c r="F145" s="1">
        <f>STDEV('ID-41'!B152,'ID-52'!B152,'ID-64'!B152,'ID-74'!B152,'ID-77'!B152)/SQRT('Sample number'!$C$4)</f>
        <v>2.4724094471394842E-7</v>
      </c>
      <c r="G145" s="1">
        <f>STDEV('ID-23'!B152,'ID-25'!B152,'ID-66'!B152)/SQRT('Sample number'!$F$4)</f>
        <v>8.8047387017333267E-8</v>
      </c>
    </row>
    <row r="146" spans="1:7" x14ac:dyDescent="0.25">
      <c r="A146" s="1">
        <v>17.75</v>
      </c>
      <c r="B146" s="1">
        <f>STDEV('ID-41'!B153,'ID-52'!B153,'ID-64'!B153,'ID-74'!B153,'ID-77'!B153)</f>
        <v>5.408394120362366E-7</v>
      </c>
      <c r="C146" s="1">
        <f>STDEV('ID-23'!B153,'ID-25'!B153,'ID-66'!B153)</f>
        <v>1.362087464417067E-7</v>
      </c>
      <c r="E146" s="1">
        <v>17.75</v>
      </c>
      <c r="F146" s="1">
        <f>STDEV('ID-41'!B153,'ID-52'!B153,'ID-64'!B153,'ID-74'!B153,'ID-77'!B153)/SQRT('Sample number'!$C$4)</f>
        <v>2.4187073804480858E-7</v>
      </c>
      <c r="G146" s="1">
        <f>STDEV('ID-23'!B153,'ID-25'!B153,'ID-66'!B153)/SQRT('Sample number'!$F$4)</f>
        <v>7.8640156424100852E-8</v>
      </c>
    </row>
    <row r="147" spans="1:7" x14ac:dyDescent="0.25">
      <c r="A147" s="1">
        <v>17.875</v>
      </c>
      <c r="B147" s="1">
        <f>STDEV('ID-41'!B154,'ID-52'!B154,'ID-64'!B154,'ID-74'!B154,'ID-77'!B154)</f>
        <v>5.3474988117624525E-7</v>
      </c>
      <c r="C147" s="1">
        <f>STDEV('ID-23'!B154,'ID-25'!B154,'ID-66'!B154)</f>
        <v>9.2910839691097784E-8</v>
      </c>
      <c r="E147" s="1">
        <v>17.875</v>
      </c>
      <c r="F147" s="1">
        <f>STDEV('ID-41'!B154,'ID-52'!B154,'ID-64'!B154,'ID-74'!B154,'ID-77'!B154)/SQRT('Sample number'!$C$4)</f>
        <v>2.3914741705400393E-7</v>
      </c>
      <c r="G147" s="1">
        <f>STDEV('ID-23'!B154,'ID-25'!B154,'ID-66'!B154)/SQRT('Sample number'!$F$4)</f>
        <v>5.3642098306289472E-8</v>
      </c>
    </row>
    <row r="148" spans="1:7" x14ac:dyDescent="0.25">
      <c r="A148" s="1">
        <v>18</v>
      </c>
      <c r="B148" s="1">
        <f>STDEV('ID-41'!B155,'ID-52'!B155,'ID-64'!B155,'ID-74'!B155,'ID-77'!B155)</f>
        <v>5.3285794692610637E-7</v>
      </c>
      <c r="C148" s="1">
        <f>STDEV('ID-23'!B155,'ID-25'!B155,'ID-66'!B155)</f>
        <v>6.3554340466812196E-8</v>
      </c>
      <c r="E148" s="1">
        <v>18</v>
      </c>
      <c r="F148" s="1">
        <f>STDEV('ID-41'!B155,'ID-52'!B155,'ID-64'!B155,'ID-74'!B155,'ID-77'!B155)/SQRT('Sample number'!$C$4)</f>
        <v>2.3830131833554977E-7</v>
      </c>
      <c r="G148" s="1">
        <f>STDEV('ID-23'!B155,'ID-25'!B155,'ID-66'!B155)/SQRT('Sample number'!$F$4)</f>
        <v>3.6693115576683149E-8</v>
      </c>
    </row>
    <row r="149" spans="1:7" x14ac:dyDescent="0.25">
      <c r="A149" s="1">
        <v>18.125</v>
      </c>
      <c r="B149" s="1">
        <f>STDEV('ID-41'!B156,'ID-52'!B156,'ID-64'!B156,'ID-74'!B156,'ID-77'!B156)</f>
        <v>5.3322383612555432E-7</v>
      </c>
      <c r="C149" s="1">
        <f>STDEV('ID-23'!B156,'ID-25'!B156,'ID-66'!B156)</f>
        <v>5.3737872459785094E-8</v>
      </c>
      <c r="E149" s="1">
        <v>18.125</v>
      </c>
      <c r="F149" s="1">
        <f>STDEV('ID-41'!B156,'ID-52'!B156,'ID-64'!B156,'ID-74'!B156,'ID-77'!B156)/SQRT('Sample number'!$C$4)</f>
        <v>2.3846494895998948E-7</v>
      </c>
      <c r="G149" s="1">
        <f>STDEV('ID-23'!B156,'ID-25'!B156,'ID-66'!B156)/SQRT('Sample number'!$F$4)</f>
        <v>3.1025575130334703E-8</v>
      </c>
    </row>
    <row r="150" spans="1:7" x14ac:dyDescent="0.25">
      <c r="A150" s="1">
        <v>18.25</v>
      </c>
      <c r="B150" s="1">
        <f>STDEV('ID-41'!B157,'ID-52'!B157,'ID-64'!B157,'ID-74'!B157,'ID-77'!B157)</f>
        <v>5.2997623442542376E-7</v>
      </c>
      <c r="C150" s="1">
        <f>STDEV('ID-23'!B157,'ID-25'!B157,'ID-66'!B157)</f>
        <v>6.8399319409481861E-8</v>
      </c>
      <c r="E150" s="1">
        <v>18.25</v>
      </c>
      <c r="F150" s="1">
        <f>STDEV('ID-41'!B157,'ID-52'!B157,'ID-64'!B157,'ID-74'!B157,'ID-77'!B157)/SQRT('Sample number'!$C$4)</f>
        <v>2.3701257732692233E-7</v>
      </c>
      <c r="G150" s="1">
        <f>STDEV('ID-23'!B157,'ID-25'!B157,'ID-66'!B157)/SQRT('Sample number'!$F$4)</f>
        <v>3.9490365473451546E-8</v>
      </c>
    </row>
    <row r="151" spans="1:7" x14ac:dyDescent="0.25">
      <c r="A151" s="1">
        <v>18.375</v>
      </c>
      <c r="B151" s="1">
        <f>STDEV('ID-41'!B158,'ID-52'!B158,'ID-64'!B158,'ID-74'!B158,'ID-77'!B158)</f>
        <v>5.1989789401289224E-7</v>
      </c>
      <c r="C151" s="1">
        <f>STDEV('ID-23'!B158,'ID-25'!B158,'ID-66'!B158)</f>
        <v>7.7778911939196186E-8</v>
      </c>
      <c r="E151" s="1">
        <v>18.375</v>
      </c>
      <c r="F151" s="1">
        <f>STDEV('ID-41'!B158,'ID-52'!B158,'ID-64'!B158,'ID-74'!B158,'ID-77'!B158)/SQRT('Sample number'!$C$4)</f>
        <v>2.3250540647436158E-7</v>
      </c>
      <c r="G151" s="1">
        <f>STDEV('ID-23'!B158,'ID-25'!B158,'ID-66'!B158)/SQRT('Sample number'!$F$4)</f>
        <v>4.4905675745371117E-8</v>
      </c>
    </row>
    <row r="152" spans="1:7" x14ac:dyDescent="0.25">
      <c r="A152" s="1">
        <v>18.5</v>
      </c>
      <c r="B152" s="1">
        <f>STDEV('ID-41'!B159,'ID-52'!B159,'ID-64'!B159,'ID-74'!B159,'ID-77'!B159)</f>
        <v>5.0555077405353166E-7</v>
      </c>
      <c r="C152" s="1">
        <f>STDEV('ID-23'!B159,'ID-25'!B159,'ID-66'!B159)</f>
        <v>7.8183440292935797E-8</v>
      </c>
      <c r="E152" s="1">
        <v>18.5</v>
      </c>
      <c r="F152" s="1">
        <f>STDEV('ID-41'!B159,'ID-52'!B159,'ID-64'!B159,'ID-74'!B159,'ID-77'!B159)/SQRT('Sample number'!$C$4)</f>
        <v>2.2608917937226674E-7</v>
      </c>
      <c r="G152" s="1">
        <f>STDEV('ID-23'!B159,'ID-25'!B159,'ID-66'!B159)/SQRT('Sample number'!$F$4)</f>
        <v>4.5139230299297516E-8</v>
      </c>
    </row>
    <row r="153" spans="1:7" x14ac:dyDescent="0.25">
      <c r="A153" s="1">
        <v>18.625</v>
      </c>
      <c r="B153" s="1">
        <f>STDEV('ID-41'!B160,'ID-52'!B160,'ID-64'!B160,'ID-74'!B160,'ID-77'!B160)</f>
        <v>5.1221314632470307E-7</v>
      </c>
      <c r="C153" s="1">
        <f>STDEV('ID-23'!B160,'ID-25'!B160,'ID-66'!B160)</f>
        <v>1.350121182256946E-7</v>
      </c>
      <c r="E153" s="1">
        <v>18.625</v>
      </c>
      <c r="F153" s="1">
        <f>STDEV('ID-41'!B160,'ID-52'!B160,'ID-64'!B160,'ID-74'!B160,'ID-77'!B160)/SQRT('Sample number'!$C$4)</f>
        <v>2.2906868283021652E-7</v>
      </c>
      <c r="G153" s="1">
        <f>STDEV('ID-23'!B160,'ID-25'!B160,'ID-66'!B160)/SQRT('Sample number'!$F$4)</f>
        <v>7.7949282801466356E-8</v>
      </c>
    </row>
    <row r="154" spans="1:7" x14ac:dyDescent="0.25">
      <c r="A154" s="1">
        <v>18.75</v>
      </c>
      <c r="B154" s="1">
        <f>STDEV('ID-41'!B161,'ID-52'!B161,'ID-64'!B161,'ID-74'!B161,'ID-77'!B161)</f>
        <v>5.262598797521195E-7</v>
      </c>
      <c r="C154" s="1">
        <f>STDEV('ID-23'!B161,'ID-25'!B161,'ID-66'!B161)</f>
        <v>1.4253844188495473E-7</v>
      </c>
      <c r="E154" s="1">
        <v>18.75</v>
      </c>
      <c r="F154" s="1">
        <f>STDEV('ID-41'!B161,'ID-52'!B161,'ID-64'!B161,'ID-74'!B161,'ID-77'!B161)/SQRT('Sample number'!$C$4)</f>
        <v>2.3535057299132086E-7</v>
      </c>
      <c r="G154" s="1">
        <f>STDEV('ID-23'!B161,'ID-25'!B161,'ID-66'!B161)/SQRT('Sample number'!$F$4)</f>
        <v>8.2294607792148442E-8</v>
      </c>
    </row>
    <row r="155" spans="1:7" x14ac:dyDescent="0.25">
      <c r="A155" s="1">
        <v>18.875</v>
      </c>
      <c r="B155" s="1">
        <f>STDEV('ID-41'!B162,'ID-52'!B162,'ID-64'!B162,'ID-74'!B162,'ID-77'!B162)</f>
        <v>5.4099214736550349E-7</v>
      </c>
      <c r="C155" s="1">
        <f>STDEV('ID-23'!B162,'ID-25'!B162,'ID-66'!B162)</f>
        <v>1.5767427721806089E-7</v>
      </c>
      <c r="E155" s="1">
        <v>18.875</v>
      </c>
      <c r="F155" s="1">
        <f>STDEV('ID-41'!B162,'ID-52'!B162,'ID-64'!B162,'ID-74'!B162,'ID-77'!B162)/SQRT('Sample number'!$C$4)</f>
        <v>2.4193904336056989E-7</v>
      </c>
      <c r="G155" s="1">
        <f>STDEV('ID-23'!B162,'ID-25'!B162,'ID-66'!B162)/SQRT('Sample number'!$F$4)</f>
        <v>9.1033286396127131E-8</v>
      </c>
    </row>
    <row r="156" spans="1:7" x14ac:dyDescent="0.25">
      <c r="A156" s="1">
        <v>19</v>
      </c>
      <c r="B156" s="1">
        <f>STDEV('ID-41'!B163,'ID-52'!B163,'ID-64'!B163,'ID-74'!B163,'ID-77'!B163)</f>
        <v>5.2902726913803552E-7</v>
      </c>
      <c r="C156" s="1">
        <f>STDEV('ID-23'!B163,'ID-25'!B163,'ID-66'!B163)</f>
        <v>1.6473042891624762E-7</v>
      </c>
      <c r="E156" s="1">
        <v>19</v>
      </c>
      <c r="F156" s="1">
        <f>STDEV('ID-41'!B163,'ID-52'!B163,'ID-64'!B163,'ID-74'!B163,'ID-77'!B163)/SQRT('Sample number'!$C$4)</f>
        <v>2.365881871487448E-7</v>
      </c>
      <c r="G156" s="1">
        <f>STDEV('ID-23'!B163,'ID-25'!B163,'ID-66'!B163)/SQRT('Sample number'!$F$4)</f>
        <v>9.5107157478518075E-8</v>
      </c>
    </row>
    <row r="157" spans="1:7" x14ac:dyDescent="0.25">
      <c r="A157" s="1">
        <v>19.125</v>
      </c>
      <c r="B157" s="1">
        <f>STDEV('ID-41'!B164,'ID-52'!B164,'ID-64'!B164,'ID-74'!B164,'ID-77'!B164)</f>
        <v>5.2592796618189549E-7</v>
      </c>
      <c r="C157" s="1">
        <f>STDEV('ID-23'!B164,'ID-25'!B164,'ID-66'!B164)</f>
        <v>1.3277141794011286E-7</v>
      </c>
      <c r="E157" s="1">
        <v>19.125</v>
      </c>
      <c r="F157" s="1">
        <f>STDEV('ID-41'!B164,'ID-52'!B164,'ID-64'!B164,'ID-74'!B164,'ID-77'!B164)/SQRT('Sample number'!$C$4)</f>
        <v>2.3520213673018577E-7</v>
      </c>
      <c r="G157" s="1">
        <f>STDEV('ID-23'!B164,'ID-25'!B164,'ID-66'!B164)/SQRT('Sample number'!$F$4)</f>
        <v>7.6655613888412473E-8</v>
      </c>
    </row>
    <row r="158" spans="1:7" x14ac:dyDescent="0.25">
      <c r="A158" s="1">
        <v>19.25</v>
      </c>
      <c r="B158" s="1">
        <f>STDEV('ID-41'!B165,'ID-52'!B165,'ID-64'!B165,'ID-74'!B165,'ID-77'!B165)</f>
        <v>5.3201731622605761E-7</v>
      </c>
      <c r="C158" s="1">
        <f>STDEV('ID-23'!B165,'ID-25'!B165,'ID-66'!B165)</f>
        <v>1.2369255106892771E-7</v>
      </c>
      <c r="E158" s="1">
        <v>19.25</v>
      </c>
      <c r="F158" s="1">
        <f>STDEV('ID-41'!B165,'ID-52'!B165,'ID-64'!B165,'ID-74'!B165,'ID-77'!B165)/SQRT('Sample number'!$C$4)</f>
        <v>2.3792537685769333E-7</v>
      </c>
      <c r="G158" s="1">
        <f>STDEV('ID-23'!B165,'ID-25'!B165,'ID-66'!B165)/SQRT('Sample number'!$F$4)</f>
        <v>7.1413927656396953E-8</v>
      </c>
    </row>
    <row r="159" spans="1:7" x14ac:dyDescent="0.25">
      <c r="A159" s="1">
        <v>19.375</v>
      </c>
      <c r="B159" s="1">
        <f>STDEV('ID-41'!B166,'ID-52'!B166,'ID-64'!B166,'ID-74'!B166,'ID-77'!B166)</f>
        <v>5.3283434696425572E-7</v>
      </c>
      <c r="C159" s="1">
        <f>STDEV('ID-23'!B166,'ID-25'!B166,'ID-66'!B166)</f>
        <v>1.4151489959939809E-7</v>
      </c>
      <c r="E159" s="1">
        <v>19.375</v>
      </c>
      <c r="F159" s="1">
        <f>STDEV('ID-41'!B166,'ID-52'!B166,'ID-64'!B166,'ID-74'!B166,'ID-77'!B166)/SQRT('Sample number'!$C$4)</f>
        <v>2.3829076411175688E-7</v>
      </c>
      <c r="G159" s="1">
        <f>STDEV('ID-23'!B166,'ID-25'!B166,'ID-66'!B166)/SQRT('Sample number'!$F$4)</f>
        <v>8.1703665378055359E-8</v>
      </c>
    </row>
    <row r="160" spans="1:7" x14ac:dyDescent="0.25">
      <c r="A160" s="1">
        <v>19.5</v>
      </c>
      <c r="B160" s="1">
        <f>STDEV('ID-41'!B167,'ID-52'!B167,'ID-64'!B167,'ID-74'!B167,'ID-77'!B167)</f>
        <v>5.1736245111881995E-7</v>
      </c>
      <c r="C160" s="1">
        <f>STDEV('ID-23'!B167,'ID-25'!B167,'ID-66'!B167)</f>
        <v>1.3825343285128796E-7</v>
      </c>
      <c r="E160" s="1">
        <v>19.5</v>
      </c>
      <c r="F160" s="1">
        <f>STDEV('ID-41'!B167,'ID-52'!B167,'ID-64'!B167,'ID-74'!B167,'ID-77'!B167)/SQRT('Sample number'!$C$4)</f>
        <v>2.313715219415187E-7</v>
      </c>
      <c r="G160" s="1">
        <f>STDEV('ID-23'!B167,'ID-25'!B167,'ID-66'!B167)/SQRT('Sample number'!$F$4)</f>
        <v>7.9820656673080961E-8</v>
      </c>
    </row>
    <row r="161" spans="1:7" x14ac:dyDescent="0.25">
      <c r="A161" s="1">
        <v>19.625</v>
      </c>
      <c r="B161" s="1">
        <f>STDEV('ID-41'!B168,'ID-52'!B168,'ID-64'!B168,'ID-74'!B168,'ID-77'!B168)</f>
        <v>5.140409732977045E-7</v>
      </c>
      <c r="C161" s="1">
        <f>STDEV('ID-23'!B168,'ID-25'!B168,'ID-66'!B168)</f>
        <v>1.5043728781039535E-7</v>
      </c>
      <c r="E161" s="1">
        <v>19.625</v>
      </c>
      <c r="F161" s="1">
        <f>STDEV('ID-41'!B168,'ID-52'!B168,'ID-64'!B168,'ID-74'!B168,'ID-77'!B168)/SQRT('Sample number'!$C$4)</f>
        <v>2.2988611190276428E-7</v>
      </c>
      <c r="G161" s="1">
        <f>STDEV('ID-23'!B168,'ID-25'!B168,'ID-66'!B168)/SQRT('Sample number'!$F$4)</f>
        <v>8.6855008613488965E-8</v>
      </c>
    </row>
    <row r="162" spans="1:7" x14ac:dyDescent="0.25">
      <c r="A162" s="1">
        <v>19.75</v>
      </c>
      <c r="B162" s="1">
        <f>STDEV('ID-41'!B169,'ID-52'!B169,'ID-64'!B169,'ID-74'!B169,'ID-77'!B169)</f>
        <v>5.1821670398116537E-7</v>
      </c>
      <c r="C162" s="1">
        <f>STDEV('ID-23'!B169,'ID-25'!B169,'ID-66'!B169)</f>
        <v>1.202897744209074E-7</v>
      </c>
      <c r="E162" s="1">
        <v>19.75</v>
      </c>
      <c r="F162" s="1">
        <f>STDEV('ID-41'!B169,'ID-52'!B169,'ID-64'!B169,'ID-74'!B169,'ID-77'!B169)/SQRT('Sample number'!$C$4)</f>
        <v>2.3175355543555432E-7</v>
      </c>
      <c r="G162" s="1">
        <f>STDEV('ID-23'!B169,'ID-25'!B169,'ID-66'!B169)/SQRT('Sample number'!$F$4)</f>
        <v>6.9449333642670253E-8</v>
      </c>
    </row>
    <row r="163" spans="1:7" x14ac:dyDescent="0.25">
      <c r="A163" s="1">
        <v>19.875</v>
      </c>
      <c r="B163" s="1">
        <f>STDEV('ID-41'!B170,'ID-52'!B170,'ID-64'!B170,'ID-74'!B170,'ID-77'!B170)</f>
        <v>5.2445873831428326E-7</v>
      </c>
      <c r="C163" s="1">
        <f>STDEV('ID-23'!B170,'ID-25'!B170,'ID-66'!B170)</f>
        <v>9.4451504066269758E-8</v>
      </c>
      <c r="E163" s="1">
        <v>19.875</v>
      </c>
      <c r="F163" s="1">
        <f>STDEV('ID-41'!B170,'ID-52'!B170,'ID-64'!B170,'ID-74'!B170,'ID-77'!B170)/SQRT('Sample number'!$C$4)</f>
        <v>2.3454507805290216E-7</v>
      </c>
      <c r="G163" s="1">
        <f>STDEV('ID-23'!B170,'ID-25'!B170,'ID-66'!B170)/SQRT('Sample number'!$F$4)</f>
        <v>5.4531601298025879E-8</v>
      </c>
    </row>
    <row r="164" spans="1:7" x14ac:dyDescent="0.25">
      <c r="A164" s="1">
        <v>20</v>
      </c>
      <c r="B164" s="1">
        <f>STDEV('ID-41'!B171,'ID-52'!B171,'ID-64'!B171,'ID-74'!B171,'ID-77'!B171)</f>
        <v>5.2840708419927473E-7</v>
      </c>
      <c r="C164" s="1">
        <f>STDEV('ID-23'!B171,'ID-25'!B171,'ID-66'!B171)</f>
        <v>9.9200848042826258E-8</v>
      </c>
      <c r="E164" s="1">
        <v>20</v>
      </c>
      <c r="F164" s="1">
        <f>STDEV('ID-41'!B171,'ID-52'!B171,'ID-64'!B171,'ID-74'!B171,'ID-77'!B171)/SQRT('Sample number'!$C$4)</f>
        <v>2.3631083201240665E-7</v>
      </c>
      <c r="G164" s="1">
        <f>STDEV('ID-23'!B171,'ID-25'!B171,'ID-66'!B171)/SQRT('Sample number'!$F$4)</f>
        <v>5.7273636321364906E-8</v>
      </c>
    </row>
    <row r="165" spans="1:7" x14ac:dyDescent="0.25">
      <c r="A165" s="1">
        <v>20.125</v>
      </c>
      <c r="B165" s="1">
        <f>STDEV('ID-41'!B172,'ID-52'!B172,'ID-64'!B172,'ID-74'!B172,'ID-77'!B172)</f>
        <v>5.2165638309948474E-7</v>
      </c>
      <c r="C165" s="1">
        <f>STDEV('ID-23'!B172,'ID-25'!B172,'ID-66'!B172)</f>
        <v>1.0667811805170632E-7</v>
      </c>
      <c r="E165" s="1">
        <v>20.125</v>
      </c>
      <c r="F165" s="1">
        <f>STDEV('ID-41'!B172,'ID-52'!B172,'ID-64'!B172,'ID-74'!B172,'ID-77'!B172)/SQRT('Sample number'!$C$4)</f>
        <v>2.3329182670142407E-7</v>
      </c>
      <c r="G165" s="1">
        <f>STDEV('ID-23'!B172,'ID-25'!B172,'ID-66'!B172)/SQRT('Sample number'!$F$4)</f>
        <v>6.1590640173795322E-8</v>
      </c>
    </row>
    <row r="166" spans="1:7" x14ac:dyDescent="0.25">
      <c r="A166" s="1">
        <v>20.25</v>
      </c>
      <c r="B166" s="1">
        <f>STDEV('ID-41'!B173,'ID-52'!B173,'ID-64'!B173,'ID-74'!B173,'ID-77'!B173)</f>
        <v>5.3201579310148742E-7</v>
      </c>
      <c r="C166" s="1">
        <f>STDEV('ID-23'!B173,'ID-25'!B173,'ID-66'!B173)</f>
        <v>9.9409798118663502E-8</v>
      </c>
      <c r="E166" s="1">
        <v>20.25</v>
      </c>
      <c r="F166" s="1">
        <f>STDEV('ID-41'!B173,'ID-52'!B173,'ID-64'!B173,'ID-74'!B173,'ID-77'!B173)/SQRT('Sample number'!$C$4)</f>
        <v>2.3792469569567789E-7</v>
      </c>
      <c r="G166" s="1">
        <f>STDEV('ID-23'!B173,'ID-25'!B173,'ID-66'!B173)/SQRT('Sample number'!$F$4)</f>
        <v>5.7394273703896729E-8</v>
      </c>
    </row>
    <row r="167" spans="1:7" x14ac:dyDescent="0.25">
      <c r="A167" s="1">
        <v>20.375</v>
      </c>
      <c r="B167" s="1">
        <f>STDEV('ID-41'!B174,'ID-52'!B174,'ID-64'!B174,'ID-74'!B174,'ID-77'!B174)</f>
        <v>5.4609228807189873E-7</v>
      </c>
      <c r="C167" s="1">
        <f>STDEV('ID-23'!B174,'ID-25'!B174,'ID-66'!B174)</f>
        <v>8.6083927750269973E-8</v>
      </c>
      <c r="E167" s="1">
        <v>20.375</v>
      </c>
      <c r="F167" s="1">
        <f>STDEV('ID-41'!B174,'ID-52'!B174,'ID-64'!B174,'ID-74'!B174,'ID-77'!B174)/SQRT('Sample number'!$C$4)</f>
        <v>2.442198956234326E-7</v>
      </c>
      <c r="G167" s="1">
        <f>STDEV('ID-23'!B174,'ID-25'!B174,'ID-66'!B174)/SQRT('Sample number'!$F$4)</f>
        <v>4.970057885951867E-8</v>
      </c>
    </row>
    <row r="168" spans="1:7" x14ac:dyDescent="0.25">
      <c r="A168" s="1">
        <v>20.5</v>
      </c>
      <c r="B168" s="1">
        <f>STDEV('ID-41'!B175,'ID-52'!B175,'ID-64'!B175,'ID-74'!B175,'ID-77'!B175)</f>
        <v>5.5611427903940056E-7</v>
      </c>
      <c r="C168" s="1">
        <f>STDEV('ID-23'!B175,'ID-25'!B175,'ID-66'!B175)</f>
        <v>7.217305297408872E-8</v>
      </c>
      <c r="E168" s="1">
        <v>20.5</v>
      </c>
      <c r="F168" s="1">
        <f>STDEV('ID-41'!B175,'ID-52'!B175,'ID-64'!B175,'ID-74'!B175,'ID-77'!B175)/SQRT('Sample number'!$C$4)</f>
        <v>2.4870186623807723E-7</v>
      </c>
      <c r="G168" s="1">
        <f>STDEV('ID-23'!B175,'ID-25'!B175,'ID-66'!B175)/SQRT('Sample number'!$F$4)</f>
        <v>4.1669131562827247E-8</v>
      </c>
    </row>
    <row r="169" spans="1:7" x14ac:dyDescent="0.25">
      <c r="A169" s="1">
        <v>20.625</v>
      </c>
      <c r="B169" s="1">
        <f>STDEV('ID-41'!B176,'ID-52'!B176,'ID-64'!B176,'ID-74'!B176,'ID-77'!B176)</f>
        <v>5.6444316671575294E-7</v>
      </c>
      <c r="C169" s="1">
        <f>STDEV('ID-23'!B176,'ID-25'!B176,'ID-66'!B176)</f>
        <v>1.0384064995213025E-7</v>
      </c>
      <c r="E169" s="1">
        <v>20.625</v>
      </c>
      <c r="F169" s="1">
        <f>STDEV('ID-41'!B176,'ID-52'!B176,'ID-64'!B176,'ID-74'!B176,'ID-77'!B176)/SQRT('Sample number'!$C$4)</f>
        <v>2.5242665804233406E-7</v>
      </c>
      <c r="G169" s="1">
        <f>STDEV('ID-23'!B176,'ID-25'!B176,'ID-66'!B176)/SQRT('Sample number'!$F$4)</f>
        <v>5.9952427202688096E-8</v>
      </c>
    </row>
    <row r="170" spans="1:7" x14ac:dyDescent="0.25">
      <c r="A170" s="1">
        <v>20.75</v>
      </c>
      <c r="B170" s="1">
        <f>STDEV('ID-41'!B177,'ID-52'!B177,'ID-64'!B177,'ID-74'!B177,'ID-77'!B177)</f>
        <v>5.6565084238430745E-7</v>
      </c>
      <c r="C170" s="1">
        <f>STDEV('ID-23'!B177,'ID-25'!B177,'ID-66'!B177)</f>
        <v>9.1527528000201745E-8</v>
      </c>
      <c r="E170" s="1">
        <v>20.75</v>
      </c>
      <c r="F170" s="1">
        <f>STDEV('ID-41'!B177,'ID-52'!B177,'ID-64'!B177,'ID-74'!B177,'ID-77'!B177)/SQRT('Sample number'!$C$4)</f>
        <v>2.5296674702026614E-7</v>
      </c>
      <c r="G170" s="1">
        <f>STDEV('ID-23'!B177,'ID-25'!B177,'ID-66'!B177)/SQRT('Sample number'!$F$4)</f>
        <v>5.2843442929177489E-8</v>
      </c>
    </row>
    <row r="171" spans="1:7" x14ac:dyDescent="0.25">
      <c r="A171" s="1">
        <v>20.875</v>
      </c>
      <c r="B171" s="1">
        <f>STDEV('ID-41'!B178,'ID-52'!B178,'ID-64'!B178,'ID-74'!B178,'ID-77'!B178)</f>
        <v>5.6561405073118443E-7</v>
      </c>
      <c r="C171" s="1">
        <f>STDEV('ID-23'!B178,'ID-25'!B178,'ID-66'!B178)</f>
        <v>8.8607967508655217E-8</v>
      </c>
      <c r="E171" s="1">
        <v>20.875</v>
      </c>
      <c r="F171" s="1">
        <f>STDEV('ID-41'!B178,'ID-52'!B178,'ID-64'!B178,'ID-74'!B178,'ID-77'!B178)/SQRT('Sample number'!$C$4)</f>
        <v>2.5295029329278859E-7</v>
      </c>
      <c r="G171" s="1">
        <f>STDEV('ID-23'!B178,'ID-25'!B178,'ID-66'!B178)/SQRT('Sample number'!$F$4)</f>
        <v>5.1157833893467707E-8</v>
      </c>
    </row>
    <row r="172" spans="1:7" x14ac:dyDescent="0.25">
      <c r="A172" s="1">
        <v>21</v>
      </c>
      <c r="B172" s="1">
        <f>STDEV('ID-41'!B179,'ID-52'!B179,'ID-64'!B179,'ID-74'!B179,'ID-77'!B179)</f>
        <v>5.6437063247006531E-7</v>
      </c>
      <c r="C172" s="1">
        <f>STDEV('ID-23'!B179,'ID-25'!B179,'ID-66'!B179)</f>
        <v>1.0343060964870391E-7</v>
      </c>
      <c r="E172" s="1">
        <v>21</v>
      </c>
      <c r="F172" s="1">
        <f>STDEV('ID-41'!B179,'ID-52'!B179,'ID-64'!B179,'ID-74'!B179,'ID-77'!B179)/SQRT('Sample number'!$C$4)</f>
        <v>2.5239421974152319E-7</v>
      </c>
      <c r="G172" s="1">
        <f>STDEV('ID-23'!B179,'ID-25'!B179,'ID-66'!B179)/SQRT('Sample number'!$F$4)</f>
        <v>5.9715690323126305E-8</v>
      </c>
    </row>
    <row r="173" spans="1:7" x14ac:dyDescent="0.25">
      <c r="A173" s="1">
        <v>21.125</v>
      </c>
      <c r="B173" s="1">
        <f>STDEV('ID-41'!B180,'ID-52'!B180,'ID-64'!B180,'ID-74'!B180,'ID-77'!B180)</f>
        <v>5.6283292234653529E-7</v>
      </c>
      <c r="C173" s="1">
        <f>STDEV('ID-23'!B180,'ID-25'!B180,'ID-66'!B180)</f>
        <v>1.2691762310545196E-7</v>
      </c>
      <c r="E173" s="1">
        <v>21.125</v>
      </c>
      <c r="F173" s="1">
        <f>STDEV('ID-41'!B180,'ID-52'!B180,'ID-64'!B180,'ID-74'!B180,'ID-77'!B180)/SQRT('Sample number'!$C$4)</f>
        <v>2.5170653486834265E-7</v>
      </c>
      <c r="G173" s="1">
        <f>STDEV('ID-23'!B180,'ID-25'!B180,'ID-66'!B180)/SQRT('Sample number'!$F$4)</f>
        <v>7.327592386484016E-8</v>
      </c>
    </row>
    <row r="174" spans="1:7" x14ac:dyDescent="0.25">
      <c r="A174" s="1">
        <v>21.25</v>
      </c>
      <c r="B174" s="1">
        <f>STDEV('ID-41'!B181,'ID-52'!B181,'ID-64'!B181,'ID-74'!B181,'ID-77'!B181)</f>
        <v>5.6529985943915464E-7</v>
      </c>
      <c r="C174" s="1">
        <f>STDEV('ID-23'!B181,'ID-25'!B181,'ID-66'!B181)</f>
        <v>1.2317812065074238E-7</v>
      </c>
      <c r="E174" s="1">
        <v>21.25</v>
      </c>
      <c r="F174" s="1">
        <f>STDEV('ID-41'!B181,'ID-52'!B181,'ID-64'!B181,'ID-74'!B181,'ID-77'!B181)/SQRT('Sample number'!$C$4)</f>
        <v>2.5280978267540517E-7</v>
      </c>
      <c r="G174" s="1">
        <f>STDEV('ID-23'!B181,'ID-25'!B181,'ID-66'!B181)/SQRT('Sample number'!$F$4)</f>
        <v>7.1116921115978324E-8</v>
      </c>
    </row>
    <row r="175" spans="1:7" x14ac:dyDescent="0.25">
      <c r="A175" s="1">
        <v>21.375</v>
      </c>
      <c r="B175" s="1">
        <f>STDEV('ID-41'!B182,'ID-52'!B182,'ID-64'!B182,'ID-74'!B182,'ID-77'!B182)</f>
        <v>5.6358496818457599E-7</v>
      </c>
      <c r="C175" s="1">
        <f>STDEV('ID-23'!B182,'ID-25'!B182,'ID-66'!B182)</f>
        <v>1.4259529136523956E-7</v>
      </c>
      <c r="E175" s="1">
        <v>21.375</v>
      </c>
      <c r="F175" s="1">
        <f>STDEV('ID-41'!B182,'ID-52'!B182,'ID-64'!B182,'ID-74'!B182,'ID-77'!B182)/SQRT('Sample number'!$C$4)</f>
        <v>2.5204285999155362E-7</v>
      </c>
      <c r="G175" s="1">
        <f>STDEV('ID-23'!B182,'ID-25'!B182,'ID-66'!B182)/SQRT('Sample number'!$F$4)</f>
        <v>8.2327429854894182E-8</v>
      </c>
    </row>
    <row r="176" spans="1:7" x14ac:dyDescent="0.25">
      <c r="A176" s="1">
        <v>21.5</v>
      </c>
      <c r="B176" s="1">
        <f>STDEV('ID-41'!B183,'ID-52'!B183,'ID-64'!B183,'ID-74'!B183,'ID-77'!B183)</f>
        <v>5.6975452758448337E-7</v>
      </c>
      <c r="C176" s="1">
        <f>STDEV('ID-23'!B183,'ID-25'!B183,'ID-66'!B183)</f>
        <v>1.885046788753661E-7</v>
      </c>
      <c r="E176" s="1">
        <v>21.5</v>
      </c>
      <c r="F176" s="1">
        <f>STDEV('ID-41'!B183,'ID-52'!B183,'ID-64'!B183,'ID-74'!B183,'ID-77'!B183)/SQRT('Sample number'!$C$4)</f>
        <v>2.5480197083343678E-7</v>
      </c>
      <c r="G176" s="1">
        <f>STDEV('ID-23'!B183,'ID-25'!B183,'ID-66'!B183)/SQRT('Sample number'!$F$4)</f>
        <v>1.0883322709219658E-7</v>
      </c>
    </row>
    <row r="177" spans="1:7" x14ac:dyDescent="0.25">
      <c r="A177" s="1">
        <v>21.625</v>
      </c>
      <c r="B177" s="1">
        <f>STDEV('ID-41'!B184,'ID-52'!B184,'ID-64'!B184,'ID-74'!B184,'ID-77'!B184)</f>
        <v>5.715171396027375E-7</v>
      </c>
      <c r="C177" s="1">
        <f>STDEV('ID-23'!B184,'ID-25'!B184,'ID-66'!B184)</f>
        <v>1.8694017296417731E-7</v>
      </c>
      <c r="E177" s="1">
        <v>21.625</v>
      </c>
      <c r="F177" s="1">
        <f>STDEV('ID-41'!B184,'ID-52'!B184,'ID-64'!B184,'ID-74'!B184,'ID-77'!B184)/SQRT('Sample number'!$C$4)</f>
        <v>2.5559023489159162E-7</v>
      </c>
      <c r="G177" s="1">
        <f>STDEV('ID-23'!B184,'ID-25'!B184,'ID-66'!B184)/SQRT('Sample number'!$F$4)</f>
        <v>1.0792995918322298E-7</v>
      </c>
    </row>
    <row r="178" spans="1:7" x14ac:dyDescent="0.25">
      <c r="A178" s="1">
        <v>21.75</v>
      </c>
      <c r="B178" s="1">
        <f>STDEV('ID-41'!B185,'ID-52'!B185,'ID-64'!B185,'ID-74'!B185,'ID-77'!B185)</f>
        <v>5.780883278933427E-7</v>
      </c>
      <c r="C178" s="1">
        <f>STDEV('ID-23'!B185,'ID-25'!B185,'ID-66'!B185)</f>
        <v>1.6538527897062704E-7</v>
      </c>
      <c r="E178" s="1">
        <v>21.75</v>
      </c>
      <c r="F178" s="1">
        <f>STDEV('ID-41'!B185,'ID-52'!B185,'ID-64'!B185,'ID-74'!B185,'ID-77'!B185)/SQRT('Sample number'!$C$4)</f>
        <v>2.5852895963374042E-7</v>
      </c>
      <c r="G178" s="1">
        <f>STDEV('ID-23'!B185,'ID-25'!B185,'ID-66'!B185)/SQRT('Sample number'!$F$4)</f>
        <v>9.5485235333692881E-8</v>
      </c>
    </row>
    <row r="179" spans="1:7" x14ac:dyDescent="0.25">
      <c r="A179" s="1">
        <v>21.875</v>
      </c>
      <c r="B179" s="1">
        <f>STDEV('ID-41'!B186,'ID-52'!B186,'ID-64'!B186,'ID-74'!B186,'ID-77'!B186)</f>
        <v>5.8721444823270268E-7</v>
      </c>
      <c r="C179" s="1">
        <f>STDEV('ID-23'!B186,'ID-25'!B186,'ID-66'!B186)</f>
        <v>1.7222484660209645E-7</v>
      </c>
      <c r="E179" s="1">
        <v>21.875</v>
      </c>
      <c r="F179" s="1">
        <f>STDEV('ID-41'!B186,'ID-52'!B186,'ID-64'!B186,'ID-74'!B186,'ID-77'!B186)/SQRT('Sample number'!$C$4)</f>
        <v>2.6261028472367088E-7</v>
      </c>
      <c r="G179" s="1">
        <f>STDEV('ID-23'!B186,'ID-25'!B186,'ID-66'!B186)/SQRT('Sample number'!$F$4)</f>
        <v>9.9434061546862389E-8</v>
      </c>
    </row>
    <row r="180" spans="1:7" x14ac:dyDescent="0.25">
      <c r="A180" s="1">
        <v>22</v>
      </c>
      <c r="B180" s="1">
        <f>STDEV('ID-41'!B187,'ID-52'!B187,'ID-64'!B187,'ID-74'!B187,'ID-77'!B187)</f>
        <v>5.8957767100619587E-7</v>
      </c>
      <c r="C180" s="1">
        <f>STDEV('ID-23'!B187,'ID-25'!B187,'ID-66'!B187)</f>
        <v>1.8592046689042656E-7</v>
      </c>
      <c r="E180" s="1">
        <v>22</v>
      </c>
      <c r="F180" s="1">
        <f>STDEV('ID-41'!B187,'ID-52'!B187,'ID-64'!B187,'ID-74'!B187,'ID-77'!B187)/SQRT('Sample number'!$C$4)</f>
        <v>2.6366715007717213E-7</v>
      </c>
      <c r="G180" s="1">
        <f>STDEV('ID-23'!B187,'ID-25'!B187,'ID-66'!B187)/SQRT('Sample number'!$F$4)</f>
        <v>1.0734123160704869E-7</v>
      </c>
    </row>
    <row r="181" spans="1:7" x14ac:dyDescent="0.25">
      <c r="A181" s="1">
        <v>22.125</v>
      </c>
      <c r="B181" s="1">
        <f>STDEV('ID-41'!B188,'ID-52'!B188,'ID-64'!B188,'ID-74'!B188,'ID-77'!B188)</f>
        <v>5.9012483986980762E-7</v>
      </c>
      <c r="C181" s="1">
        <f>STDEV('ID-23'!B188,'ID-25'!B188,'ID-66'!B188)</f>
        <v>1.8785012923603285E-7</v>
      </c>
      <c r="E181" s="1">
        <v>22.125</v>
      </c>
      <c r="F181" s="1">
        <f>STDEV('ID-41'!B188,'ID-52'!B188,'ID-64'!B188,'ID-74'!B188,'ID-77'!B188)/SQRT('Sample number'!$C$4)</f>
        <v>2.6391185143201357E-7</v>
      </c>
      <c r="G181" s="1">
        <f>STDEV('ID-23'!B188,'ID-25'!B188,'ID-66'!B188)/SQRT('Sample number'!$F$4)</f>
        <v>1.0845532268172956E-7</v>
      </c>
    </row>
    <row r="182" spans="1:7" x14ac:dyDescent="0.25">
      <c r="A182" s="1">
        <v>22.25</v>
      </c>
      <c r="B182" s="1">
        <f>STDEV('ID-41'!B189,'ID-52'!B189,'ID-64'!B189,'ID-74'!B189,'ID-77'!B189)</f>
        <v>5.9878315809989482E-7</v>
      </c>
      <c r="C182" s="1">
        <f>STDEV('ID-23'!B189,'ID-25'!B189,'ID-66'!B189)</f>
        <v>1.2731476247932672E-7</v>
      </c>
      <c r="E182" s="1">
        <v>22.25</v>
      </c>
      <c r="F182" s="1">
        <f>STDEV('ID-41'!B189,'ID-52'!B189,'ID-64'!B189,'ID-74'!B189,'ID-77'!B189)/SQRT('Sample number'!$C$4)</f>
        <v>2.6778396905867369E-7</v>
      </c>
      <c r="G182" s="1">
        <f>STDEV('ID-23'!B189,'ID-25'!B189,'ID-66'!B189)/SQRT('Sample number'!$F$4)</f>
        <v>7.3505212389252545E-8</v>
      </c>
    </row>
    <row r="183" spans="1:7" x14ac:dyDescent="0.25">
      <c r="A183" s="1">
        <v>22.375</v>
      </c>
      <c r="B183" s="1">
        <f>STDEV('ID-41'!B190,'ID-52'!B190,'ID-64'!B190,'ID-74'!B190,'ID-77'!B190)</f>
        <v>5.9562866404561915E-7</v>
      </c>
      <c r="C183" s="1">
        <f>STDEV('ID-23'!B190,'ID-25'!B190,'ID-66'!B190)</f>
        <v>7.5324644177513145E-8</v>
      </c>
      <c r="E183" s="1">
        <v>22.375</v>
      </c>
      <c r="F183" s="1">
        <f>STDEV('ID-41'!B190,'ID-52'!B190,'ID-64'!B190,'ID-74'!B190,'ID-77'!B190)/SQRT('Sample number'!$C$4)</f>
        <v>2.6637323643067783E-7</v>
      </c>
      <c r="G183" s="1">
        <f>STDEV('ID-23'!B190,'ID-25'!B190,'ID-66'!B190)/SQRT('Sample number'!$F$4)</f>
        <v>4.3488703592499991E-8</v>
      </c>
    </row>
    <row r="184" spans="1:7" x14ac:dyDescent="0.25">
      <c r="A184" s="1">
        <v>22.5</v>
      </c>
      <c r="B184" s="1">
        <f>STDEV('ID-41'!B191,'ID-52'!B191,'ID-64'!B191,'ID-74'!B191,'ID-77'!B191)</f>
        <v>5.9651224532939891E-7</v>
      </c>
      <c r="C184" s="1">
        <f>STDEV('ID-23'!B191,'ID-25'!B191,'ID-66'!B191)</f>
        <v>6.8083510823974234E-8</v>
      </c>
      <c r="E184" s="1">
        <v>22.5</v>
      </c>
      <c r="F184" s="1">
        <f>STDEV('ID-41'!B191,'ID-52'!B191,'ID-64'!B191,'ID-74'!B191,'ID-77'!B191)/SQRT('Sample number'!$C$4)</f>
        <v>2.6676838599351344E-7</v>
      </c>
      <c r="G184" s="1">
        <f>STDEV('ID-23'!B191,'ID-25'!B191,'ID-66'!B191)/SQRT('Sample number'!$F$4)</f>
        <v>3.9308033301596329E-8</v>
      </c>
    </row>
    <row r="185" spans="1:7" x14ac:dyDescent="0.25">
      <c r="A185" s="1">
        <v>22.625</v>
      </c>
      <c r="B185" s="1">
        <f>STDEV('ID-41'!B192,'ID-52'!B192,'ID-64'!B192,'ID-74'!B192,'ID-77'!B192)</f>
        <v>5.9665161013273891E-7</v>
      </c>
      <c r="C185" s="1">
        <f>STDEV('ID-23'!B192,'ID-25'!B192,'ID-66'!B192)</f>
        <v>5.7182967584994599E-8</v>
      </c>
      <c r="E185" s="1">
        <v>22.625</v>
      </c>
      <c r="F185" s="1">
        <f>STDEV('ID-41'!B192,'ID-52'!B192,'ID-64'!B192,'ID-74'!B192,'ID-77'!B192)/SQRT('Sample number'!$C$4)</f>
        <v>2.6683071182830129E-7</v>
      </c>
      <c r="G185" s="1">
        <f>STDEV('ID-23'!B192,'ID-25'!B192,'ID-66'!B192)/SQRT('Sample number'!$F$4)</f>
        <v>3.3014601728258278E-8</v>
      </c>
    </row>
    <row r="186" spans="1:7" x14ac:dyDescent="0.25">
      <c r="A186" s="1">
        <v>22.75</v>
      </c>
      <c r="B186" s="1">
        <f>STDEV('ID-41'!B193,'ID-52'!B193,'ID-64'!B193,'ID-74'!B193,'ID-77'!B193)</f>
        <v>5.8507565127318294E-7</v>
      </c>
      <c r="C186" s="1">
        <f>STDEV('ID-23'!B193,'ID-25'!B193,'ID-66'!B193)</f>
        <v>3.4509519571759639E-8</v>
      </c>
      <c r="E186" s="1">
        <v>22.75</v>
      </c>
      <c r="F186" s="1">
        <f>STDEV('ID-41'!B193,'ID-52'!B193,'ID-64'!B193,'ID-74'!B193,'ID-77'!B193)/SQRT('Sample number'!$C$4)</f>
        <v>2.6165378564535968E-7</v>
      </c>
      <c r="G186" s="1">
        <f>STDEV('ID-23'!B193,'ID-25'!B193,'ID-66'!B193)/SQRT('Sample number'!$F$4)</f>
        <v>1.9924080414360086E-8</v>
      </c>
    </row>
    <row r="187" spans="1:7" x14ac:dyDescent="0.25">
      <c r="A187" s="1">
        <v>22.875</v>
      </c>
      <c r="B187" s="1">
        <f>STDEV('ID-41'!B194,'ID-52'!B194,'ID-64'!B194,'ID-74'!B194,'ID-77'!B194)</f>
        <v>5.7165280477736657E-7</v>
      </c>
      <c r="C187" s="1">
        <f>STDEV('ID-23'!B194,'ID-25'!B194,'ID-66'!B194)</f>
        <v>6.7152562440940807E-8</v>
      </c>
      <c r="E187" s="1">
        <v>22.875</v>
      </c>
      <c r="F187" s="1">
        <f>STDEV('ID-41'!B194,'ID-52'!B194,'ID-64'!B194,'ID-74'!B194,'ID-77'!B194)/SQRT('Sample number'!$C$4)</f>
        <v>2.5565090620212164E-7</v>
      </c>
      <c r="G187" s="1">
        <f>STDEV('ID-23'!B194,'ID-25'!B194,'ID-66'!B194)/SQRT('Sample number'!$F$4)</f>
        <v>3.8770550002050328E-8</v>
      </c>
    </row>
    <row r="188" spans="1:7" x14ac:dyDescent="0.25">
      <c r="A188" s="1">
        <v>23</v>
      </c>
      <c r="B188" s="1">
        <f>STDEV('ID-41'!B195,'ID-52'!B195,'ID-64'!B195,'ID-74'!B195,'ID-77'!B195)</f>
        <v>5.663605401692213E-7</v>
      </c>
      <c r="C188" s="1">
        <f>STDEV('ID-23'!B195,'ID-25'!B195,'ID-66'!B195)</f>
        <v>8.2022216064524622E-8</v>
      </c>
      <c r="E188" s="1">
        <v>23</v>
      </c>
      <c r="F188" s="1">
        <f>STDEV('ID-41'!B195,'ID-52'!B195,'ID-64'!B195,'ID-74'!B195,'ID-77'!B195)/SQRT('Sample number'!$C$4)</f>
        <v>2.5328413351837581E-7</v>
      </c>
      <c r="G188" s="1">
        <f>STDEV('ID-23'!B195,'ID-25'!B195,'ID-66'!B195)/SQRT('Sample number'!$F$4)</f>
        <v>4.7355548524382943E-8</v>
      </c>
    </row>
    <row r="189" spans="1:7" x14ac:dyDescent="0.25">
      <c r="A189" s="1">
        <v>23.125</v>
      </c>
      <c r="B189" s="1">
        <f>STDEV('ID-41'!B196,'ID-52'!B196,'ID-64'!B196,'ID-74'!B196,'ID-77'!B196)</f>
        <v>5.61809381450241E-7</v>
      </c>
      <c r="C189" s="1">
        <f>STDEV('ID-23'!B196,'ID-25'!B196,'ID-66'!B196)</f>
        <v>8.2389041237230345E-8</v>
      </c>
      <c r="E189" s="1">
        <v>23.125</v>
      </c>
      <c r="F189" s="1">
        <f>STDEV('ID-41'!B196,'ID-52'!B196,'ID-64'!B196,'ID-74'!B196,'ID-77'!B196)/SQRT('Sample number'!$C$4)</f>
        <v>2.5124879346396965E-7</v>
      </c>
      <c r="G189" s="1">
        <f>STDEV('ID-23'!B196,'ID-25'!B196,'ID-66'!B196)/SQRT('Sample number'!$F$4)</f>
        <v>4.756733513659012E-8</v>
      </c>
    </row>
    <row r="190" spans="1:7" x14ac:dyDescent="0.25">
      <c r="A190" s="1">
        <v>23.25</v>
      </c>
      <c r="B190" s="1">
        <f>STDEV('ID-41'!B197,'ID-52'!B197,'ID-64'!B197,'ID-74'!B197,'ID-77'!B197)</f>
        <v>5.612581237978529E-7</v>
      </c>
      <c r="C190" s="1">
        <f>STDEV('ID-23'!B197,'ID-25'!B197,'ID-66'!B197)</f>
        <v>7.1488667961018272E-8</v>
      </c>
      <c r="E190" s="1">
        <v>23.25</v>
      </c>
      <c r="F190" s="1">
        <f>STDEV('ID-41'!B197,'ID-52'!B197,'ID-64'!B197,'ID-74'!B197,'ID-77'!B197)/SQRT('Sample number'!$C$4)</f>
        <v>2.5100226354719828E-7</v>
      </c>
      <c r="G190" s="1">
        <f>STDEV('ID-23'!B197,'ID-25'!B197,'ID-66'!B197)/SQRT('Sample number'!$F$4)</f>
        <v>4.1274001691301678E-8</v>
      </c>
    </row>
    <row r="191" spans="1:7" x14ac:dyDescent="0.25">
      <c r="A191" s="1">
        <v>23.375</v>
      </c>
      <c r="B191" s="1">
        <f>STDEV('ID-41'!B198,'ID-52'!B198,'ID-64'!B198,'ID-74'!B198,'ID-77'!B198)</f>
        <v>5.6559106827145345E-7</v>
      </c>
      <c r="C191" s="1">
        <f>STDEV('ID-23'!B198,'ID-25'!B198,'ID-66'!B198)</f>
        <v>8.3143907370714597E-8</v>
      </c>
      <c r="E191" s="1">
        <v>23.375</v>
      </c>
      <c r="F191" s="1">
        <f>STDEV('ID-41'!B198,'ID-52'!B198,'ID-64'!B198,'ID-74'!B198,'ID-77'!B198)/SQRT('Sample number'!$C$4)</f>
        <v>2.5294001522433889E-7</v>
      </c>
      <c r="G191" s="1">
        <f>STDEV('ID-23'!B198,'ID-25'!B198,'ID-66'!B198)/SQRT('Sample number'!$F$4)</f>
        <v>4.8003157301959388E-8</v>
      </c>
    </row>
    <row r="192" spans="1:7" x14ac:dyDescent="0.25">
      <c r="A192" s="1">
        <v>23.5</v>
      </c>
      <c r="B192" s="1">
        <f>STDEV('ID-41'!B199,'ID-52'!B199,'ID-64'!B199,'ID-74'!B199,'ID-77'!B199)</f>
        <v>5.6235387065019494E-7</v>
      </c>
      <c r="C192" s="1">
        <f>STDEV('ID-23'!B199,'ID-25'!B199,'ID-66'!B199)</f>
        <v>1.0875331511141566E-7</v>
      </c>
      <c r="E192" s="1">
        <v>23.5</v>
      </c>
      <c r="F192" s="1">
        <f>STDEV('ID-41'!B199,'ID-52'!B199,'ID-64'!B199,'ID-74'!B199,'ID-77'!B199)/SQRT('Sample number'!$C$4)</f>
        <v>2.5149229643679192E-7</v>
      </c>
      <c r="G192" s="1">
        <f>STDEV('ID-23'!B199,'ID-25'!B199,'ID-66'!B199)/SQRT('Sample number'!$F$4)</f>
        <v>6.2788755754840034E-8</v>
      </c>
    </row>
    <row r="193" spans="1:7" x14ac:dyDescent="0.25">
      <c r="A193" s="1">
        <v>23.625</v>
      </c>
      <c r="B193" s="1">
        <f>STDEV('ID-41'!B200,'ID-52'!B200,'ID-64'!B200,'ID-74'!B200,'ID-77'!B200)</f>
        <v>5.6265281036190166E-7</v>
      </c>
      <c r="C193" s="1">
        <f>STDEV('ID-23'!B200,'ID-25'!B200,'ID-66'!B200)</f>
        <v>1.00989262014563E-7</v>
      </c>
      <c r="E193" s="1">
        <v>23.625</v>
      </c>
      <c r="F193" s="1">
        <f>STDEV('ID-41'!B200,'ID-52'!B200,'ID-64'!B200,'ID-74'!B200,'ID-77'!B200)/SQRT('Sample number'!$C$4)</f>
        <v>2.5162598634010203E-7</v>
      </c>
      <c r="G193" s="1">
        <f>STDEV('ID-23'!B200,'ID-25'!B200,'ID-66'!B200)/SQRT('Sample number'!$F$4)</f>
        <v>5.8306177609369597E-8</v>
      </c>
    </row>
    <row r="194" spans="1:7" x14ac:dyDescent="0.25">
      <c r="A194" s="1">
        <v>23.75</v>
      </c>
      <c r="B194" s="1">
        <f>STDEV('ID-41'!B201,'ID-52'!B201,'ID-64'!B201,'ID-74'!B201,'ID-77'!B201)</f>
        <v>5.6414677830453237E-7</v>
      </c>
      <c r="C194" s="1">
        <f>STDEV('ID-23'!B201,'ID-25'!B201,'ID-66'!B201)</f>
        <v>1.1229113737761899E-7</v>
      </c>
      <c r="E194" s="1">
        <v>23.75</v>
      </c>
      <c r="F194" s="1">
        <f>STDEV('ID-41'!B201,'ID-52'!B201,'ID-64'!B201,'ID-74'!B201,'ID-77'!B201)/SQRT('Sample number'!$C$4)</f>
        <v>2.5229410911528756E-7</v>
      </c>
      <c r="G194" s="1">
        <f>STDEV('ID-23'!B201,'ID-25'!B201,'ID-66'!B201)/SQRT('Sample number'!$F$4)</f>
        <v>6.4831318392577572E-8</v>
      </c>
    </row>
    <row r="195" spans="1:7" x14ac:dyDescent="0.25">
      <c r="A195" s="1">
        <v>23.875</v>
      </c>
      <c r="B195" s="1">
        <f>STDEV('ID-41'!B202,'ID-52'!B202,'ID-64'!B202,'ID-74'!B202,'ID-77'!B202)</f>
        <v>5.6341280245976688E-7</v>
      </c>
      <c r="C195" s="1">
        <f>STDEV('ID-23'!B202,'ID-25'!B202,'ID-66'!B202)</f>
        <v>8.749534774678254E-8</v>
      </c>
      <c r="E195" s="1">
        <v>23.875</v>
      </c>
      <c r="F195" s="1">
        <f>STDEV('ID-41'!B202,'ID-52'!B202,'ID-64'!B202,'ID-74'!B202,'ID-77'!B202)/SQRT('Sample number'!$C$4)</f>
        <v>2.519658651387399E-7</v>
      </c>
      <c r="G195" s="1">
        <f>STDEV('ID-23'!B202,'ID-25'!B202,'ID-66'!B202)/SQRT('Sample number'!$F$4)</f>
        <v>5.0515462574444815E-8</v>
      </c>
    </row>
    <row r="196" spans="1:7" x14ac:dyDescent="0.25">
      <c r="A196" s="1">
        <v>24</v>
      </c>
      <c r="B196" s="1">
        <f>STDEV('ID-41'!B203,'ID-52'!B203,'ID-64'!B203,'ID-74'!B203,'ID-77'!B203)</f>
        <v>5.6877902914305202E-7</v>
      </c>
      <c r="C196" s="1">
        <f>STDEV('ID-23'!B203,'ID-25'!B203,'ID-66'!B203)</f>
        <v>9.7294515784974152E-8</v>
      </c>
      <c r="E196" s="1">
        <v>24</v>
      </c>
      <c r="F196" s="1">
        <f>STDEV('ID-41'!B203,'ID-52'!B203,'ID-64'!B203,'ID-74'!B203,'ID-77'!B203)/SQRT('Sample number'!$C$4)</f>
        <v>2.5436571466803962E-7</v>
      </c>
      <c r="G196" s="1">
        <f>STDEV('ID-23'!B203,'ID-25'!B203,'ID-66'!B203)/SQRT('Sample number'!$F$4)</f>
        <v>5.6173014879129124E-8</v>
      </c>
    </row>
    <row r="197" spans="1:7" x14ac:dyDescent="0.25">
      <c r="A197" s="1">
        <v>24.125</v>
      </c>
      <c r="B197" s="1">
        <f>STDEV('ID-41'!B204,'ID-52'!B204,'ID-64'!B204,'ID-74'!B204,'ID-77'!B204)</f>
        <v>5.7362043214956188E-7</v>
      </c>
      <c r="C197" s="1">
        <f>STDEV('ID-23'!B204,'ID-25'!B204,'ID-66'!B204)</f>
        <v>8.8952128041152886E-8</v>
      </c>
      <c r="E197" s="1">
        <v>24.125</v>
      </c>
      <c r="F197" s="1">
        <f>STDEV('ID-41'!B204,'ID-52'!B204,'ID-64'!B204,'ID-74'!B204,'ID-77'!B204)/SQRT('Sample number'!$C$4)</f>
        <v>2.5653085591384522E-7</v>
      </c>
      <c r="G197" s="1">
        <f>STDEV('ID-23'!B204,'ID-25'!B204,'ID-66'!B204)/SQRT('Sample number'!$F$4)</f>
        <v>5.1356535069549679E-8</v>
      </c>
    </row>
    <row r="198" spans="1:7" x14ac:dyDescent="0.25">
      <c r="A198" s="1">
        <v>24.25</v>
      </c>
      <c r="B198" s="1">
        <f>STDEV('ID-41'!B205,'ID-52'!B205,'ID-64'!B205,'ID-74'!B205,'ID-77'!B205)</f>
        <v>5.7918492134970701E-7</v>
      </c>
      <c r="C198" s="1">
        <f>STDEV('ID-23'!B205,'ID-25'!B205,'ID-66'!B205)</f>
        <v>8.3346663016804466E-8</v>
      </c>
      <c r="E198" s="1">
        <v>24.25</v>
      </c>
      <c r="F198" s="1">
        <f>STDEV('ID-41'!B205,'ID-52'!B205,'ID-64'!B205,'ID-74'!B205,'ID-77'!B205)/SQRT('Sample number'!$C$4)</f>
        <v>2.5901937113616282E-7</v>
      </c>
      <c r="G198" s="1">
        <f>STDEV('ID-23'!B205,'ID-25'!B205,'ID-66'!B205)/SQRT('Sample number'!$F$4)</f>
        <v>4.8120218328809085E-8</v>
      </c>
    </row>
    <row r="199" spans="1:7" x14ac:dyDescent="0.25">
      <c r="A199" s="1">
        <v>24.375</v>
      </c>
      <c r="B199" s="1">
        <f>STDEV('ID-41'!B206,'ID-52'!B206,'ID-64'!B206,'ID-74'!B206,'ID-77'!B206)</f>
        <v>5.9129310762588402E-7</v>
      </c>
      <c r="C199" s="1">
        <f>STDEV('ID-23'!B206,'ID-25'!B206,'ID-66'!B206)</f>
        <v>7.8149126139065804E-8</v>
      </c>
      <c r="E199" s="1">
        <v>24.375</v>
      </c>
      <c r="F199" s="1">
        <f>STDEV('ID-41'!B206,'ID-52'!B206,'ID-64'!B206,'ID-74'!B206,'ID-77'!B206)/SQRT('Sample number'!$C$4)</f>
        <v>2.6443431665571518E-7</v>
      </c>
      <c r="G199" s="1">
        <f>STDEV('ID-23'!B206,'ID-25'!B206,'ID-66'!B206)/SQRT('Sample number'!$F$4)</f>
        <v>4.5119419013323663E-8</v>
      </c>
    </row>
    <row r="200" spans="1:7" x14ac:dyDescent="0.25">
      <c r="A200" s="1">
        <v>24.5</v>
      </c>
      <c r="B200" s="1">
        <f>STDEV('ID-41'!B207,'ID-52'!B207,'ID-64'!B207,'ID-74'!B207,'ID-77'!B207)</f>
        <v>5.8725293356090026E-7</v>
      </c>
      <c r="C200" s="1">
        <f>STDEV('ID-23'!B207,'ID-25'!B207,'ID-66'!B207)</f>
        <v>8.6328348854175376E-8</v>
      </c>
      <c r="E200" s="1">
        <v>24.5</v>
      </c>
      <c r="F200" s="1">
        <f>STDEV('ID-41'!B207,'ID-52'!B207,'ID-64'!B207,'ID-74'!B207,'ID-77'!B207)/SQRT('Sample number'!$C$4)</f>
        <v>2.6262749588566811E-7</v>
      </c>
      <c r="G200" s="1">
        <f>STDEV('ID-23'!B207,'ID-25'!B207,'ID-66'!B207)/SQRT('Sample number'!$F$4)</f>
        <v>4.984169544965408E-8</v>
      </c>
    </row>
    <row r="201" spans="1:7" x14ac:dyDescent="0.25">
      <c r="A201" s="1">
        <v>24.625</v>
      </c>
      <c r="B201" s="1">
        <f>STDEV('ID-41'!B208,'ID-52'!B208,'ID-64'!B208,'ID-74'!B208,'ID-77'!B208)</f>
        <v>5.8198025326480541E-7</v>
      </c>
      <c r="C201" s="1">
        <f>STDEV('ID-23'!B208,'ID-25'!B208,'ID-66'!B208)</f>
        <v>6.9161706434849999E-8</v>
      </c>
      <c r="E201" s="1">
        <v>24.625</v>
      </c>
      <c r="F201" s="1">
        <f>STDEV('ID-41'!B208,'ID-52'!B208,'ID-64'!B208,'ID-74'!B208,'ID-77'!B208)/SQRT('Sample number'!$C$4)</f>
        <v>2.6026948157252975E-7</v>
      </c>
      <c r="G201" s="1">
        <f>STDEV('ID-23'!B208,'ID-25'!B208,'ID-66'!B208)/SQRT('Sample number'!$F$4)</f>
        <v>3.9930529827774522E-8</v>
      </c>
    </row>
    <row r="202" spans="1:7" x14ac:dyDescent="0.25">
      <c r="A202" s="1">
        <v>24.75</v>
      </c>
      <c r="B202" s="1">
        <f>STDEV('ID-41'!B209,'ID-52'!B209,'ID-64'!B209,'ID-74'!B209,'ID-77'!B209)</f>
        <v>5.8550630580506728E-7</v>
      </c>
      <c r="C202" s="1">
        <f>STDEV('ID-23'!B209,'ID-25'!B209,'ID-66'!B209)</f>
        <v>8.3062736264249546E-8</v>
      </c>
      <c r="E202" s="1">
        <v>24.75</v>
      </c>
      <c r="F202" s="1">
        <f>STDEV('ID-41'!B209,'ID-52'!B209,'ID-64'!B209,'ID-74'!B209,'ID-77'!B209)/SQRT('Sample number'!$C$4)</f>
        <v>2.6184638020698201E-7</v>
      </c>
      <c r="G202" s="1">
        <f>STDEV('ID-23'!B209,'ID-25'!B209,'ID-66'!B209)/SQRT('Sample number'!$F$4)</f>
        <v>4.795629314179137E-8</v>
      </c>
    </row>
    <row r="203" spans="1:7" x14ac:dyDescent="0.25">
      <c r="A203" s="1">
        <v>24.875</v>
      </c>
      <c r="B203" s="1">
        <f>STDEV('ID-41'!B210,'ID-52'!B210,'ID-64'!B210,'ID-74'!B210,'ID-77'!B210)</f>
        <v>5.8803413581907109E-7</v>
      </c>
      <c r="C203" s="1">
        <f>STDEV('ID-23'!B210,'ID-25'!B210,'ID-66'!B210)</f>
        <v>1.0278722786085394E-7</v>
      </c>
      <c r="E203" s="1">
        <v>24.875</v>
      </c>
      <c r="F203" s="1">
        <f>STDEV('ID-41'!B210,'ID-52'!B210,'ID-64'!B210,'ID-74'!B210,'ID-77'!B210)/SQRT('Sample number'!$C$4)</f>
        <v>2.6297686015635739E-7</v>
      </c>
      <c r="G203" s="1">
        <f>STDEV('ID-23'!B210,'ID-25'!B210,'ID-66'!B210)/SQRT('Sample number'!$F$4)</f>
        <v>5.9344233674719423E-8</v>
      </c>
    </row>
    <row r="204" spans="1:7" x14ac:dyDescent="0.25">
      <c r="A204" s="1">
        <v>25</v>
      </c>
      <c r="B204" s="1">
        <f>STDEV('ID-41'!B211,'ID-52'!B211,'ID-64'!B211,'ID-74'!B211,'ID-77'!B211)</f>
        <v>5.863914711848734E-7</v>
      </c>
      <c r="C204" s="1">
        <f>STDEV('ID-23'!B211,'ID-25'!B211,'ID-66'!B211)</f>
        <v>1.2266334197435501E-7</v>
      </c>
      <c r="E204" s="1">
        <v>25</v>
      </c>
      <c r="F204" s="1">
        <f>STDEV('ID-41'!B211,'ID-52'!B211,'ID-64'!B211,'ID-74'!B211,'ID-77'!B211)/SQRT('Sample number'!$C$4)</f>
        <v>2.6224223819909718E-7</v>
      </c>
      <c r="G204" s="1">
        <f>STDEV('ID-23'!B211,'ID-25'!B211,'ID-66'!B211)/SQRT('Sample number'!$F$4)</f>
        <v>7.0819713508592992E-8</v>
      </c>
    </row>
    <row r="205" spans="1:7" x14ac:dyDescent="0.25">
      <c r="A205" s="1">
        <v>25.125</v>
      </c>
      <c r="B205" s="1">
        <f>STDEV('ID-41'!B212,'ID-52'!B212,'ID-64'!B212,'ID-74'!B212,'ID-77'!B212)</f>
        <v>5.946409404916634E-7</v>
      </c>
      <c r="C205" s="1">
        <f>STDEV('ID-23'!B212,'ID-25'!B212,'ID-66'!B212)</f>
        <v>1.4647982214660802E-7</v>
      </c>
      <c r="E205" s="1">
        <v>25.125</v>
      </c>
      <c r="F205" s="1">
        <f>STDEV('ID-41'!B212,'ID-52'!B212,'ID-64'!B212,'ID-74'!B212,'ID-77'!B212)/SQRT('Sample number'!$C$4)</f>
        <v>2.6593151302875331E-7</v>
      </c>
      <c r="G205" s="1">
        <f>STDEV('ID-23'!B212,'ID-25'!B212,'ID-66'!B212)/SQRT('Sample number'!$F$4)</f>
        <v>8.4570164747192653E-8</v>
      </c>
    </row>
    <row r="206" spans="1:7" x14ac:dyDescent="0.25">
      <c r="A206" s="1">
        <v>25.25</v>
      </c>
      <c r="B206" s="1">
        <f>STDEV('ID-41'!B213,'ID-52'!B213,'ID-64'!B213,'ID-74'!B213,'ID-77'!B213)</f>
        <v>5.9316815313379656E-7</v>
      </c>
      <c r="C206" s="1">
        <f>STDEV('ID-23'!B213,'ID-25'!B213,'ID-66'!B213)</f>
        <v>1.5773992260854756E-7</v>
      </c>
      <c r="E206" s="1">
        <v>25.25</v>
      </c>
      <c r="F206" s="1">
        <f>STDEV('ID-41'!B213,'ID-52'!B213,'ID-64'!B213,'ID-74'!B213,'ID-77'!B213)/SQRT('Sample number'!$C$4)</f>
        <v>2.6527286249903481E-7</v>
      </c>
      <c r="G206" s="1">
        <f>STDEV('ID-23'!B213,'ID-25'!B213,'ID-66'!B213)/SQRT('Sample number'!$F$4)</f>
        <v>9.1071186779995671E-8</v>
      </c>
    </row>
    <row r="207" spans="1:7" x14ac:dyDescent="0.25">
      <c r="A207" s="1">
        <v>25.375</v>
      </c>
      <c r="B207" s="1">
        <f>STDEV('ID-41'!B214,'ID-52'!B214,'ID-64'!B214,'ID-74'!B214,'ID-77'!B214)</f>
        <v>6.0192093667587579E-7</v>
      </c>
      <c r="C207" s="1">
        <f>STDEV('ID-23'!B214,'ID-25'!B214,'ID-66'!B214)</f>
        <v>2.1833259579914648E-7</v>
      </c>
      <c r="E207" s="1">
        <v>25.375</v>
      </c>
      <c r="F207" s="1">
        <f>STDEV('ID-41'!B214,'ID-52'!B214,'ID-64'!B214,'ID-74'!B214,'ID-77'!B214)/SQRT('Sample number'!$C$4)</f>
        <v>2.6918722629752089E-7</v>
      </c>
      <c r="G207" s="1">
        <f>STDEV('ID-23'!B214,'ID-25'!B214,'ID-66'!B214)/SQRT('Sample number'!$F$4)</f>
        <v>1.2605438295750699E-7</v>
      </c>
    </row>
    <row r="208" spans="1:7" x14ac:dyDescent="0.25">
      <c r="A208" s="1">
        <v>25.5</v>
      </c>
      <c r="B208" s="1">
        <f>STDEV('ID-41'!B215,'ID-52'!B215,'ID-64'!B215,'ID-74'!B215,'ID-77'!B215)</f>
        <v>5.994451504160913E-7</v>
      </c>
      <c r="C208" s="1">
        <f>STDEV('ID-23'!B215,'ID-25'!B215,'ID-66'!B215)</f>
        <v>2.1189421324698277E-7</v>
      </c>
      <c r="E208" s="1">
        <v>25.5</v>
      </c>
      <c r="F208" s="1">
        <f>STDEV('ID-41'!B215,'ID-52'!B215,'ID-64'!B215,'ID-74'!B215,'ID-77'!B215)/SQRT('Sample number'!$C$4)</f>
        <v>2.6808002102259331E-7</v>
      </c>
      <c r="G208" s="1">
        <f>STDEV('ID-23'!B215,'ID-25'!B215,'ID-66'!B215)/SQRT('Sample number'!$F$4)</f>
        <v>1.2233718105786949E-7</v>
      </c>
    </row>
    <row r="209" spans="1:7" x14ac:dyDescent="0.25">
      <c r="A209" s="1">
        <v>25.625</v>
      </c>
      <c r="B209" s="1">
        <f>STDEV('ID-41'!B216,'ID-52'!B216,'ID-64'!B216,'ID-74'!B216,'ID-77'!B216)</f>
        <v>5.9937070447905331E-7</v>
      </c>
      <c r="C209" s="1">
        <f>STDEV('ID-23'!B216,'ID-25'!B216,'ID-66'!B216)</f>
        <v>2.3351190811570435E-7</v>
      </c>
      <c r="E209" s="1">
        <v>25.625</v>
      </c>
      <c r="F209" s="1">
        <f>STDEV('ID-41'!B216,'ID-52'!B216,'ID-64'!B216,'ID-74'!B216,'ID-77'!B216)/SQRT('Sample number'!$C$4)</f>
        <v>2.6804672778742015E-7</v>
      </c>
      <c r="G209" s="1">
        <f>STDEV('ID-23'!B216,'ID-25'!B216,'ID-66'!B216)/SQRT('Sample number'!$F$4)</f>
        <v>1.3481816300958507E-7</v>
      </c>
    </row>
    <row r="210" spans="1:7" x14ac:dyDescent="0.25">
      <c r="A210" s="1">
        <v>25.75</v>
      </c>
      <c r="B210" s="1">
        <f>STDEV('ID-41'!B217,'ID-52'!B217,'ID-64'!B217,'ID-74'!B217,'ID-77'!B217)</f>
        <v>6.0658246197360408E-7</v>
      </c>
      <c r="C210" s="1">
        <f>STDEV('ID-23'!B217,'ID-25'!B217,'ID-66'!B217)</f>
        <v>2.4336064848423539E-7</v>
      </c>
      <c r="E210" s="1">
        <v>25.75</v>
      </c>
      <c r="F210" s="1">
        <f>STDEV('ID-41'!B217,'ID-52'!B217,'ID-64'!B217,'ID-74'!B217,'ID-77'!B217)/SQRT('Sample number'!$C$4)</f>
        <v>2.7127192378643198E-7</v>
      </c>
      <c r="G210" s="1">
        <f>STDEV('ID-23'!B217,'ID-25'!B217,'ID-66'!B217)/SQRT('Sample number'!$F$4)</f>
        <v>1.4050433591253519E-7</v>
      </c>
    </row>
    <row r="211" spans="1:7" x14ac:dyDescent="0.25">
      <c r="A211" s="1">
        <v>25.875</v>
      </c>
      <c r="B211" s="1">
        <f>STDEV('ID-41'!B218,'ID-52'!B218,'ID-64'!B218,'ID-74'!B218,'ID-77'!B218)</f>
        <v>5.9777140109613732E-7</v>
      </c>
      <c r="C211" s="1">
        <f>STDEV('ID-23'!B218,'ID-25'!B218,'ID-66'!B218)</f>
        <v>2.4046884005905922E-7</v>
      </c>
      <c r="E211" s="1">
        <v>25.875</v>
      </c>
      <c r="F211" s="1">
        <f>STDEV('ID-41'!B218,'ID-52'!B218,'ID-64'!B218,'ID-74'!B218,'ID-77'!B218)/SQRT('Sample number'!$C$4)</f>
        <v>2.6733149757125107E-7</v>
      </c>
      <c r="G211" s="1">
        <f>STDEV('ID-23'!B218,'ID-25'!B218,'ID-66'!B218)/SQRT('Sample number'!$F$4)</f>
        <v>1.3883474953981492E-7</v>
      </c>
    </row>
    <row r="212" spans="1:7" x14ac:dyDescent="0.25">
      <c r="A212" s="1">
        <v>26</v>
      </c>
      <c r="B212" s="1">
        <f>STDEV('ID-41'!B219,'ID-52'!B219,'ID-64'!B219,'ID-74'!B219,'ID-77'!B219)</f>
        <v>5.9580812507804415E-7</v>
      </c>
      <c r="C212" s="1">
        <f>STDEV('ID-23'!B219,'ID-25'!B219,'ID-66'!B219)</f>
        <v>2.5214250437499473E-7</v>
      </c>
      <c r="E212" s="1">
        <v>26</v>
      </c>
      <c r="F212" s="1">
        <f>STDEV('ID-41'!B219,'ID-52'!B219,'ID-64'!B219,'ID-74'!B219,'ID-77'!B219)/SQRT('Sample number'!$C$4)</f>
        <v>2.6645349384424078E-7</v>
      </c>
      <c r="G212" s="1">
        <f>STDEV('ID-23'!B219,'ID-25'!B219,'ID-66'!B219)/SQRT('Sample number'!$F$4)</f>
        <v>1.4557454277504961E-7</v>
      </c>
    </row>
    <row r="213" spans="1:7" x14ac:dyDescent="0.25">
      <c r="A213" s="1">
        <v>26.125</v>
      </c>
      <c r="B213" s="1">
        <f>STDEV('ID-41'!B220,'ID-52'!B220,'ID-64'!B220,'ID-74'!B220,'ID-77'!B220)</f>
        <v>5.8940593792911411E-7</v>
      </c>
      <c r="C213" s="1">
        <f>STDEV('ID-23'!B220,'ID-25'!B220,'ID-66'!B220)</f>
        <v>2.6434756585937879E-7</v>
      </c>
      <c r="E213" s="1">
        <v>26.125</v>
      </c>
      <c r="F213" s="1">
        <f>STDEV('ID-41'!B220,'ID-52'!B220,'ID-64'!B220,'ID-74'!B220,'ID-77'!B220)/SQRT('Sample number'!$C$4)</f>
        <v>2.6359034871030413E-7</v>
      </c>
      <c r="G213" s="1">
        <f>STDEV('ID-23'!B220,'ID-25'!B220,'ID-66'!B220)/SQRT('Sample number'!$F$4)</f>
        <v>1.5262113830853469E-7</v>
      </c>
    </row>
    <row r="214" spans="1:7" x14ac:dyDescent="0.25">
      <c r="A214" s="1">
        <v>26.25</v>
      </c>
      <c r="B214" s="1">
        <f>STDEV('ID-41'!B221,'ID-52'!B221,'ID-64'!B221,'ID-74'!B221,'ID-77'!B221)</f>
        <v>5.8040147014192971E-7</v>
      </c>
      <c r="C214" s="1">
        <f>STDEV('ID-23'!B221,'ID-25'!B221,'ID-66'!B221)</f>
        <v>2.2405371913424592E-7</v>
      </c>
      <c r="E214" s="1">
        <v>26.25</v>
      </c>
      <c r="F214" s="1">
        <f>STDEV('ID-41'!B221,'ID-52'!B221,'ID-64'!B221,'ID-74'!B221,'ID-77'!B221)/SQRT('Sample number'!$C$4)</f>
        <v>2.5956342829563385E-7</v>
      </c>
      <c r="G214" s="1">
        <f>STDEV('ID-23'!B221,'ID-25'!B221,'ID-66'!B221)/SQRT('Sample number'!$F$4)</f>
        <v>1.2935747505509368E-7</v>
      </c>
    </row>
    <row r="215" spans="1:7" x14ac:dyDescent="0.25">
      <c r="A215" s="1">
        <v>26.375</v>
      </c>
      <c r="B215" s="1">
        <f>STDEV('ID-41'!B222,'ID-52'!B222,'ID-64'!B222,'ID-74'!B222,'ID-77'!B222)</f>
        <v>5.7867009451780808E-7</v>
      </c>
      <c r="C215" s="1">
        <f>STDEV('ID-23'!B222,'ID-25'!B222,'ID-66'!B222)</f>
        <v>2.0723118494410966E-7</v>
      </c>
      <c r="E215" s="1">
        <v>26.375</v>
      </c>
      <c r="F215" s="1">
        <f>STDEV('ID-41'!B222,'ID-52'!B222,'ID-64'!B222,'ID-74'!B222,'ID-77'!B222)/SQRT('Sample number'!$C$4)</f>
        <v>2.5878913357760943E-7</v>
      </c>
      <c r="G215" s="1">
        <f>STDEV('ID-23'!B222,'ID-25'!B222,'ID-66'!B222)/SQRT('Sample number'!$F$4)</f>
        <v>1.1964498041196685E-7</v>
      </c>
    </row>
    <row r="216" spans="1:7" x14ac:dyDescent="0.25">
      <c r="A216" s="1">
        <v>26.5</v>
      </c>
      <c r="B216" s="1">
        <f>STDEV('ID-41'!B223,'ID-52'!B223,'ID-64'!B223,'ID-74'!B223,'ID-77'!B223)</f>
        <v>5.6087649676128523E-7</v>
      </c>
      <c r="C216" s="1">
        <f>STDEV('ID-23'!B223,'ID-25'!B223,'ID-66'!B223)</f>
        <v>1.5360400779880509E-7</v>
      </c>
      <c r="E216" s="1">
        <v>26.5</v>
      </c>
      <c r="F216" s="1">
        <f>STDEV('ID-41'!B223,'ID-52'!B223,'ID-64'!B223,'ID-74'!B223,'ID-77'!B223)/SQRT('Sample number'!$C$4)</f>
        <v>2.5083159474803485E-7</v>
      </c>
      <c r="G216" s="1">
        <f>STDEV('ID-23'!B223,'ID-25'!B223,'ID-66'!B223)/SQRT('Sample number'!$F$4)</f>
        <v>8.8683315251245502E-8</v>
      </c>
    </row>
    <row r="217" spans="1:7" x14ac:dyDescent="0.25">
      <c r="A217" s="1">
        <v>26.625</v>
      </c>
      <c r="B217" s="1">
        <f>STDEV('ID-41'!B224,'ID-52'!B224,'ID-64'!B224,'ID-74'!B224,'ID-77'!B224)</f>
        <v>5.6763840563266845E-7</v>
      </c>
      <c r="C217" s="1">
        <f>STDEV('ID-23'!B224,'ID-25'!B224,'ID-66'!B224)</f>
        <v>1.5198918898005581E-7</v>
      </c>
      <c r="E217" s="1">
        <v>26.625</v>
      </c>
      <c r="F217" s="1">
        <f>STDEV('ID-41'!B224,'ID-52'!B224,'ID-64'!B224,'ID-74'!B224,'ID-77'!B224)/SQRT('Sample number'!$C$4)</f>
        <v>2.538556123268492E-7</v>
      </c>
      <c r="G217" s="1">
        <f>STDEV('ID-23'!B224,'ID-25'!B224,'ID-66'!B224)/SQRT('Sample number'!$F$4)</f>
        <v>8.7750999171548126E-8</v>
      </c>
    </row>
    <row r="218" spans="1:7" x14ac:dyDescent="0.25">
      <c r="A218" s="1">
        <v>26.75</v>
      </c>
      <c r="B218" s="1">
        <f>STDEV('ID-41'!B225,'ID-52'!B225,'ID-64'!B225,'ID-74'!B225,'ID-77'!B225)</f>
        <v>5.6973007004992057E-7</v>
      </c>
      <c r="C218" s="1">
        <f>STDEV('ID-23'!B225,'ID-25'!B225,'ID-66'!B225)</f>
        <v>1.3202782243824567E-7</v>
      </c>
      <c r="E218" s="1">
        <v>26.75</v>
      </c>
      <c r="F218" s="1">
        <f>STDEV('ID-41'!B225,'ID-52'!B225,'ID-64'!B225,'ID-74'!B225,'ID-77'!B225)/SQRT('Sample number'!$C$4)</f>
        <v>2.5479103309146787E-7</v>
      </c>
      <c r="G218" s="1">
        <f>STDEV('ID-23'!B225,'ID-25'!B225,'ID-66'!B225)/SQRT('Sample number'!$F$4)</f>
        <v>7.6226298825241257E-8</v>
      </c>
    </row>
    <row r="219" spans="1:7" x14ac:dyDescent="0.25">
      <c r="A219" s="1">
        <v>26.875</v>
      </c>
      <c r="B219" s="1">
        <f>STDEV('ID-41'!B226,'ID-52'!B226,'ID-64'!B226,'ID-74'!B226,'ID-77'!B226)</f>
        <v>5.6451006643417907E-7</v>
      </c>
      <c r="C219" s="1">
        <f>STDEV('ID-23'!B226,'ID-25'!B226,'ID-66'!B226)</f>
        <v>1.1610150123684167E-7</v>
      </c>
      <c r="E219" s="1">
        <v>26.875</v>
      </c>
      <c r="F219" s="1">
        <f>STDEV('ID-41'!B226,'ID-52'!B226,'ID-64'!B226,'ID-74'!B226,'ID-77'!B226)/SQRT('Sample number'!$C$4)</f>
        <v>2.5245657650594934E-7</v>
      </c>
      <c r="G219" s="1">
        <f>STDEV('ID-23'!B226,'ID-25'!B226,'ID-66'!B226)/SQRT('Sample number'!$F$4)</f>
        <v>6.7031232992410212E-8</v>
      </c>
    </row>
    <row r="220" spans="1:7" x14ac:dyDescent="0.25">
      <c r="A220" s="1">
        <v>27</v>
      </c>
      <c r="B220" s="1">
        <f>STDEV('ID-41'!B227,'ID-52'!B227,'ID-64'!B227,'ID-74'!B227,'ID-77'!B227)</f>
        <v>5.5913968057873486E-7</v>
      </c>
      <c r="C220" s="1">
        <f>STDEV('ID-23'!B227,'ID-25'!B227,'ID-66'!B227)</f>
        <v>1.1369121666569378E-7</v>
      </c>
      <c r="E220" s="1">
        <v>27</v>
      </c>
      <c r="F220" s="1">
        <f>STDEV('ID-41'!B227,'ID-52'!B227,'ID-64'!B227,'ID-74'!B227,'ID-77'!B227)/SQRT('Sample number'!$C$4)</f>
        <v>2.50054866938314E-7</v>
      </c>
      <c r="G220" s="1">
        <f>STDEV('ID-23'!B227,'ID-25'!B227,'ID-66'!B227)/SQRT('Sample number'!$F$4)</f>
        <v>6.5639654546434374E-8</v>
      </c>
    </row>
    <row r="221" spans="1:7" x14ac:dyDescent="0.25">
      <c r="A221" s="1">
        <v>27.125</v>
      </c>
      <c r="B221" s="1">
        <f>STDEV('ID-41'!B228,'ID-52'!B228,'ID-64'!B228,'ID-74'!B228,'ID-77'!B228)</f>
        <v>5.535421603830839E-7</v>
      </c>
      <c r="C221" s="1">
        <f>STDEV('ID-23'!B228,'ID-25'!B228,'ID-66'!B228)</f>
        <v>1.4301588884737253E-7</v>
      </c>
      <c r="E221" s="1">
        <v>27.125</v>
      </c>
      <c r="F221" s="1">
        <f>STDEV('ID-41'!B228,'ID-52'!B228,'ID-64'!B228,'ID-74'!B228,'ID-77'!B228)/SQRT('Sample number'!$C$4)</f>
        <v>2.4755157980573334E-7</v>
      </c>
      <c r="G221" s="1">
        <f>STDEV('ID-23'!B228,'ID-25'!B228,'ID-66'!B228)/SQRT('Sample number'!$F$4)</f>
        <v>8.2570261924424135E-8</v>
      </c>
    </row>
    <row r="222" spans="1:7" x14ac:dyDescent="0.25">
      <c r="A222" s="1">
        <v>27.25</v>
      </c>
      <c r="B222" s="1">
        <f>STDEV('ID-41'!B229,'ID-52'!B229,'ID-64'!B229,'ID-74'!B229,'ID-77'!B229)</f>
        <v>5.4581731609495499E-7</v>
      </c>
      <c r="C222" s="1">
        <f>STDEV('ID-23'!B229,'ID-25'!B229,'ID-66'!B229)</f>
        <v>1.4965113031471119E-7</v>
      </c>
      <c r="E222" s="1">
        <v>27.25</v>
      </c>
      <c r="F222" s="1">
        <f>STDEV('ID-41'!B229,'ID-52'!B229,'ID-64'!B229,'ID-74'!B229,'ID-77'!B229)/SQRT('Sample number'!$C$4)</f>
        <v>2.4409692441696185E-7</v>
      </c>
      <c r="G222" s="1">
        <f>STDEV('ID-23'!B229,'ID-25'!B229,'ID-66'!B229)/SQRT('Sample number'!$F$4)</f>
        <v>8.6401120371730275E-8</v>
      </c>
    </row>
    <row r="223" spans="1:7" x14ac:dyDescent="0.25">
      <c r="A223" s="1">
        <v>27.375</v>
      </c>
      <c r="B223" s="1">
        <f>STDEV('ID-41'!B230,'ID-52'!B230,'ID-64'!B230,'ID-74'!B230,'ID-77'!B230)</f>
        <v>5.5143124298866042E-7</v>
      </c>
      <c r="C223" s="1">
        <f>STDEV('ID-23'!B230,'ID-25'!B230,'ID-66'!B230)</f>
        <v>1.4277937673713476E-7</v>
      </c>
      <c r="E223" s="1">
        <v>27.375</v>
      </c>
      <c r="F223" s="1">
        <f>STDEV('ID-41'!B230,'ID-52'!B230,'ID-64'!B230,'ID-74'!B230,'ID-77'!B230)/SQRT('Sample number'!$C$4)</f>
        <v>2.4660754884796977E-7</v>
      </c>
      <c r="G223" s="1">
        <f>STDEV('ID-23'!B230,'ID-25'!B230,'ID-66'!B230)/SQRT('Sample number'!$F$4)</f>
        <v>8.2433711593911755E-8</v>
      </c>
    </row>
    <row r="224" spans="1:7" x14ac:dyDescent="0.25">
      <c r="A224" s="1">
        <v>27.5</v>
      </c>
      <c r="B224" s="1">
        <f>STDEV('ID-41'!B231,'ID-52'!B231,'ID-64'!B231,'ID-74'!B231,'ID-77'!B231)</f>
        <v>5.5561588759258081E-7</v>
      </c>
      <c r="C224" s="1">
        <f>STDEV('ID-23'!B231,'ID-25'!B231,'ID-66'!B231)</f>
        <v>9.0225743213231092E-8</v>
      </c>
      <c r="E224" s="1">
        <v>27.5</v>
      </c>
      <c r="F224" s="1">
        <f>STDEV('ID-41'!B231,'ID-52'!B231,'ID-64'!B231,'ID-74'!B231,'ID-77'!B231)/SQRT('Sample number'!$C$4)</f>
        <v>2.4847897880717852E-7</v>
      </c>
      <c r="G224" s="1">
        <f>STDEV('ID-23'!B231,'ID-25'!B231,'ID-66'!B231)/SQRT('Sample number'!$F$4)</f>
        <v>5.2091857131993023E-8</v>
      </c>
    </row>
    <row r="225" spans="1:7" x14ac:dyDescent="0.25">
      <c r="A225" s="1">
        <v>27.625</v>
      </c>
      <c r="B225" s="1">
        <f>STDEV('ID-41'!B232,'ID-52'!B232,'ID-64'!B232,'ID-74'!B232,'ID-77'!B232)</f>
        <v>5.5204551144258244E-7</v>
      </c>
      <c r="C225" s="1">
        <f>STDEV('ID-23'!B232,'ID-25'!B232,'ID-66'!B232)</f>
        <v>9.8644923445562087E-8</v>
      </c>
      <c r="E225" s="1">
        <v>27.625</v>
      </c>
      <c r="F225" s="1">
        <f>STDEV('ID-41'!B232,'ID-52'!B232,'ID-64'!B232,'ID-74'!B232,'ID-77'!B232)/SQRT('Sample number'!$C$4)</f>
        <v>2.4688225805185047E-7</v>
      </c>
      <c r="G225" s="1">
        <f>STDEV('ID-23'!B232,'ID-25'!B232,'ID-66'!B232)/SQRT('Sample number'!$F$4)</f>
        <v>5.69526731054853E-8</v>
      </c>
    </row>
    <row r="226" spans="1:7" x14ac:dyDescent="0.25">
      <c r="A226" s="1">
        <v>27.75</v>
      </c>
      <c r="B226" s="1">
        <f>STDEV('ID-41'!B233,'ID-52'!B233,'ID-64'!B233,'ID-74'!B233,'ID-77'!B233)</f>
        <v>5.5031002495068563E-7</v>
      </c>
      <c r="C226" s="1">
        <f>STDEV('ID-23'!B233,'ID-25'!B233,'ID-66'!B233)</f>
        <v>8.2930145531625736E-8</v>
      </c>
      <c r="E226" s="1">
        <v>27.75</v>
      </c>
      <c r="F226" s="1">
        <f>STDEV('ID-41'!B233,'ID-52'!B233,'ID-64'!B233,'ID-74'!B233,'ID-77'!B233)/SQRT('Sample number'!$C$4)</f>
        <v>2.4610612489786768E-7</v>
      </c>
      <c r="G226" s="1">
        <f>STDEV('ID-23'!B233,'ID-25'!B233,'ID-66'!B233)/SQRT('Sample number'!$F$4)</f>
        <v>4.7879741846618963E-8</v>
      </c>
    </row>
    <row r="227" spans="1:7" x14ac:dyDescent="0.25">
      <c r="A227" s="1">
        <v>27.875</v>
      </c>
      <c r="B227" s="1">
        <f>STDEV('ID-41'!B234,'ID-52'!B234,'ID-64'!B234,'ID-74'!B234,'ID-77'!B234)</f>
        <v>5.4858431421674439E-7</v>
      </c>
      <c r="C227" s="1">
        <f>STDEV('ID-23'!B234,'ID-25'!B234,'ID-66'!B234)</f>
        <v>9.0414096906353228E-8</v>
      </c>
      <c r="E227" s="1">
        <v>27.875</v>
      </c>
      <c r="F227" s="1">
        <f>STDEV('ID-41'!B234,'ID-52'!B234,'ID-64'!B234,'ID-74'!B234,'ID-77'!B234)/SQRT('Sample number'!$C$4)</f>
        <v>2.4533436359574896E-7</v>
      </c>
      <c r="G227" s="1">
        <f>STDEV('ID-23'!B234,'ID-25'!B234,'ID-66'!B234)/SQRT('Sample number'!$F$4)</f>
        <v>5.2200603187419951E-8</v>
      </c>
    </row>
    <row r="228" spans="1:7" x14ac:dyDescent="0.25">
      <c r="A228" s="1">
        <v>28</v>
      </c>
      <c r="B228" s="1">
        <f>STDEV('ID-41'!B235,'ID-52'!B235,'ID-64'!B235,'ID-74'!B235,'ID-77'!B235)</f>
        <v>5.5289173631041271E-7</v>
      </c>
      <c r="C228" s="1">
        <f>STDEV('ID-23'!B235,'ID-25'!B235,'ID-66'!B235)</f>
        <v>9.0745075103408036E-8</v>
      </c>
      <c r="E228" s="1">
        <v>28</v>
      </c>
      <c r="F228" s="1">
        <f>STDEV('ID-41'!B235,'ID-52'!B235,'ID-64'!B235,'ID-74'!B235,'ID-77'!B235)/SQRT('Sample number'!$C$4)</f>
        <v>2.4726070131759432E-7</v>
      </c>
      <c r="G228" s="1">
        <f>STDEV('ID-23'!B235,'ID-25'!B235,'ID-66'!B235)/SQRT('Sample number'!$F$4)</f>
        <v>5.2391693538585438E-8</v>
      </c>
    </row>
    <row r="229" spans="1:7" x14ac:dyDescent="0.25">
      <c r="A229" s="1">
        <v>28.125</v>
      </c>
      <c r="B229" s="1">
        <f>STDEV('ID-41'!B236,'ID-52'!B236,'ID-64'!B236,'ID-74'!B236,'ID-77'!B236)</f>
        <v>5.6153208749364929E-7</v>
      </c>
      <c r="C229" s="1">
        <f>STDEV('ID-23'!B236,'ID-25'!B236,'ID-66'!B236)</f>
        <v>1.4864763192470712E-7</v>
      </c>
      <c r="E229" s="1">
        <v>28.125</v>
      </c>
      <c r="F229" s="1">
        <f>STDEV('ID-41'!B236,'ID-52'!B236,'ID-64'!B236,'ID-74'!B236,'ID-77'!B236)/SQRT('Sample number'!$C$4)</f>
        <v>2.5112478383663183E-7</v>
      </c>
      <c r="G229" s="1">
        <f>STDEV('ID-23'!B236,'ID-25'!B236,'ID-66'!B236)/SQRT('Sample number'!$F$4)</f>
        <v>8.5821750306130074E-8</v>
      </c>
    </row>
    <row r="230" spans="1:7" x14ac:dyDescent="0.25">
      <c r="A230" s="1">
        <v>28.25</v>
      </c>
      <c r="B230" s="1">
        <f>STDEV('ID-41'!B237,'ID-52'!B237,'ID-64'!B237,'ID-74'!B237,'ID-77'!B237)</f>
        <v>5.7822174092406806E-7</v>
      </c>
      <c r="C230" s="1">
        <f>STDEV('ID-23'!B237,'ID-25'!B237,'ID-66'!B237)</f>
        <v>1.4161740271843746E-7</v>
      </c>
      <c r="E230" s="1">
        <v>28.25</v>
      </c>
      <c r="F230" s="1">
        <f>STDEV('ID-41'!B237,'ID-52'!B237,'ID-64'!B237,'ID-74'!B237,'ID-77'!B237)/SQRT('Sample number'!$C$4)</f>
        <v>2.5858862375489765E-7</v>
      </c>
      <c r="G230" s="1">
        <f>STDEV('ID-23'!B237,'ID-25'!B237,'ID-66'!B237)/SQRT('Sample number'!$F$4)</f>
        <v>8.1762845581425513E-8</v>
      </c>
    </row>
    <row r="231" spans="1:7" x14ac:dyDescent="0.25">
      <c r="A231" s="1">
        <v>28.375</v>
      </c>
      <c r="B231" s="1">
        <f>STDEV('ID-41'!B238,'ID-52'!B238,'ID-64'!B238,'ID-74'!B238,'ID-77'!B238)</f>
        <v>5.8152806279927766E-7</v>
      </c>
      <c r="C231" s="1">
        <f>STDEV('ID-23'!B238,'ID-25'!B238,'ID-66'!B238)</f>
        <v>1.4827484605236201E-7</v>
      </c>
      <c r="E231" s="1">
        <v>28.375</v>
      </c>
      <c r="F231" s="1">
        <f>STDEV('ID-41'!B238,'ID-52'!B238,'ID-64'!B238,'ID-74'!B238,'ID-77'!B238)/SQRT('Sample number'!$C$4)</f>
        <v>2.6006725584859029E-7</v>
      </c>
      <c r="G231" s="1">
        <f>STDEV('ID-23'!B238,'ID-25'!B238,'ID-66'!B238)/SQRT('Sample number'!$F$4)</f>
        <v>8.5606522282381534E-8</v>
      </c>
    </row>
    <row r="232" spans="1:7" x14ac:dyDescent="0.25">
      <c r="A232" s="1">
        <v>28.5</v>
      </c>
      <c r="B232" s="1">
        <f>STDEV('ID-41'!B239,'ID-52'!B239,'ID-64'!B239,'ID-74'!B239,'ID-77'!B239)</f>
        <v>5.7425118176190443E-7</v>
      </c>
      <c r="C232" s="1">
        <f>STDEV('ID-23'!B239,'ID-25'!B239,'ID-66'!B239)</f>
        <v>1.6115356588345833E-7</v>
      </c>
      <c r="E232" s="1">
        <v>28.5</v>
      </c>
      <c r="F232" s="1">
        <f>STDEV('ID-41'!B239,'ID-52'!B239,'ID-64'!B239,'ID-74'!B239,'ID-77'!B239)/SQRT('Sample number'!$C$4)</f>
        <v>2.5681293571584114E-7</v>
      </c>
      <c r="G232" s="1">
        <f>STDEV('ID-23'!B239,'ID-25'!B239,'ID-66'!B239)/SQRT('Sample number'!$F$4)</f>
        <v>9.3042054643682761E-8</v>
      </c>
    </row>
    <row r="233" spans="1:7" x14ac:dyDescent="0.25">
      <c r="A233" s="1">
        <v>28.625</v>
      </c>
      <c r="B233" s="1">
        <f>STDEV('ID-41'!B240,'ID-52'!B240,'ID-64'!B240,'ID-74'!B240,'ID-77'!B240)</f>
        <v>5.7358962554925434E-7</v>
      </c>
      <c r="C233" s="1">
        <f>STDEV('ID-23'!B240,'ID-25'!B240,'ID-66'!B240)</f>
        <v>1.7303072517816284E-7</v>
      </c>
      <c r="E233" s="1">
        <v>28.625</v>
      </c>
      <c r="F233" s="1">
        <f>STDEV('ID-41'!B240,'ID-52'!B240,'ID-64'!B240,'ID-74'!B240,'ID-77'!B240)/SQRT('Sample number'!$C$4)</f>
        <v>2.5651707878335657E-7</v>
      </c>
      <c r="G233" s="1">
        <f>STDEV('ID-23'!B240,'ID-25'!B240,'ID-66'!B240)/SQRT('Sample number'!$F$4)</f>
        <v>9.9899335759688482E-8</v>
      </c>
    </row>
    <row r="234" spans="1:7" x14ac:dyDescent="0.25">
      <c r="A234" s="1">
        <v>28.75</v>
      </c>
      <c r="B234" s="1">
        <f>STDEV('ID-41'!B241,'ID-52'!B241,'ID-64'!B241,'ID-74'!B241,'ID-77'!B241)</f>
        <v>5.7795272710461318E-7</v>
      </c>
      <c r="C234" s="1">
        <f>STDEV('ID-23'!B241,'ID-25'!B241,'ID-66'!B241)</f>
        <v>1.5449180919457477E-7</v>
      </c>
      <c r="E234" s="1">
        <v>28.75</v>
      </c>
      <c r="F234" s="1">
        <f>STDEV('ID-41'!B241,'ID-52'!B241,'ID-64'!B241,'ID-74'!B241,'ID-77'!B241)/SQRT('Sample number'!$C$4)</f>
        <v>2.5846831711746006E-7</v>
      </c>
      <c r="G234" s="1">
        <f>STDEV('ID-23'!B241,'ID-25'!B241,'ID-66'!B241)/SQRT('Sample number'!$F$4)</f>
        <v>8.9195887626080049E-8</v>
      </c>
    </row>
    <row r="235" spans="1:7" x14ac:dyDescent="0.25">
      <c r="A235" s="1">
        <v>28.875</v>
      </c>
      <c r="B235" s="1">
        <f>STDEV('ID-41'!B242,'ID-52'!B242,'ID-64'!B242,'ID-74'!B242,'ID-77'!B242)</f>
        <v>5.7864174382283033E-7</v>
      </c>
      <c r="C235" s="1">
        <f>STDEV('ID-23'!B242,'ID-25'!B242,'ID-66'!B242)</f>
        <v>1.5310793554875644E-7</v>
      </c>
      <c r="E235" s="1">
        <v>28.875</v>
      </c>
      <c r="F235" s="1">
        <f>STDEV('ID-41'!B242,'ID-52'!B242,'ID-64'!B242,'ID-74'!B242,'ID-77'!B242)/SQRT('Sample number'!$C$4)</f>
        <v>2.587764547613735E-7</v>
      </c>
      <c r="G235" s="1">
        <f>STDEV('ID-23'!B242,'ID-25'!B242,'ID-66'!B242)/SQRT('Sample number'!$F$4)</f>
        <v>8.8396907804142402E-8</v>
      </c>
    </row>
    <row r="236" spans="1:7" x14ac:dyDescent="0.25">
      <c r="A236" s="1">
        <v>29</v>
      </c>
      <c r="B236" s="1">
        <f>STDEV('ID-41'!B243,'ID-52'!B243,'ID-64'!B243,'ID-74'!B243,'ID-77'!B243)</f>
        <v>5.7620919299989707E-7</v>
      </c>
      <c r="C236" s="1">
        <f>STDEV('ID-23'!B243,'ID-25'!B243,'ID-66'!B243)</f>
        <v>1.8937028364701602E-7</v>
      </c>
      <c r="E236" s="1">
        <v>29</v>
      </c>
      <c r="F236" s="1">
        <f>STDEV('ID-41'!B243,'ID-52'!B243,'ID-64'!B243,'ID-74'!B243,'ID-77'!B243)/SQRT('Sample number'!$C$4)</f>
        <v>2.5768858496161313E-7</v>
      </c>
      <c r="G236" s="1">
        <f>STDEV('ID-23'!B243,'ID-25'!B243,'ID-66'!B243)/SQRT('Sample number'!$F$4)</f>
        <v>1.0933298424012049E-7</v>
      </c>
    </row>
    <row r="237" spans="1:7" x14ac:dyDescent="0.25">
      <c r="A237" s="1">
        <v>29.125</v>
      </c>
      <c r="B237" s="1">
        <f>STDEV('ID-41'!B244,'ID-52'!B244,'ID-64'!B244,'ID-74'!B244,'ID-77'!B244)</f>
        <v>5.779865728587542E-7</v>
      </c>
      <c r="C237" s="1">
        <f>STDEV('ID-23'!B244,'ID-25'!B244,'ID-66'!B244)</f>
        <v>1.7970578941089916E-7</v>
      </c>
      <c r="E237" s="1">
        <v>29.125</v>
      </c>
      <c r="F237" s="1">
        <f>STDEV('ID-41'!B244,'ID-52'!B244,'ID-64'!B244,'ID-74'!B244,'ID-77'!B244)/SQRT('Sample number'!$C$4)</f>
        <v>2.5848345339886183E-7</v>
      </c>
      <c r="G237" s="1">
        <f>STDEV('ID-23'!B244,'ID-25'!B244,'ID-66'!B244)/SQRT('Sample number'!$F$4)</f>
        <v>1.0375318589131683E-7</v>
      </c>
    </row>
    <row r="238" spans="1:7" x14ac:dyDescent="0.25">
      <c r="A238" s="1">
        <v>29.25</v>
      </c>
      <c r="B238" s="1">
        <f>STDEV('ID-41'!B245,'ID-52'!B245,'ID-64'!B245,'ID-74'!B245,'ID-77'!B245)</f>
        <v>5.7436946040490242E-7</v>
      </c>
      <c r="C238" s="1">
        <f>STDEV('ID-23'!B245,'ID-25'!B245,'ID-66'!B245)</f>
        <v>1.7662710075301192E-7</v>
      </c>
      <c r="E238" s="1">
        <v>29.25</v>
      </c>
      <c r="F238" s="1">
        <f>STDEV('ID-41'!B245,'ID-52'!B245,'ID-64'!B245,'ID-74'!B245,'ID-77'!B245)/SQRT('Sample number'!$C$4)</f>
        <v>2.5686583153304711E-7</v>
      </c>
      <c r="G238" s="1">
        <f>STDEV('ID-23'!B245,'ID-25'!B245,'ID-66'!B245)/SQRT('Sample number'!$F$4)</f>
        <v>1.0197570416593459E-7</v>
      </c>
    </row>
    <row r="239" spans="1:7" x14ac:dyDescent="0.25">
      <c r="A239" s="1">
        <v>29.375</v>
      </c>
      <c r="B239" s="1">
        <f>STDEV('ID-41'!B246,'ID-52'!B246,'ID-64'!B246,'ID-74'!B246,'ID-77'!B246)</f>
        <v>5.6967089090672028E-7</v>
      </c>
      <c r="C239" s="1">
        <f>STDEV('ID-23'!B246,'ID-25'!B246,'ID-66'!B246)</f>
        <v>1.7370028036136867E-7</v>
      </c>
      <c r="E239" s="1">
        <v>29.375</v>
      </c>
      <c r="F239" s="1">
        <f>STDEV('ID-41'!B246,'ID-52'!B246,'ID-64'!B246,'ID-74'!B246,'ID-77'!B246)/SQRT('Sample number'!$C$4)</f>
        <v>2.5476456737405868E-7</v>
      </c>
      <c r="G239" s="1">
        <f>STDEV('ID-23'!B246,'ID-25'!B246,'ID-66'!B246)/SQRT('Sample number'!$F$4)</f>
        <v>1.0028590362494968E-7</v>
      </c>
    </row>
    <row r="240" spans="1:7" x14ac:dyDescent="0.25">
      <c r="A240" s="1">
        <v>29.5</v>
      </c>
      <c r="B240" s="1">
        <f>STDEV('ID-41'!B247,'ID-52'!B247,'ID-64'!B247,'ID-74'!B247,'ID-77'!B247)</f>
        <v>5.6937339076707826E-7</v>
      </c>
      <c r="C240" s="1">
        <f>STDEV('ID-23'!B247,'ID-25'!B247,'ID-66'!B247)</f>
        <v>1.7401085947157972E-7</v>
      </c>
      <c r="E240" s="1">
        <v>29.5</v>
      </c>
      <c r="F240" s="1">
        <f>STDEV('ID-41'!B247,'ID-52'!B247,'ID-64'!B247,'ID-74'!B247,'ID-77'!B247)/SQRT('Sample number'!$C$4)</f>
        <v>2.5463152126694763E-7</v>
      </c>
      <c r="G240" s="1">
        <f>STDEV('ID-23'!B247,'ID-25'!B247,'ID-66'!B247)/SQRT('Sample number'!$F$4)</f>
        <v>1.0046521655783469E-7</v>
      </c>
    </row>
    <row r="241" spans="1:7" x14ac:dyDescent="0.25">
      <c r="A241" s="1">
        <v>29.625</v>
      </c>
      <c r="B241" s="1">
        <f>STDEV('ID-41'!B248,'ID-52'!B248,'ID-64'!B248,'ID-74'!B248,'ID-77'!B248)</f>
        <v>5.7087121719341605E-7</v>
      </c>
      <c r="C241" s="1">
        <f>STDEV('ID-23'!B248,'ID-25'!B248,'ID-66'!B248)</f>
        <v>1.682403230122386E-7</v>
      </c>
      <c r="E241" s="1">
        <v>29.625</v>
      </c>
      <c r="F241" s="1">
        <f>STDEV('ID-41'!B248,'ID-52'!B248,'ID-64'!B248,'ID-74'!B248,'ID-77'!B248)/SQRT('Sample number'!$C$4)</f>
        <v>2.5530136960850498E-7</v>
      </c>
      <c r="G241" s="1">
        <f>STDEV('ID-23'!B248,'ID-25'!B248,'ID-66'!B248)/SQRT('Sample number'!$F$4)</f>
        <v>9.713359577966556E-8</v>
      </c>
    </row>
    <row r="242" spans="1:7" x14ac:dyDescent="0.25">
      <c r="A242" s="1">
        <v>29.75</v>
      </c>
      <c r="B242" s="1">
        <f>STDEV('ID-41'!B249,'ID-52'!B249,'ID-64'!B249,'ID-74'!B249,'ID-77'!B249)</f>
        <v>5.790023972956759E-7</v>
      </c>
      <c r="C242" s="1">
        <f>STDEV('ID-23'!B249,'ID-25'!B249,'ID-66'!B249)</f>
        <v>1.3112072100480892E-7</v>
      </c>
      <c r="E242" s="1">
        <v>29.75</v>
      </c>
      <c r="F242" s="1">
        <f>STDEV('ID-41'!B249,'ID-52'!B249,'ID-64'!B249,'ID-74'!B249,'ID-77'!B249)/SQRT('Sample number'!$C$4)</f>
        <v>2.5893774389769434E-7</v>
      </c>
      <c r="G242" s="1">
        <f>STDEV('ID-23'!B249,'ID-25'!B249,'ID-66'!B249)/SQRT('Sample number'!$F$4)</f>
        <v>7.5702583568464255E-8</v>
      </c>
    </row>
    <row r="243" spans="1:7" x14ac:dyDescent="0.25">
      <c r="A243" s="1">
        <v>29.875</v>
      </c>
      <c r="B243" s="1">
        <f>STDEV('ID-41'!B250,'ID-52'!B250,'ID-64'!B250,'ID-74'!B250,'ID-77'!B250)</f>
        <v>5.7384612095494317E-7</v>
      </c>
      <c r="C243" s="1">
        <f>STDEV('ID-23'!B250,'ID-25'!B250,'ID-66'!B250)</f>
        <v>1.2326598940999441E-7</v>
      </c>
      <c r="E243" s="1">
        <v>29.875</v>
      </c>
      <c r="F243" s="1">
        <f>STDEV('ID-41'!B250,'ID-52'!B250,'ID-64'!B250,'ID-74'!B250,'ID-77'!B250)/SQRT('Sample number'!$C$4)</f>
        <v>2.5663178701596388E-7</v>
      </c>
      <c r="G243" s="1">
        <f>STDEV('ID-23'!B250,'ID-25'!B250,'ID-66'!B250)/SQRT('Sample number'!$F$4)</f>
        <v>7.1167652167785832E-8</v>
      </c>
    </row>
    <row r="244" spans="1:7" x14ac:dyDescent="0.25">
      <c r="A244" s="1">
        <v>30</v>
      </c>
      <c r="B244" s="1">
        <f>STDEV('ID-41'!B251,'ID-52'!B251,'ID-64'!B251,'ID-74'!B251,'ID-77'!B251)</f>
        <v>5.6633836567389584E-7</v>
      </c>
      <c r="C244" s="1">
        <f>STDEV('ID-23'!B251,'ID-25'!B251,'ID-66'!B251)</f>
        <v>1.4315085824449097E-7</v>
      </c>
      <c r="E244" s="1">
        <v>30</v>
      </c>
      <c r="F244" s="1">
        <f>STDEV('ID-41'!B251,'ID-52'!B251,'ID-64'!B251,'ID-74'!B251,'ID-77'!B251)/SQRT('Sample number'!$C$4)</f>
        <v>2.5327421678259289E-7</v>
      </c>
      <c r="G244" s="1">
        <f>STDEV('ID-23'!B251,'ID-25'!B251,'ID-66'!B251)/SQRT('Sample number'!$F$4)</f>
        <v>8.2648186542182825E-8</v>
      </c>
    </row>
    <row r="245" spans="1:7" ht="36.75" x14ac:dyDescent="0.25">
      <c r="A245" s="22" t="s">
        <v>35</v>
      </c>
      <c r="B245" s="23">
        <f>AVERAGE(B4:B244)</f>
        <v>5.4583817087971053E-7</v>
      </c>
      <c r="C245" s="23">
        <f t="shared" ref="C245" si="0">AVERAGE(C4:C244)</f>
        <v>3.1898542067988914E-7</v>
      </c>
      <c r="E245" s="22" t="s">
        <v>35</v>
      </c>
      <c r="F245" s="23">
        <f>AVERAGE(F4:F244)</f>
        <v>2.4410625096023576E-7</v>
      </c>
      <c r="G245" s="23">
        <f t="shared" ref="G245" si="1">AVERAGE(G4:G244)</f>
        <v>1.8416631849709992E-7</v>
      </c>
    </row>
  </sheetData>
  <mergeCells count="2">
    <mergeCell ref="A1:C1"/>
    <mergeCell ref="E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4"/>
  <sheetViews>
    <sheetView workbookViewId="0">
      <selection activeCell="A252" sqref="A252:B254"/>
    </sheetView>
  </sheetViews>
  <sheetFormatPr defaultRowHeight="15" x14ac:dyDescent="0.25"/>
  <cols>
    <col min="1" max="1" width="30.140625" style="2" customWidth="1"/>
    <col min="2" max="2" width="37.28515625" style="2" customWidth="1"/>
  </cols>
  <sheetData>
    <row r="1" spans="1:2" ht="33" x14ac:dyDescent="0.35">
      <c r="A1" s="27" t="s">
        <v>0</v>
      </c>
      <c r="B1" s="15" t="s">
        <v>14</v>
      </c>
    </row>
    <row r="2" spans="1:2" x14ac:dyDescent="0.25">
      <c r="A2" s="27"/>
      <c r="B2" s="4" t="s">
        <v>9</v>
      </c>
    </row>
    <row r="3" spans="1:2" x14ac:dyDescent="0.25">
      <c r="A3" s="5" t="s">
        <v>1</v>
      </c>
      <c r="B3" s="13">
        <v>43</v>
      </c>
    </row>
    <row r="4" spans="1:2" x14ac:dyDescent="0.25">
      <c r="A4" s="5" t="s">
        <v>2</v>
      </c>
      <c r="B4" s="13" t="s">
        <v>3</v>
      </c>
    </row>
    <row r="5" spans="1:2" ht="31.5" x14ac:dyDescent="0.25">
      <c r="A5" s="6" t="s">
        <v>4</v>
      </c>
      <c r="B5" s="5">
        <v>4</v>
      </c>
    </row>
    <row r="6" spans="1:2" x14ac:dyDescent="0.25">
      <c r="A6" s="6" t="s">
        <v>5</v>
      </c>
      <c r="B6" s="7">
        <v>34.398000000000003</v>
      </c>
    </row>
    <row r="7" spans="1:2" ht="33" x14ac:dyDescent="0.25">
      <c r="A7" s="6" t="s">
        <v>6</v>
      </c>
      <c r="B7" s="5">
        <v>37.44</v>
      </c>
    </row>
    <row r="8" spans="1:2" ht="33" x14ac:dyDescent="0.25">
      <c r="A8" s="6" t="s">
        <v>7</v>
      </c>
      <c r="B8" s="5">
        <v>33.866999999999997</v>
      </c>
    </row>
    <row r="9" spans="1:2" x14ac:dyDescent="0.25">
      <c r="A9" s="5" t="s">
        <v>8</v>
      </c>
      <c r="B9" s="7">
        <v>85</v>
      </c>
    </row>
    <row r="10" spans="1:2" s="3" customFormat="1" ht="18" x14ac:dyDescent="0.25">
      <c r="A10" s="8" t="s">
        <v>13</v>
      </c>
      <c r="B10" s="8" t="s">
        <v>17</v>
      </c>
    </row>
    <row r="11" spans="1:2" x14ac:dyDescent="0.25">
      <c r="A11" s="1">
        <v>0</v>
      </c>
      <c r="B11" s="1">
        <v>0.48425806051882397</v>
      </c>
    </row>
    <row r="12" spans="1:2" x14ac:dyDescent="0.25">
      <c r="A12" s="1">
        <v>0.125</v>
      </c>
      <c r="B12" s="1">
        <v>0.48425806114262698</v>
      </c>
    </row>
    <row r="13" spans="1:2" x14ac:dyDescent="0.25">
      <c r="A13" s="1">
        <v>0.25</v>
      </c>
      <c r="B13" s="1">
        <v>0.48425805187917698</v>
      </c>
    </row>
    <row r="14" spans="1:2" x14ac:dyDescent="0.25">
      <c r="A14" s="1">
        <v>0.375</v>
      </c>
      <c r="B14" s="1">
        <v>0.48425804652100202</v>
      </c>
    </row>
    <row r="15" spans="1:2" x14ac:dyDescent="0.25">
      <c r="A15" s="1">
        <v>0.5</v>
      </c>
      <c r="B15" s="1">
        <v>0.484258029738244</v>
      </c>
    </row>
    <row r="16" spans="1:2" x14ac:dyDescent="0.25">
      <c r="A16" s="1">
        <v>0.625</v>
      </c>
      <c r="B16" s="1">
        <v>0.484258023881388</v>
      </c>
    </row>
    <row r="17" spans="1:2" x14ac:dyDescent="0.25">
      <c r="A17" s="1">
        <v>0.75</v>
      </c>
      <c r="B17" s="1">
        <v>0.48425801671906799</v>
      </c>
    </row>
    <row r="18" spans="1:2" x14ac:dyDescent="0.25">
      <c r="A18" s="1">
        <v>0.875</v>
      </c>
      <c r="B18" s="1">
        <v>0.48425801062787399</v>
      </c>
    </row>
    <row r="19" spans="1:2" x14ac:dyDescent="0.25">
      <c r="A19" s="1">
        <v>1</v>
      </c>
      <c r="B19" s="1">
        <v>0.48425802206130297</v>
      </c>
    </row>
    <row r="20" spans="1:2" x14ac:dyDescent="0.25">
      <c r="A20" s="1">
        <v>1.125</v>
      </c>
      <c r="B20" s="1">
        <v>0.48425802125517198</v>
      </c>
    </row>
    <row r="21" spans="1:2" x14ac:dyDescent="0.25">
      <c r="A21" s="1">
        <v>1.25</v>
      </c>
      <c r="B21" s="1">
        <v>0.48425802442391103</v>
      </c>
    </row>
    <row r="22" spans="1:2" x14ac:dyDescent="0.25">
      <c r="A22" s="1">
        <v>1.375</v>
      </c>
      <c r="B22" s="1">
        <v>0.484258030118069</v>
      </c>
    </row>
    <row r="23" spans="1:2" x14ac:dyDescent="0.25">
      <c r="A23" s="1">
        <v>1.5</v>
      </c>
      <c r="B23" s="1">
        <v>0.48425803031554099</v>
      </c>
    </row>
    <row r="24" spans="1:2" x14ac:dyDescent="0.25">
      <c r="A24" s="1">
        <v>1.625</v>
      </c>
      <c r="B24" s="1">
        <v>0.48425802733010198</v>
      </c>
    </row>
    <row r="25" spans="1:2" x14ac:dyDescent="0.25">
      <c r="A25" s="1">
        <v>1.75</v>
      </c>
      <c r="B25" s="1">
        <v>0.48425802401866003</v>
      </c>
    </row>
    <row r="26" spans="1:2" x14ac:dyDescent="0.25">
      <c r="A26" s="1">
        <v>1.875</v>
      </c>
      <c r="B26" s="1">
        <v>0.484258025540941</v>
      </c>
    </row>
    <row r="27" spans="1:2" x14ac:dyDescent="0.25">
      <c r="A27" s="1">
        <v>2</v>
      </c>
      <c r="B27" s="1">
        <v>0.48425802989990901</v>
      </c>
    </row>
    <row r="28" spans="1:2" x14ac:dyDescent="0.25">
      <c r="A28" s="1">
        <v>2.125</v>
      </c>
      <c r="B28" s="1">
        <v>0.48425802834767601</v>
      </c>
    </row>
    <row r="29" spans="1:2" x14ac:dyDescent="0.25">
      <c r="A29" s="1">
        <v>2.25</v>
      </c>
      <c r="B29" s="1">
        <v>0.48425802356709102</v>
      </c>
    </row>
    <row r="30" spans="1:2" x14ac:dyDescent="0.25">
      <c r="A30" s="1">
        <v>2.375</v>
      </c>
      <c r="B30" s="1">
        <v>0.48425802506983401</v>
      </c>
    </row>
    <row r="31" spans="1:2" x14ac:dyDescent="0.25">
      <c r="A31" s="1">
        <v>2.5</v>
      </c>
      <c r="B31" s="1">
        <v>0.48425802345292301</v>
      </c>
    </row>
    <row r="32" spans="1:2" x14ac:dyDescent="0.25">
      <c r="A32" s="1">
        <v>2.625</v>
      </c>
      <c r="B32" s="1">
        <v>0.484258017024844</v>
      </c>
    </row>
    <row r="33" spans="1:2" x14ac:dyDescent="0.25">
      <c r="A33" s="1">
        <v>2.75</v>
      </c>
      <c r="B33" s="1">
        <v>0.48425802146632602</v>
      </c>
    </row>
    <row r="34" spans="1:2" x14ac:dyDescent="0.25">
      <c r="A34" s="1">
        <v>2.875</v>
      </c>
      <c r="B34" s="1">
        <v>0.48425802005695201</v>
      </c>
    </row>
    <row r="35" spans="1:2" x14ac:dyDescent="0.25">
      <c r="A35" s="1">
        <v>3</v>
      </c>
      <c r="B35" s="1">
        <v>0.48425802489995001</v>
      </c>
    </row>
    <row r="36" spans="1:2" x14ac:dyDescent="0.25">
      <c r="A36" s="1">
        <v>3.125</v>
      </c>
      <c r="B36" s="1">
        <v>0.48425802759804698</v>
      </c>
    </row>
    <row r="37" spans="1:2" x14ac:dyDescent="0.25">
      <c r="A37" s="1">
        <v>3.25</v>
      </c>
      <c r="B37" s="1">
        <v>0.48425804007005802</v>
      </c>
    </row>
    <row r="38" spans="1:2" x14ac:dyDescent="0.25">
      <c r="A38" s="1">
        <v>3.375</v>
      </c>
      <c r="B38" s="1">
        <v>0.48425804009782097</v>
      </c>
    </row>
    <row r="39" spans="1:2" x14ac:dyDescent="0.25">
      <c r="A39" s="1">
        <v>3.5</v>
      </c>
      <c r="B39" s="1">
        <v>0.48425803263058098</v>
      </c>
    </row>
    <row r="40" spans="1:2" x14ac:dyDescent="0.25">
      <c r="A40" s="1">
        <v>3.625</v>
      </c>
      <c r="B40" s="1">
        <v>0.48425801659567802</v>
      </c>
    </row>
    <row r="41" spans="1:2" x14ac:dyDescent="0.25">
      <c r="A41" s="1">
        <v>3.75</v>
      </c>
      <c r="B41" s="1">
        <v>0.48425801672258101</v>
      </c>
    </row>
    <row r="42" spans="1:2" x14ac:dyDescent="0.25">
      <c r="A42" s="1">
        <v>3.875</v>
      </c>
      <c r="B42" s="1">
        <v>0.48425801347984798</v>
      </c>
    </row>
    <row r="43" spans="1:2" x14ac:dyDescent="0.25">
      <c r="A43" s="1">
        <v>4</v>
      </c>
      <c r="B43" s="1">
        <v>0.484258015057906</v>
      </c>
    </row>
    <row r="44" spans="1:2" x14ac:dyDescent="0.25">
      <c r="A44" s="1">
        <v>4.125</v>
      </c>
      <c r="B44" s="1">
        <v>0.48425800409543401</v>
      </c>
    </row>
    <row r="45" spans="1:2" x14ac:dyDescent="0.25">
      <c r="A45" s="1">
        <v>4.25</v>
      </c>
      <c r="B45" s="1">
        <v>0.484257995701318</v>
      </c>
    </row>
    <row r="46" spans="1:2" x14ac:dyDescent="0.25">
      <c r="A46" s="1">
        <v>4.375</v>
      </c>
      <c r="B46" s="1">
        <v>0.484258002615924</v>
      </c>
    </row>
    <row r="47" spans="1:2" x14ac:dyDescent="0.25">
      <c r="A47" s="1">
        <v>4.5</v>
      </c>
      <c r="B47" s="1">
        <v>0.48425801076802999</v>
      </c>
    </row>
    <row r="48" spans="1:2" x14ac:dyDescent="0.25">
      <c r="A48" s="1">
        <v>4.625</v>
      </c>
      <c r="B48" s="1">
        <v>0.484258016388665</v>
      </c>
    </row>
    <row r="49" spans="1:2" x14ac:dyDescent="0.25">
      <c r="A49" s="1">
        <v>4.75</v>
      </c>
      <c r="B49" s="1">
        <v>0.48425804132447903</v>
      </c>
    </row>
    <row r="50" spans="1:2" x14ac:dyDescent="0.25">
      <c r="A50" s="1">
        <v>4.875</v>
      </c>
      <c r="B50" s="1">
        <v>0.48425801494846299</v>
      </c>
    </row>
    <row r="51" spans="1:2" x14ac:dyDescent="0.25">
      <c r="A51" s="1">
        <v>5</v>
      </c>
      <c r="B51" s="1">
        <v>0.48425799082627202</v>
      </c>
    </row>
    <row r="52" spans="1:2" x14ac:dyDescent="0.25">
      <c r="A52" s="1">
        <v>5.125</v>
      </c>
      <c r="B52" s="1">
        <v>0.48425799545465997</v>
      </c>
    </row>
    <row r="53" spans="1:2" x14ac:dyDescent="0.25">
      <c r="A53" s="1">
        <v>5.25</v>
      </c>
      <c r="B53" s="1">
        <v>0.48425800765014199</v>
      </c>
    </row>
    <row r="54" spans="1:2" x14ac:dyDescent="0.25">
      <c r="A54" s="1">
        <v>5.375</v>
      </c>
      <c r="B54" s="1">
        <v>0.48425801946145303</v>
      </c>
    </row>
    <row r="55" spans="1:2" x14ac:dyDescent="0.25">
      <c r="A55" s="1">
        <v>5.5</v>
      </c>
      <c r="B55" s="1">
        <v>0.48425803902460002</v>
      </c>
    </row>
    <row r="56" spans="1:2" x14ac:dyDescent="0.25">
      <c r="A56" s="1">
        <v>5.625</v>
      </c>
      <c r="B56" s="1">
        <v>0.48425803900751502</v>
      </c>
    </row>
    <row r="57" spans="1:2" x14ac:dyDescent="0.25">
      <c r="A57" s="1">
        <v>5.75</v>
      </c>
      <c r="B57" s="1">
        <v>0.48425803556307501</v>
      </c>
    </row>
    <row r="58" spans="1:2" x14ac:dyDescent="0.25">
      <c r="A58" s="1">
        <v>5.875</v>
      </c>
      <c r="B58" s="1">
        <v>0.484258031579475</v>
      </c>
    </row>
    <row r="59" spans="1:2" x14ac:dyDescent="0.25">
      <c r="A59" s="1">
        <v>6</v>
      </c>
      <c r="B59" s="1">
        <v>0.48425802850952099</v>
      </c>
    </row>
    <row r="60" spans="1:2" x14ac:dyDescent="0.25">
      <c r="A60" s="1">
        <v>6.125</v>
      </c>
      <c r="B60" s="1">
        <v>0.48425802597747503</v>
      </c>
    </row>
    <row r="61" spans="1:2" x14ac:dyDescent="0.25">
      <c r="A61" s="1">
        <v>6.25</v>
      </c>
      <c r="B61" s="1">
        <v>0.48425803677697898</v>
      </c>
    </row>
    <row r="62" spans="1:2" x14ac:dyDescent="0.25">
      <c r="A62" s="1">
        <v>6.375</v>
      </c>
      <c r="B62" s="1">
        <v>0.48425802962437797</v>
      </c>
    </row>
    <row r="63" spans="1:2" x14ac:dyDescent="0.25">
      <c r="A63" s="1">
        <v>6.5</v>
      </c>
      <c r="B63" s="1">
        <v>0.48425801835689303</v>
      </c>
    </row>
    <row r="64" spans="1:2" x14ac:dyDescent="0.25">
      <c r="A64" s="1">
        <v>6.625</v>
      </c>
      <c r="B64" s="1">
        <v>0.484258013924452</v>
      </c>
    </row>
    <row r="65" spans="1:2" x14ac:dyDescent="0.25">
      <c r="A65" s="1">
        <v>6.75</v>
      </c>
      <c r="B65" s="1">
        <v>0.48425803552961499</v>
      </c>
    </row>
    <row r="66" spans="1:2" x14ac:dyDescent="0.25">
      <c r="A66" s="1">
        <v>6.875</v>
      </c>
      <c r="B66" s="1">
        <v>0.48425803263751099</v>
      </c>
    </row>
    <row r="67" spans="1:2" x14ac:dyDescent="0.25">
      <c r="A67" s="1">
        <v>7</v>
      </c>
      <c r="B67" s="1">
        <v>0.48425802148457497</v>
      </c>
    </row>
    <row r="68" spans="1:2" x14ac:dyDescent="0.25">
      <c r="A68" s="1">
        <v>7.125</v>
      </c>
      <c r="B68" s="1">
        <v>0.48425800626795801</v>
      </c>
    </row>
    <row r="69" spans="1:2" x14ac:dyDescent="0.25">
      <c r="A69" s="1">
        <v>7.25</v>
      </c>
      <c r="B69" s="1">
        <v>0.48425800138603098</v>
      </c>
    </row>
    <row r="70" spans="1:2" x14ac:dyDescent="0.25">
      <c r="A70" s="1">
        <v>7.375</v>
      </c>
      <c r="B70" s="1">
        <v>0.48425799996562802</v>
      </c>
    </row>
    <row r="71" spans="1:2" x14ac:dyDescent="0.25">
      <c r="A71" s="1">
        <v>7.5</v>
      </c>
      <c r="B71" s="1">
        <v>0.48425799256303298</v>
      </c>
    </row>
    <row r="72" spans="1:2" x14ac:dyDescent="0.25">
      <c r="A72" s="1">
        <v>7.625</v>
      </c>
      <c r="B72" s="1">
        <v>0.48425797822738598</v>
      </c>
    </row>
    <row r="73" spans="1:2" x14ac:dyDescent="0.25">
      <c r="A73" s="1">
        <v>7.75</v>
      </c>
      <c r="B73" s="1">
        <v>0.48425796675983501</v>
      </c>
    </row>
    <row r="74" spans="1:2" x14ac:dyDescent="0.25">
      <c r="A74" s="1">
        <v>7.875</v>
      </c>
      <c r="B74" s="1">
        <v>0.48425797778922203</v>
      </c>
    </row>
    <row r="75" spans="1:2" x14ac:dyDescent="0.25">
      <c r="A75" s="1">
        <v>8</v>
      </c>
      <c r="B75" s="1">
        <v>0.48425797035845403</v>
      </c>
    </row>
    <row r="76" spans="1:2" x14ac:dyDescent="0.25">
      <c r="A76" s="1">
        <v>8.125</v>
      </c>
      <c r="B76" s="1">
        <v>0.48425797093113199</v>
      </c>
    </row>
    <row r="77" spans="1:2" x14ac:dyDescent="0.25">
      <c r="A77" s="1">
        <v>8.25</v>
      </c>
      <c r="B77" s="1">
        <v>0.48425796784414399</v>
      </c>
    </row>
    <row r="78" spans="1:2" x14ac:dyDescent="0.25">
      <c r="A78" s="1">
        <v>8.375</v>
      </c>
      <c r="B78" s="1">
        <v>0.48425796921439501</v>
      </c>
    </row>
    <row r="79" spans="1:2" x14ac:dyDescent="0.25">
      <c r="A79" s="1">
        <v>8.5</v>
      </c>
      <c r="B79" s="1">
        <v>0.48425796303645202</v>
      </c>
    </row>
    <row r="80" spans="1:2" x14ac:dyDescent="0.25">
      <c r="A80" s="1">
        <v>8.625</v>
      </c>
      <c r="B80" s="1">
        <v>0.48425796706490798</v>
      </c>
    </row>
    <row r="81" spans="1:2" x14ac:dyDescent="0.25">
      <c r="A81" s="1">
        <v>8.75</v>
      </c>
      <c r="B81" s="1">
        <v>0.48425796669834598</v>
      </c>
    </row>
    <row r="82" spans="1:2" x14ac:dyDescent="0.25">
      <c r="A82" s="1">
        <v>8.875</v>
      </c>
      <c r="B82" s="1">
        <v>0.48425797043885599</v>
      </c>
    </row>
    <row r="83" spans="1:2" x14ac:dyDescent="0.25">
      <c r="A83" s="1">
        <v>9</v>
      </c>
      <c r="B83" s="1">
        <v>0.48425797337051402</v>
      </c>
    </row>
    <row r="84" spans="1:2" x14ac:dyDescent="0.25">
      <c r="A84" s="1">
        <v>9.125</v>
      </c>
      <c r="B84" s="1">
        <v>0.48425796941690102</v>
      </c>
    </row>
    <row r="85" spans="1:2" x14ac:dyDescent="0.25">
      <c r="A85" s="1">
        <v>9.25</v>
      </c>
      <c r="B85" s="1">
        <v>0.48425794720663201</v>
      </c>
    </row>
    <row r="86" spans="1:2" x14ac:dyDescent="0.25">
      <c r="A86" s="1">
        <v>9.375</v>
      </c>
      <c r="B86" s="1">
        <v>0.48425794895212598</v>
      </c>
    </row>
    <row r="87" spans="1:2" x14ac:dyDescent="0.25">
      <c r="A87" s="1">
        <v>9.5</v>
      </c>
      <c r="B87" s="1">
        <v>0.48425795580605002</v>
      </c>
    </row>
    <row r="88" spans="1:2" x14ac:dyDescent="0.25">
      <c r="A88" s="1">
        <v>9.625</v>
      </c>
      <c r="B88" s="1">
        <v>0.48425794012706103</v>
      </c>
    </row>
    <row r="89" spans="1:2" x14ac:dyDescent="0.25">
      <c r="A89" s="1">
        <v>9.75</v>
      </c>
      <c r="B89" s="1">
        <v>0.48425793732908801</v>
      </c>
    </row>
    <row r="90" spans="1:2" x14ac:dyDescent="0.25">
      <c r="A90" s="1">
        <v>9.875</v>
      </c>
      <c r="B90" s="1">
        <v>0.48425794021611701</v>
      </c>
    </row>
    <row r="91" spans="1:2" x14ac:dyDescent="0.25">
      <c r="A91" s="1">
        <v>10</v>
      </c>
      <c r="B91" s="1">
        <v>0.48425794448008402</v>
      </c>
    </row>
    <row r="92" spans="1:2" x14ac:dyDescent="0.25">
      <c r="A92" s="1">
        <v>10.125</v>
      </c>
      <c r="B92" s="1">
        <v>0.48425792928873601</v>
      </c>
    </row>
    <row r="93" spans="1:2" x14ac:dyDescent="0.25">
      <c r="A93" s="1">
        <v>10.25</v>
      </c>
      <c r="B93" s="1">
        <v>0.48425791360857201</v>
      </c>
    </row>
    <row r="94" spans="1:2" x14ac:dyDescent="0.25">
      <c r="A94" s="1">
        <v>10.375</v>
      </c>
      <c r="B94" s="1">
        <v>0.48425791079983299</v>
      </c>
    </row>
    <row r="95" spans="1:2" x14ac:dyDescent="0.25">
      <c r="A95" s="1">
        <v>10.5</v>
      </c>
      <c r="B95" s="1">
        <v>0.484257912468948</v>
      </c>
    </row>
    <row r="96" spans="1:2" x14ac:dyDescent="0.25">
      <c r="A96" s="1">
        <v>10.625</v>
      </c>
      <c r="B96" s="1">
        <v>0.48425791527393602</v>
      </c>
    </row>
    <row r="97" spans="1:2" x14ac:dyDescent="0.25">
      <c r="A97" s="1">
        <v>10.75</v>
      </c>
      <c r="B97" s="1">
        <v>0.48425792199098</v>
      </c>
    </row>
    <row r="98" spans="1:2" x14ac:dyDescent="0.25">
      <c r="A98" s="1">
        <v>10.875</v>
      </c>
      <c r="B98" s="1">
        <v>0.48425791909971599</v>
      </c>
    </row>
    <row r="99" spans="1:2" x14ac:dyDescent="0.25">
      <c r="A99" s="1">
        <v>11</v>
      </c>
      <c r="B99" s="1">
        <v>0.48425791701909199</v>
      </c>
    </row>
    <row r="100" spans="1:2" x14ac:dyDescent="0.25">
      <c r="A100" s="1">
        <v>11.125</v>
      </c>
      <c r="B100" s="1">
        <v>0.48425792012923802</v>
      </c>
    </row>
    <row r="101" spans="1:2" x14ac:dyDescent="0.25">
      <c r="A101" s="1">
        <v>11.25</v>
      </c>
      <c r="B101" s="1">
        <v>0.48425791751166197</v>
      </c>
    </row>
    <row r="102" spans="1:2" x14ac:dyDescent="0.25">
      <c r="A102" s="1">
        <v>11.375</v>
      </c>
      <c r="B102" s="1">
        <v>0.48425791832840198</v>
      </c>
    </row>
    <row r="103" spans="1:2" x14ac:dyDescent="0.25">
      <c r="A103" s="1">
        <v>11.5</v>
      </c>
      <c r="B103" s="1">
        <v>0.48425791828252301</v>
      </c>
    </row>
    <row r="104" spans="1:2" x14ac:dyDescent="0.25">
      <c r="A104" s="1">
        <v>11.625</v>
      </c>
      <c r="B104" s="1">
        <v>0.48425791628618398</v>
      </c>
    </row>
    <row r="105" spans="1:2" x14ac:dyDescent="0.25">
      <c r="A105" s="1">
        <v>11.75</v>
      </c>
      <c r="B105" s="1">
        <v>0.48425791890980102</v>
      </c>
    </row>
    <row r="106" spans="1:2" x14ac:dyDescent="0.25">
      <c r="A106" s="1">
        <v>11.875</v>
      </c>
      <c r="B106" s="1">
        <v>0.48425791605780799</v>
      </c>
    </row>
    <row r="107" spans="1:2" x14ac:dyDescent="0.25">
      <c r="A107" s="1">
        <v>12</v>
      </c>
      <c r="B107" s="1">
        <v>0.48425790986489697</v>
      </c>
    </row>
    <row r="108" spans="1:2" x14ac:dyDescent="0.25">
      <c r="A108" s="1">
        <v>12.125</v>
      </c>
      <c r="B108" s="1">
        <v>0.48425788867247399</v>
      </c>
    </row>
    <row r="109" spans="1:2" x14ac:dyDescent="0.25">
      <c r="A109" s="1">
        <v>12.25</v>
      </c>
      <c r="B109" s="1">
        <v>0.48425787559359301</v>
      </c>
    </row>
    <row r="110" spans="1:2" x14ac:dyDescent="0.25">
      <c r="A110" s="1">
        <v>12.375</v>
      </c>
      <c r="B110" s="1">
        <v>0.48425785165681201</v>
      </c>
    </row>
    <row r="111" spans="1:2" x14ac:dyDescent="0.25">
      <c r="A111" s="1">
        <v>12.5</v>
      </c>
      <c r="B111" s="1">
        <v>0.48425784525897098</v>
      </c>
    </row>
    <row r="112" spans="1:2" x14ac:dyDescent="0.25">
      <c r="A112" s="1">
        <v>12.625</v>
      </c>
      <c r="B112" s="1">
        <v>0.48425785588742398</v>
      </c>
    </row>
    <row r="113" spans="1:2" x14ac:dyDescent="0.25">
      <c r="A113" s="1">
        <v>12.75</v>
      </c>
      <c r="B113" s="1">
        <v>0.484257855126699</v>
      </c>
    </row>
    <row r="114" spans="1:2" x14ac:dyDescent="0.25">
      <c r="A114" s="1">
        <v>12.875</v>
      </c>
      <c r="B114" s="1">
        <v>0.48425784745908002</v>
      </c>
    </row>
    <row r="115" spans="1:2" x14ac:dyDescent="0.25">
      <c r="A115" s="1">
        <v>13</v>
      </c>
      <c r="B115" s="1">
        <v>0.48425787337885301</v>
      </c>
    </row>
    <row r="116" spans="1:2" x14ac:dyDescent="0.25">
      <c r="A116" s="1">
        <v>13.125</v>
      </c>
      <c r="B116" s="1">
        <v>0.48425787306660201</v>
      </c>
    </row>
    <row r="117" spans="1:2" x14ac:dyDescent="0.25">
      <c r="A117" s="1">
        <v>13.25</v>
      </c>
      <c r="B117" s="1">
        <v>0.48425786984902103</v>
      </c>
    </row>
    <row r="118" spans="1:2" x14ac:dyDescent="0.25">
      <c r="A118" s="1">
        <v>13.375</v>
      </c>
      <c r="B118" s="1">
        <v>0.48425786422197598</v>
      </c>
    </row>
    <row r="119" spans="1:2" x14ac:dyDescent="0.25">
      <c r="A119" s="1">
        <v>13.5</v>
      </c>
      <c r="B119" s="1">
        <v>0.484257851535418</v>
      </c>
    </row>
    <row r="120" spans="1:2" x14ac:dyDescent="0.25">
      <c r="A120" s="1">
        <v>13.625</v>
      </c>
      <c r="B120" s="1">
        <v>0.484257845327138</v>
      </c>
    </row>
    <row r="121" spans="1:2" x14ac:dyDescent="0.25">
      <c r="A121" s="1">
        <v>13.75</v>
      </c>
      <c r="B121" s="1">
        <v>0.48425784228135998</v>
      </c>
    </row>
    <row r="122" spans="1:2" x14ac:dyDescent="0.25">
      <c r="A122" s="1">
        <v>13.875</v>
      </c>
      <c r="B122" s="1">
        <v>0.48425784084803303</v>
      </c>
    </row>
    <row r="123" spans="1:2" x14ac:dyDescent="0.25">
      <c r="A123" s="1">
        <v>14</v>
      </c>
      <c r="B123" s="1">
        <v>0.48425781798251699</v>
      </c>
    </row>
    <row r="124" spans="1:2" x14ac:dyDescent="0.25">
      <c r="A124" s="1">
        <v>14.125</v>
      </c>
      <c r="B124" s="1">
        <v>0.48425779909349997</v>
      </c>
    </row>
    <row r="125" spans="1:2" x14ac:dyDescent="0.25">
      <c r="A125" s="1">
        <v>14.25</v>
      </c>
      <c r="B125" s="1">
        <v>0.48425778943756298</v>
      </c>
    </row>
    <row r="126" spans="1:2" x14ac:dyDescent="0.25">
      <c r="A126" s="1">
        <v>14.375</v>
      </c>
      <c r="B126" s="1">
        <v>0.48425778266353597</v>
      </c>
    </row>
    <row r="127" spans="1:2" x14ac:dyDescent="0.25">
      <c r="A127" s="1">
        <v>14.5</v>
      </c>
      <c r="B127" s="1">
        <v>0.48425777836770001</v>
      </c>
    </row>
    <row r="128" spans="1:2" x14ac:dyDescent="0.25">
      <c r="A128" s="1">
        <v>14.625</v>
      </c>
      <c r="B128" s="1">
        <v>0.48425778969807098</v>
      </c>
    </row>
    <row r="129" spans="1:2" x14ac:dyDescent="0.25">
      <c r="A129" s="1">
        <v>14.75</v>
      </c>
      <c r="B129" s="1">
        <v>0.48425777338944598</v>
      </c>
    </row>
    <row r="130" spans="1:2" x14ac:dyDescent="0.25">
      <c r="A130" s="1">
        <v>14.875</v>
      </c>
      <c r="B130" s="1">
        <v>0.484257786189357</v>
      </c>
    </row>
    <row r="131" spans="1:2" x14ac:dyDescent="0.25">
      <c r="A131" s="1">
        <v>15</v>
      </c>
      <c r="B131" s="1">
        <v>0.48425779571364902</v>
      </c>
    </row>
    <row r="132" spans="1:2" x14ac:dyDescent="0.25">
      <c r="A132" s="1">
        <v>15.125</v>
      </c>
      <c r="B132" s="1">
        <v>0.48425781020221198</v>
      </c>
    </row>
    <row r="133" spans="1:2" x14ac:dyDescent="0.25">
      <c r="A133" s="1">
        <v>15.25</v>
      </c>
      <c r="B133" s="1">
        <v>0.48425781218818098</v>
      </c>
    </row>
    <row r="134" spans="1:2" x14ac:dyDescent="0.25">
      <c r="A134" s="1">
        <v>15.375</v>
      </c>
      <c r="B134" s="1">
        <v>0.48425781755955299</v>
      </c>
    </row>
    <row r="135" spans="1:2" x14ac:dyDescent="0.25">
      <c r="A135" s="1">
        <v>15.5</v>
      </c>
      <c r="B135" s="1">
        <v>0.484257828141608</v>
      </c>
    </row>
    <row r="136" spans="1:2" x14ac:dyDescent="0.25">
      <c r="A136" s="1">
        <v>15.625</v>
      </c>
      <c r="B136" s="1">
        <v>0.48425783565737801</v>
      </c>
    </row>
    <row r="137" spans="1:2" x14ac:dyDescent="0.25">
      <c r="A137" s="1">
        <v>15.75</v>
      </c>
      <c r="B137" s="1">
        <v>0.484257830048479</v>
      </c>
    </row>
    <row r="138" spans="1:2" x14ac:dyDescent="0.25">
      <c r="A138" s="1">
        <v>15.875</v>
      </c>
      <c r="B138" s="1">
        <v>0.48425782976284298</v>
      </c>
    </row>
    <row r="139" spans="1:2" x14ac:dyDescent="0.25">
      <c r="A139" s="1">
        <v>16</v>
      </c>
      <c r="B139" s="1">
        <v>0.48425783011458601</v>
      </c>
    </row>
    <row r="140" spans="1:2" x14ac:dyDescent="0.25">
      <c r="A140" s="1">
        <v>16.125</v>
      </c>
      <c r="B140" s="1">
        <v>0.48425783585031601</v>
      </c>
    </row>
    <row r="141" spans="1:2" x14ac:dyDescent="0.25">
      <c r="A141" s="1">
        <v>16.25</v>
      </c>
      <c r="B141" s="1">
        <v>0.48425782624922098</v>
      </c>
    </row>
    <row r="142" spans="1:2" x14ac:dyDescent="0.25">
      <c r="A142" s="1">
        <v>16.375</v>
      </c>
      <c r="B142" s="1">
        <v>0.48425783030562403</v>
      </c>
    </row>
    <row r="143" spans="1:2" x14ac:dyDescent="0.25">
      <c r="A143" s="1">
        <v>16.5</v>
      </c>
      <c r="B143" s="1">
        <v>0.48425779487526099</v>
      </c>
    </row>
    <row r="144" spans="1:2" x14ac:dyDescent="0.25">
      <c r="A144" s="1">
        <v>16.625</v>
      </c>
      <c r="B144" s="1">
        <v>0.48425776666806097</v>
      </c>
    </row>
    <row r="145" spans="1:2" x14ac:dyDescent="0.25">
      <c r="A145" s="1">
        <v>16.75</v>
      </c>
      <c r="B145" s="1">
        <v>0.48425771357470199</v>
      </c>
    </row>
    <row r="146" spans="1:2" x14ac:dyDescent="0.25">
      <c r="A146" s="1">
        <v>16.875</v>
      </c>
      <c r="B146" s="1">
        <v>0.48425770736677098</v>
      </c>
    </row>
    <row r="147" spans="1:2" x14ac:dyDescent="0.25">
      <c r="A147" s="1">
        <v>17</v>
      </c>
      <c r="B147" s="1">
        <v>0.48425770942681901</v>
      </c>
    </row>
    <row r="148" spans="1:2" x14ac:dyDescent="0.25">
      <c r="A148" s="1">
        <v>17.125</v>
      </c>
      <c r="B148" s="1">
        <v>0.48425771271023199</v>
      </c>
    </row>
    <row r="149" spans="1:2" x14ac:dyDescent="0.25">
      <c r="A149" s="1">
        <v>17.25</v>
      </c>
      <c r="B149" s="1">
        <v>0.48425771776519599</v>
      </c>
    </row>
    <row r="150" spans="1:2" x14ac:dyDescent="0.25">
      <c r="A150" s="1">
        <v>17.375</v>
      </c>
      <c r="B150" s="1">
        <v>0.48425772162039399</v>
      </c>
    </row>
    <row r="151" spans="1:2" x14ac:dyDescent="0.25">
      <c r="A151" s="1">
        <v>17.5</v>
      </c>
      <c r="B151" s="1">
        <v>0.48425772898493702</v>
      </c>
    </row>
    <row r="152" spans="1:2" x14ac:dyDescent="0.25">
      <c r="A152" s="1">
        <v>17.625</v>
      </c>
      <c r="B152" s="1">
        <v>0.48425773273344003</v>
      </c>
    </row>
    <row r="153" spans="1:2" x14ac:dyDescent="0.25">
      <c r="A153" s="1">
        <v>17.75</v>
      </c>
      <c r="B153" s="1">
        <v>0.48425772638553999</v>
      </c>
    </row>
    <row r="154" spans="1:2" x14ac:dyDescent="0.25">
      <c r="A154" s="1">
        <v>17.875</v>
      </c>
      <c r="B154" s="1">
        <v>0.48425772029370201</v>
      </c>
    </row>
    <row r="155" spans="1:2" x14ac:dyDescent="0.25">
      <c r="A155" s="1">
        <v>18</v>
      </c>
      <c r="B155" s="1">
        <v>0.48425771500065501</v>
      </c>
    </row>
    <row r="156" spans="1:2" x14ac:dyDescent="0.25">
      <c r="A156" s="1">
        <v>18.125</v>
      </c>
      <c r="B156" s="1">
        <v>0.48425771147282398</v>
      </c>
    </row>
    <row r="157" spans="1:2" x14ac:dyDescent="0.25">
      <c r="A157" s="1">
        <v>18.25</v>
      </c>
      <c r="B157" s="1">
        <v>0.48425770616865199</v>
      </c>
    </row>
    <row r="158" spans="1:2" x14ac:dyDescent="0.25">
      <c r="A158" s="1">
        <v>18.375</v>
      </c>
      <c r="B158" s="1">
        <v>0.48425770630814002</v>
      </c>
    </row>
    <row r="159" spans="1:2" x14ac:dyDescent="0.25">
      <c r="A159" s="1">
        <v>18.5</v>
      </c>
      <c r="B159" s="1">
        <v>0.48425770212457198</v>
      </c>
    </row>
    <row r="160" spans="1:2" x14ac:dyDescent="0.25">
      <c r="A160" s="1">
        <v>18.625</v>
      </c>
      <c r="B160" s="1">
        <v>0.48425772012645502</v>
      </c>
    </row>
    <row r="161" spans="1:2" x14ac:dyDescent="0.25">
      <c r="A161" s="1">
        <v>18.75</v>
      </c>
      <c r="B161" s="1">
        <v>0.48425772580153098</v>
      </c>
    </row>
    <row r="162" spans="1:2" x14ac:dyDescent="0.25">
      <c r="A162" s="1">
        <v>18.875</v>
      </c>
      <c r="B162" s="1">
        <v>0.484257728277741</v>
      </c>
    </row>
    <row r="163" spans="1:2" x14ac:dyDescent="0.25">
      <c r="A163" s="1">
        <v>19</v>
      </c>
      <c r="B163" s="1">
        <v>0.484257729993121</v>
      </c>
    </row>
    <row r="164" spans="1:2" x14ac:dyDescent="0.25">
      <c r="A164" s="1">
        <v>19.125</v>
      </c>
      <c r="B164" s="1">
        <v>0.48425773736784899</v>
      </c>
    </row>
    <row r="165" spans="1:2" x14ac:dyDescent="0.25">
      <c r="A165" s="1">
        <v>19.25</v>
      </c>
      <c r="B165" s="1">
        <v>0.48425774438504898</v>
      </c>
    </row>
    <row r="166" spans="1:2" x14ac:dyDescent="0.25">
      <c r="A166" s="1">
        <v>19.375</v>
      </c>
      <c r="B166" s="1">
        <v>0.48425774109270098</v>
      </c>
    </row>
    <row r="167" spans="1:2" x14ac:dyDescent="0.25">
      <c r="A167" s="1">
        <v>19.5</v>
      </c>
      <c r="B167" s="1">
        <v>0.48425773420768098</v>
      </c>
    </row>
    <row r="168" spans="1:2" x14ac:dyDescent="0.25">
      <c r="A168" s="1">
        <v>19.625</v>
      </c>
      <c r="B168" s="1">
        <v>0.48425773283568002</v>
      </c>
    </row>
    <row r="169" spans="1:2" x14ac:dyDescent="0.25">
      <c r="A169" s="1">
        <v>19.75</v>
      </c>
      <c r="B169" s="1">
        <v>0.484257723993614</v>
      </c>
    </row>
    <row r="170" spans="1:2" x14ac:dyDescent="0.25">
      <c r="A170" s="1">
        <v>19.875</v>
      </c>
      <c r="B170" s="1">
        <v>0.48425772641606701</v>
      </c>
    </row>
    <row r="171" spans="1:2" x14ac:dyDescent="0.25">
      <c r="A171" s="1">
        <v>20</v>
      </c>
      <c r="B171" s="1">
        <v>0.48425772272579698</v>
      </c>
    </row>
    <row r="172" spans="1:2" x14ac:dyDescent="0.25">
      <c r="A172" s="1">
        <v>20.125</v>
      </c>
      <c r="B172" s="1">
        <v>0.484257727182131</v>
      </c>
    </row>
    <row r="173" spans="1:2" x14ac:dyDescent="0.25">
      <c r="A173" s="1">
        <v>20.25</v>
      </c>
      <c r="B173" s="1">
        <v>0.48425772813306101</v>
      </c>
    </row>
    <row r="174" spans="1:2" x14ac:dyDescent="0.25">
      <c r="A174" s="1">
        <v>20.375</v>
      </c>
      <c r="B174" s="1">
        <v>0.48425773266276401</v>
      </c>
    </row>
    <row r="175" spans="1:2" x14ac:dyDescent="0.25">
      <c r="A175" s="1">
        <v>20.5</v>
      </c>
      <c r="B175" s="1">
        <v>0.484257734176264</v>
      </c>
    </row>
    <row r="176" spans="1:2" x14ac:dyDescent="0.25">
      <c r="A176" s="1">
        <v>20.625</v>
      </c>
      <c r="B176" s="1">
        <v>0.48425774176992198</v>
      </c>
    </row>
    <row r="177" spans="1:2" x14ac:dyDescent="0.25">
      <c r="A177" s="1">
        <v>20.75</v>
      </c>
      <c r="B177" s="1">
        <v>0.48425774527104198</v>
      </c>
    </row>
    <row r="178" spans="1:2" x14ac:dyDescent="0.25">
      <c r="A178" s="1">
        <v>20.875</v>
      </c>
      <c r="B178" s="1">
        <v>0.48425774976015101</v>
      </c>
    </row>
    <row r="179" spans="1:2" x14ac:dyDescent="0.25">
      <c r="A179" s="1">
        <v>21</v>
      </c>
      <c r="B179" s="1">
        <v>0.48425777188135999</v>
      </c>
    </row>
    <row r="180" spans="1:2" x14ac:dyDescent="0.25">
      <c r="A180" s="1">
        <v>21.125</v>
      </c>
      <c r="B180" s="1">
        <v>0.48425777804348602</v>
      </c>
    </row>
    <row r="181" spans="1:2" x14ac:dyDescent="0.25">
      <c r="A181" s="1">
        <v>21.25</v>
      </c>
      <c r="B181" s="1">
        <v>0.48425778404533898</v>
      </c>
    </row>
    <row r="182" spans="1:2" x14ac:dyDescent="0.25">
      <c r="A182" s="1">
        <v>21.375</v>
      </c>
      <c r="B182" s="1">
        <v>0.484257787499978</v>
      </c>
    </row>
    <row r="183" spans="1:2" x14ac:dyDescent="0.25">
      <c r="A183" s="1">
        <v>21.5</v>
      </c>
      <c r="B183" s="1">
        <v>0.48425778625175098</v>
      </c>
    </row>
    <row r="184" spans="1:2" x14ac:dyDescent="0.25">
      <c r="A184" s="1">
        <v>21.625</v>
      </c>
      <c r="B184" s="1">
        <v>0.48425777848013302</v>
      </c>
    </row>
    <row r="185" spans="1:2" x14ac:dyDescent="0.25">
      <c r="A185" s="1">
        <v>21.75</v>
      </c>
      <c r="B185" s="1">
        <v>0.48425777699564798</v>
      </c>
    </row>
    <row r="186" spans="1:2" x14ac:dyDescent="0.25">
      <c r="A186" s="1">
        <v>21.875</v>
      </c>
      <c r="B186" s="1">
        <v>0.48425778868631902</v>
      </c>
    </row>
    <row r="187" spans="1:2" x14ac:dyDescent="0.25">
      <c r="A187" s="1">
        <v>22</v>
      </c>
      <c r="B187" s="1">
        <v>0.48425779859838902</v>
      </c>
    </row>
    <row r="188" spans="1:2" x14ac:dyDescent="0.25">
      <c r="A188" s="1">
        <v>22.125</v>
      </c>
      <c r="B188" s="1">
        <v>0.48425779526791601</v>
      </c>
    </row>
    <row r="189" spans="1:2" x14ac:dyDescent="0.25">
      <c r="A189" s="1">
        <v>22.25</v>
      </c>
      <c r="B189" s="1">
        <v>0.48425778828093802</v>
      </c>
    </row>
    <row r="190" spans="1:2" x14ac:dyDescent="0.25">
      <c r="A190" s="1">
        <v>22.375</v>
      </c>
      <c r="B190" s="1">
        <v>0.48425778597511199</v>
      </c>
    </row>
    <row r="191" spans="1:2" x14ac:dyDescent="0.25">
      <c r="A191" s="1">
        <v>22.5</v>
      </c>
      <c r="B191" s="1">
        <v>0.48425778508716699</v>
      </c>
    </row>
    <row r="192" spans="1:2" x14ac:dyDescent="0.25">
      <c r="A192" s="1">
        <v>22.625</v>
      </c>
      <c r="B192" s="1">
        <v>0.48425778152126597</v>
      </c>
    </row>
    <row r="193" spans="1:2" x14ac:dyDescent="0.25">
      <c r="A193" s="1">
        <v>22.75</v>
      </c>
      <c r="B193" s="1">
        <v>0.484257765788425</v>
      </c>
    </row>
    <row r="194" spans="1:2" x14ac:dyDescent="0.25">
      <c r="A194" s="1">
        <v>22.875</v>
      </c>
      <c r="B194" s="1">
        <v>0.48425773171852998</v>
      </c>
    </row>
    <row r="195" spans="1:2" x14ac:dyDescent="0.25">
      <c r="A195" s="1">
        <v>23</v>
      </c>
      <c r="B195" s="1">
        <v>0.48425771265944301</v>
      </c>
    </row>
    <row r="196" spans="1:2" x14ac:dyDescent="0.25">
      <c r="A196" s="1">
        <v>23.125</v>
      </c>
      <c r="B196" s="1">
        <v>0.48425768646467199</v>
      </c>
    </row>
    <row r="197" spans="1:2" x14ac:dyDescent="0.25">
      <c r="A197" s="1">
        <v>23.25</v>
      </c>
      <c r="B197" s="1">
        <v>0.48425768960015297</v>
      </c>
    </row>
    <row r="198" spans="1:2" x14ac:dyDescent="0.25">
      <c r="A198" s="1">
        <v>23.375</v>
      </c>
      <c r="B198" s="1">
        <v>0.48425768430037103</v>
      </c>
    </row>
    <row r="199" spans="1:2" x14ac:dyDescent="0.25">
      <c r="A199" s="1">
        <v>23.5</v>
      </c>
      <c r="B199" s="1">
        <v>0.48425769119728101</v>
      </c>
    </row>
    <row r="200" spans="1:2" x14ac:dyDescent="0.25">
      <c r="A200" s="1">
        <v>23.625</v>
      </c>
      <c r="B200" s="1">
        <v>0.48425771846006399</v>
      </c>
    </row>
    <row r="201" spans="1:2" x14ac:dyDescent="0.25">
      <c r="A201" s="1">
        <v>23.75</v>
      </c>
      <c r="B201" s="1">
        <v>0.484257715821302</v>
      </c>
    </row>
    <row r="202" spans="1:2" x14ac:dyDescent="0.25">
      <c r="A202" s="1">
        <v>23.875</v>
      </c>
      <c r="B202" s="1">
        <v>0.48425771468892198</v>
      </c>
    </row>
    <row r="203" spans="1:2" x14ac:dyDescent="0.25">
      <c r="A203" s="1">
        <v>24</v>
      </c>
      <c r="B203" s="1">
        <v>0.48425770832171</v>
      </c>
    </row>
    <row r="204" spans="1:2" x14ac:dyDescent="0.25">
      <c r="A204" s="1">
        <v>24.125</v>
      </c>
      <c r="B204" s="1">
        <v>0.48425770483457198</v>
      </c>
    </row>
    <row r="205" spans="1:2" x14ac:dyDescent="0.25">
      <c r="A205" s="1">
        <v>24.25</v>
      </c>
      <c r="B205" s="1">
        <v>0.48425769548730402</v>
      </c>
    </row>
    <row r="206" spans="1:2" x14ac:dyDescent="0.25">
      <c r="A206" s="1">
        <v>24.375</v>
      </c>
      <c r="B206" s="1">
        <v>0.48425768643099298</v>
      </c>
    </row>
    <row r="207" spans="1:2" x14ac:dyDescent="0.25">
      <c r="A207" s="1">
        <v>24.5</v>
      </c>
      <c r="B207" s="1">
        <v>0.48425768420489601</v>
      </c>
    </row>
    <row r="208" spans="1:2" x14ac:dyDescent="0.25">
      <c r="A208" s="1">
        <v>24.625</v>
      </c>
      <c r="B208" s="1">
        <v>0.48425769313266198</v>
      </c>
    </row>
    <row r="209" spans="1:2" x14ac:dyDescent="0.25">
      <c r="A209" s="1">
        <v>24.75</v>
      </c>
      <c r="B209" s="1">
        <v>0.484257696720996</v>
      </c>
    </row>
    <row r="210" spans="1:2" x14ac:dyDescent="0.25">
      <c r="A210" s="1">
        <v>24.875</v>
      </c>
      <c r="B210" s="1">
        <v>0.48425766306186502</v>
      </c>
    </row>
    <row r="211" spans="1:2" x14ac:dyDescent="0.25">
      <c r="A211" s="1">
        <v>25</v>
      </c>
      <c r="B211" s="1">
        <v>0.48425766572529</v>
      </c>
    </row>
    <row r="212" spans="1:2" x14ac:dyDescent="0.25">
      <c r="A212" s="1">
        <v>25.125</v>
      </c>
      <c r="B212" s="1">
        <v>0.48425767478506199</v>
      </c>
    </row>
    <row r="213" spans="1:2" x14ac:dyDescent="0.25">
      <c r="A213" s="1">
        <v>25.25</v>
      </c>
      <c r="B213" s="1">
        <v>0.48425767696183197</v>
      </c>
    </row>
    <row r="214" spans="1:2" x14ac:dyDescent="0.25">
      <c r="A214" s="1">
        <v>25.375</v>
      </c>
      <c r="B214" s="1">
        <v>0.48425768993123802</v>
      </c>
    </row>
    <row r="215" spans="1:2" x14ac:dyDescent="0.25">
      <c r="A215" s="1">
        <v>25.5</v>
      </c>
      <c r="B215" s="1">
        <v>0.48425769226105603</v>
      </c>
    </row>
    <row r="216" spans="1:2" x14ac:dyDescent="0.25">
      <c r="A216" s="1">
        <v>25.625</v>
      </c>
      <c r="B216" s="1">
        <v>0.48425769434420501</v>
      </c>
    </row>
    <row r="217" spans="1:2" x14ac:dyDescent="0.25">
      <c r="A217" s="1">
        <v>25.75</v>
      </c>
      <c r="B217" s="1">
        <v>0.48425768262878699</v>
      </c>
    </row>
    <row r="218" spans="1:2" x14ac:dyDescent="0.25">
      <c r="A218" s="1">
        <v>25.875</v>
      </c>
      <c r="B218" s="1">
        <v>0.48425768885839099</v>
      </c>
    </row>
    <row r="219" spans="1:2" x14ac:dyDescent="0.25">
      <c r="A219" s="1">
        <v>26</v>
      </c>
      <c r="B219" s="1">
        <v>0.484257688166077</v>
      </c>
    </row>
    <row r="220" spans="1:2" x14ac:dyDescent="0.25">
      <c r="A220" s="1">
        <v>26.125</v>
      </c>
      <c r="B220" s="1">
        <v>0.48425767525762697</v>
      </c>
    </row>
    <row r="221" spans="1:2" x14ac:dyDescent="0.25">
      <c r="A221" s="1">
        <v>26.25</v>
      </c>
      <c r="B221" s="1">
        <v>0.48425766748442101</v>
      </c>
    </row>
    <row r="222" spans="1:2" x14ac:dyDescent="0.25">
      <c r="A222" s="1">
        <v>26.375</v>
      </c>
      <c r="B222" s="1">
        <v>0.48425767866781699</v>
      </c>
    </row>
    <row r="223" spans="1:2" x14ac:dyDescent="0.25">
      <c r="A223" s="1">
        <v>26.5</v>
      </c>
      <c r="B223" s="1">
        <v>0.484257670109771</v>
      </c>
    </row>
    <row r="224" spans="1:2" x14ac:dyDescent="0.25">
      <c r="A224" s="1">
        <v>26.625</v>
      </c>
      <c r="B224" s="1">
        <v>0.48425767838665401</v>
      </c>
    </row>
    <row r="225" spans="1:2" x14ac:dyDescent="0.25">
      <c r="A225" s="1">
        <v>26.75</v>
      </c>
      <c r="B225" s="1">
        <v>0.48425769167259203</v>
      </c>
    </row>
    <row r="226" spans="1:2" x14ac:dyDescent="0.25">
      <c r="A226" s="1">
        <v>26.875</v>
      </c>
      <c r="B226" s="1">
        <v>0.48425769200115298</v>
      </c>
    </row>
    <row r="227" spans="1:2" x14ac:dyDescent="0.25">
      <c r="A227" s="1">
        <v>27</v>
      </c>
      <c r="B227" s="1">
        <v>0.48425770648518901</v>
      </c>
    </row>
    <row r="228" spans="1:2" x14ac:dyDescent="0.25">
      <c r="A228" s="1">
        <v>27.125</v>
      </c>
      <c r="B228" s="1">
        <v>0.48425772377326398</v>
      </c>
    </row>
    <row r="229" spans="1:2" x14ac:dyDescent="0.25">
      <c r="A229" s="1">
        <v>27.25</v>
      </c>
      <c r="B229" s="1">
        <v>0.48425772124549099</v>
      </c>
    </row>
    <row r="230" spans="1:2" x14ac:dyDescent="0.25">
      <c r="A230" s="1">
        <v>27.375</v>
      </c>
      <c r="B230" s="1">
        <v>0.48425772138172901</v>
      </c>
    </row>
    <row r="231" spans="1:2" x14ac:dyDescent="0.25">
      <c r="A231" s="1">
        <v>27.5</v>
      </c>
      <c r="B231" s="1">
        <v>0.484257723201243</v>
      </c>
    </row>
    <row r="232" spans="1:2" x14ac:dyDescent="0.25">
      <c r="A232" s="1">
        <v>27.625</v>
      </c>
      <c r="B232" s="1">
        <v>0.48425772668196398</v>
      </c>
    </row>
    <row r="233" spans="1:2" x14ac:dyDescent="0.25">
      <c r="A233" s="1">
        <v>27.75</v>
      </c>
      <c r="B233" s="1">
        <v>0.484257723097204</v>
      </c>
    </row>
    <row r="234" spans="1:2" x14ac:dyDescent="0.25">
      <c r="A234" s="1">
        <v>27.875</v>
      </c>
      <c r="B234" s="1">
        <v>0.48425771840951898</v>
      </c>
    </row>
    <row r="235" spans="1:2" x14ac:dyDescent="0.25">
      <c r="A235" s="1">
        <v>28</v>
      </c>
      <c r="B235" s="1">
        <v>0.48425770651091099</v>
      </c>
    </row>
    <row r="236" spans="1:2" x14ac:dyDescent="0.25">
      <c r="A236" s="1">
        <v>28.125</v>
      </c>
      <c r="B236" s="1">
        <v>0.48425770492953302</v>
      </c>
    </row>
    <row r="237" spans="1:2" x14ac:dyDescent="0.25">
      <c r="A237" s="1">
        <v>28.25</v>
      </c>
      <c r="B237" s="1">
        <v>0.48425768967421701</v>
      </c>
    </row>
    <row r="238" spans="1:2" x14ac:dyDescent="0.25">
      <c r="A238" s="1">
        <v>28.375</v>
      </c>
      <c r="B238" s="1">
        <v>0.48425768951998099</v>
      </c>
    </row>
    <row r="239" spans="1:2" x14ac:dyDescent="0.25">
      <c r="A239" s="1">
        <v>28.5</v>
      </c>
      <c r="B239" s="1">
        <v>0.48425767869255698</v>
      </c>
    </row>
    <row r="240" spans="1:2" x14ac:dyDescent="0.25">
      <c r="A240" s="1">
        <v>28.625</v>
      </c>
      <c r="B240" s="1">
        <v>0.48425766095360401</v>
      </c>
    </row>
    <row r="241" spans="1:2" x14ac:dyDescent="0.25">
      <c r="A241" s="1">
        <v>28.75</v>
      </c>
      <c r="B241" s="1">
        <v>0.48425764207216498</v>
      </c>
    </row>
    <row r="242" spans="1:2" x14ac:dyDescent="0.25">
      <c r="A242" s="1">
        <v>28.875</v>
      </c>
      <c r="B242" s="1">
        <v>0.48425763875479799</v>
      </c>
    </row>
    <row r="243" spans="1:2" x14ac:dyDescent="0.25">
      <c r="A243" s="1">
        <v>29</v>
      </c>
      <c r="B243" s="1">
        <v>0.484257648562049</v>
      </c>
    </row>
    <row r="244" spans="1:2" x14ac:dyDescent="0.25">
      <c r="A244" s="1">
        <v>29.125</v>
      </c>
      <c r="B244" s="1">
        <v>0.484257652365296</v>
      </c>
    </row>
    <row r="245" spans="1:2" x14ac:dyDescent="0.25">
      <c r="A245" s="1">
        <v>29.25</v>
      </c>
      <c r="B245" s="1">
        <v>0.48425764338143401</v>
      </c>
    </row>
    <row r="246" spans="1:2" x14ac:dyDescent="0.25">
      <c r="A246" s="1">
        <v>29.375</v>
      </c>
      <c r="B246" s="1">
        <v>0.48425763803085198</v>
      </c>
    </row>
    <row r="247" spans="1:2" x14ac:dyDescent="0.25">
      <c r="A247" s="1">
        <v>29.5</v>
      </c>
      <c r="B247" s="1">
        <v>0.48425764665002802</v>
      </c>
    </row>
    <row r="248" spans="1:2" x14ac:dyDescent="0.25">
      <c r="A248" s="1">
        <v>29.625</v>
      </c>
      <c r="B248" s="1">
        <v>0.484257639605507</v>
      </c>
    </row>
    <row r="249" spans="1:2" x14ac:dyDescent="0.25">
      <c r="A249" s="1">
        <v>29.75</v>
      </c>
      <c r="B249" s="1">
        <v>0.48425763883192902</v>
      </c>
    </row>
    <row r="250" spans="1:2" x14ac:dyDescent="0.25">
      <c r="A250" s="1">
        <v>29.875</v>
      </c>
      <c r="B250" s="1">
        <v>0.48425765399558801</v>
      </c>
    </row>
    <row r="251" spans="1:2" x14ac:dyDescent="0.25">
      <c r="A251" s="1">
        <v>30</v>
      </c>
      <c r="B251" s="1">
        <v>0.484257649972476</v>
      </c>
    </row>
    <row r="252" spans="1:2" x14ac:dyDescent="0.25">
      <c r="A252" s="24" t="s">
        <v>42</v>
      </c>
      <c r="B252" s="24">
        <f>AVERAGE(B11:B251)</f>
        <v>0.48425784287011731</v>
      </c>
    </row>
    <row r="253" spans="1:2" x14ac:dyDescent="0.25">
      <c r="A253" s="24" t="s">
        <v>43</v>
      </c>
      <c r="B253" s="24">
        <f>STDEV(B11:B251)</f>
        <v>1.3560879993625291E-7</v>
      </c>
    </row>
    <row r="254" spans="1:2" x14ac:dyDescent="0.25">
      <c r="A254" s="24" t="s">
        <v>44</v>
      </c>
      <c r="B254" s="24">
        <f>STDEV(B11:B251)/SQRT(241)</f>
        <v>8.7353307077201872E-9</v>
      </c>
    </row>
  </sheetData>
  <mergeCells count="1">
    <mergeCell ref="A1:A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4"/>
  <sheetViews>
    <sheetView topLeftCell="A234" workbookViewId="0">
      <selection activeCell="B253" sqref="B253"/>
    </sheetView>
  </sheetViews>
  <sheetFormatPr defaultRowHeight="15" x14ac:dyDescent="0.25"/>
  <cols>
    <col min="1" max="1" width="30.140625" style="2" customWidth="1"/>
    <col min="2" max="2" width="38.5703125" style="2" customWidth="1"/>
  </cols>
  <sheetData>
    <row r="1" spans="1:2" ht="33" x14ac:dyDescent="0.35">
      <c r="A1" s="28" t="s">
        <v>0</v>
      </c>
      <c r="B1" s="16" t="s">
        <v>15</v>
      </c>
    </row>
    <row r="2" spans="1:2" x14ac:dyDescent="0.25">
      <c r="A2" s="29"/>
      <c r="B2" s="12" t="s">
        <v>45</v>
      </c>
    </row>
    <row r="3" spans="1:2" x14ac:dyDescent="0.25">
      <c r="A3" s="5" t="s">
        <v>1</v>
      </c>
      <c r="B3" s="13">
        <v>43</v>
      </c>
    </row>
    <row r="4" spans="1:2" x14ac:dyDescent="0.25">
      <c r="A4" s="5" t="s">
        <v>2</v>
      </c>
      <c r="B4" s="13" t="s">
        <v>10</v>
      </c>
    </row>
    <row r="5" spans="1:2" ht="31.5" x14ac:dyDescent="0.25">
      <c r="A5" s="6" t="s">
        <v>4</v>
      </c>
      <c r="B5" s="5">
        <v>4</v>
      </c>
    </row>
    <row r="6" spans="1:2" x14ac:dyDescent="0.25">
      <c r="A6" s="6" t="s">
        <v>5</v>
      </c>
      <c r="B6" s="7">
        <v>37.762509999999999</v>
      </c>
    </row>
    <row r="7" spans="1:2" ht="33" x14ac:dyDescent="0.25">
      <c r="A7" s="6" t="s">
        <v>6</v>
      </c>
      <c r="B7" s="5">
        <v>37.44</v>
      </c>
    </row>
    <row r="8" spans="1:2" ht="33" x14ac:dyDescent="0.25">
      <c r="A8" s="6" t="s">
        <v>7</v>
      </c>
      <c r="B8" s="5">
        <v>34.058799999999998</v>
      </c>
    </row>
    <row r="9" spans="1:2" x14ac:dyDescent="0.25">
      <c r="A9" s="5" t="s">
        <v>8</v>
      </c>
      <c r="B9" s="11">
        <v>85</v>
      </c>
    </row>
    <row r="10" spans="1:2" s="3" customFormat="1" ht="18" x14ac:dyDescent="0.25">
      <c r="A10" s="8" t="s">
        <v>13</v>
      </c>
      <c r="B10" s="8" t="s">
        <v>18</v>
      </c>
    </row>
    <row r="11" spans="1:2" x14ac:dyDescent="0.25">
      <c r="A11" s="1">
        <v>0</v>
      </c>
      <c r="B11" s="1">
        <v>0.48426128747269398</v>
      </c>
    </row>
    <row r="12" spans="1:2" x14ac:dyDescent="0.25">
      <c r="A12" s="1">
        <v>0.125</v>
      </c>
      <c r="B12" s="1">
        <v>0.48426141453689198</v>
      </c>
    </row>
    <row r="13" spans="1:2" x14ac:dyDescent="0.25">
      <c r="A13" s="1">
        <v>0.25</v>
      </c>
      <c r="B13" s="1">
        <v>0.48426140474297102</v>
      </c>
    </row>
    <row r="14" spans="1:2" x14ac:dyDescent="0.25">
      <c r="A14" s="1">
        <v>0.375</v>
      </c>
      <c r="B14" s="1">
        <v>0.48426142517506499</v>
      </c>
    </row>
    <row r="15" spans="1:2" x14ac:dyDescent="0.25">
      <c r="A15" s="1">
        <v>0.5</v>
      </c>
      <c r="B15" s="1">
        <v>0.48426150200458601</v>
      </c>
    </row>
    <row r="16" spans="1:2" x14ac:dyDescent="0.25">
      <c r="A16" s="1">
        <v>0.625</v>
      </c>
      <c r="B16" s="1">
        <v>0.48426157005888798</v>
      </c>
    </row>
    <row r="17" spans="1:2" x14ac:dyDescent="0.25">
      <c r="A17" s="1">
        <v>0.75</v>
      </c>
      <c r="B17" s="1">
        <v>0.48426164708206498</v>
      </c>
    </row>
    <row r="18" spans="1:2" x14ac:dyDescent="0.25">
      <c r="A18" s="1">
        <v>0.875</v>
      </c>
      <c r="B18" s="1">
        <v>0.48426166585480002</v>
      </c>
    </row>
    <row r="19" spans="1:2" x14ac:dyDescent="0.25">
      <c r="A19" s="1">
        <v>1</v>
      </c>
      <c r="B19" s="1">
        <v>0.48426165097548601</v>
      </c>
    </row>
    <row r="20" spans="1:2" x14ac:dyDescent="0.25">
      <c r="A20" s="1">
        <v>1.125</v>
      </c>
      <c r="B20" s="1">
        <v>0.48426165909458402</v>
      </c>
    </row>
    <row r="21" spans="1:2" x14ac:dyDescent="0.25">
      <c r="A21" s="1">
        <v>1.25</v>
      </c>
      <c r="B21" s="1">
        <v>0.48426166662443199</v>
      </c>
    </row>
    <row r="22" spans="1:2" x14ac:dyDescent="0.25">
      <c r="A22" s="1">
        <v>1.375</v>
      </c>
      <c r="B22" s="1">
        <v>0.48426160921975098</v>
      </c>
    </row>
    <row r="23" spans="1:2" x14ac:dyDescent="0.25">
      <c r="A23" s="1">
        <v>1.5</v>
      </c>
      <c r="B23" s="1">
        <v>0.48426158901277</v>
      </c>
    </row>
    <row r="24" spans="1:2" x14ac:dyDescent="0.25">
      <c r="A24" s="1">
        <v>1.625</v>
      </c>
      <c r="B24" s="1">
        <v>0.48426149688463999</v>
      </c>
    </row>
    <row r="25" spans="1:2" x14ac:dyDescent="0.25">
      <c r="A25" s="1">
        <v>1.75</v>
      </c>
      <c r="B25" s="1">
        <v>0.48426141476113499</v>
      </c>
    </row>
    <row r="26" spans="1:2" x14ac:dyDescent="0.25">
      <c r="A26" s="1">
        <v>1.875</v>
      </c>
      <c r="B26" s="1">
        <v>0.48426144053290798</v>
      </c>
    </row>
    <row r="27" spans="1:2" x14ac:dyDescent="0.25">
      <c r="A27" s="1">
        <v>2</v>
      </c>
      <c r="B27" s="1">
        <v>0.48426147629470201</v>
      </c>
    </row>
    <row r="28" spans="1:2" x14ac:dyDescent="0.25">
      <c r="A28" s="1">
        <v>2.125</v>
      </c>
      <c r="B28" s="1">
        <v>0.48426152367809699</v>
      </c>
    </row>
    <row r="29" spans="1:2" x14ac:dyDescent="0.25">
      <c r="A29" s="1">
        <v>2.25</v>
      </c>
      <c r="B29" s="1">
        <v>0.484261563674243</v>
      </c>
    </row>
    <row r="30" spans="1:2" x14ac:dyDescent="0.25">
      <c r="A30" s="1">
        <v>2.375</v>
      </c>
      <c r="B30" s="1">
        <v>0.48426153547371797</v>
      </c>
    </row>
    <row r="31" spans="1:2" x14ac:dyDescent="0.25">
      <c r="A31" s="1">
        <v>2.5</v>
      </c>
      <c r="B31" s="1">
        <v>0.48426157698095101</v>
      </c>
    </row>
    <row r="32" spans="1:2" x14ac:dyDescent="0.25">
      <c r="A32" s="1">
        <v>2.625</v>
      </c>
      <c r="B32" s="1">
        <v>0.48426155602702697</v>
      </c>
    </row>
    <row r="33" spans="1:2" x14ac:dyDescent="0.25">
      <c r="A33" s="1">
        <v>2.75</v>
      </c>
      <c r="B33" s="1">
        <v>0.48426147916061801</v>
      </c>
    </row>
    <row r="34" spans="1:2" x14ac:dyDescent="0.25">
      <c r="A34" s="1">
        <v>2.875</v>
      </c>
      <c r="B34" s="1">
        <v>0.48426146921247898</v>
      </c>
    </row>
    <row r="35" spans="1:2" x14ac:dyDescent="0.25">
      <c r="A35" s="1">
        <v>3</v>
      </c>
      <c r="B35" s="1">
        <v>0.48426148827898002</v>
      </c>
    </row>
    <row r="36" spans="1:2" x14ac:dyDescent="0.25">
      <c r="A36" s="1">
        <v>3.125</v>
      </c>
      <c r="B36" s="1">
        <v>0.48426149217313302</v>
      </c>
    </row>
    <row r="37" spans="1:2" x14ac:dyDescent="0.25">
      <c r="A37" s="1">
        <v>3.25</v>
      </c>
      <c r="B37" s="1">
        <v>0.48426141776252601</v>
      </c>
    </row>
    <row r="38" spans="1:2" x14ac:dyDescent="0.25">
      <c r="A38" s="1">
        <v>3.375</v>
      </c>
      <c r="B38" s="1">
        <v>0.48426141066661998</v>
      </c>
    </row>
    <row r="39" spans="1:2" x14ac:dyDescent="0.25">
      <c r="A39" s="1">
        <v>3.5</v>
      </c>
      <c r="B39" s="1">
        <v>0.48426142363223601</v>
      </c>
    </row>
    <row r="40" spans="1:2" x14ac:dyDescent="0.25">
      <c r="A40" s="1">
        <v>3.625</v>
      </c>
      <c r="B40" s="1">
        <v>0.484261447263024</v>
      </c>
    </row>
    <row r="41" spans="1:2" x14ac:dyDescent="0.25">
      <c r="A41" s="1">
        <v>3.75</v>
      </c>
      <c r="B41" s="1">
        <v>0.48426146494370098</v>
      </c>
    </row>
    <row r="42" spans="1:2" x14ac:dyDescent="0.25">
      <c r="A42" s="1">
        <v>3.875</v>
      </c>
      <c r="B42" s="1">
        <v>0.48426149986070299</v>
      </c>
    </row>
    <row r="43" spans="1:2" x14ac:dyDescent="0.25">
      <c r="A43" s="1">
        <v>4</v>
      </c>
      <c r="B43" s="1">
        <v>0.48426150428882803</v>
      </c>
    </row>
    <row r="44" spans="1:2" x14ac:dyDescent="0.25">
      <c r="A44" s="1">
        <v>4.125</v>
      </c>
      <c r="B44" s="1">
        <v>0.48426149952650399</v>
      </c>
    </row>
    <row r="45" spans="1:2" x14ac:dyDescent="0.25">
      <c r="A45" s="1">
        <v>4.25</v>
      </c>
      <c r="B45" s="1">
        <v>0.484261497502327</v>
      </c>
    </row>
    <row r="46" spans="1:2" x14ac:dyDescent="0.25">
      <c r="A46" s="1">
        <v>4.375</v>
      </c>
      <c r="B46" s="1">
        <v>0.48426149283167103</v>
      </c>
    </row>
    <row r="47" spans="1:2" x14ac:dyDescent="0.25">
      <c r="A47" s="1">
        <v>4.5</v>
      </c>
      <c r="B47" s="1">
        <v>0.48426143827562801</v>
      </c>
    </row>
    <row r="48" spans="1:2" x14ac:dyDescent="0.25">
      <c r="A48" s="1">
        <v>4.625</v>
      </c>
      <c r="B48" s="1">
        <v>0.48426142986770798</v>
      </c>
    </row>
    <row r="49" spans="1:2" x14ac:dyDescent="0.25">
      <c r="A49" s="1">
        <v>4.75</v>
      </c>
      <c r="B49" s="1">
        <v>0.484261426346625</v>
      </c>
    </row>
    <row r="50" spans="1:2" x14ac:dyDescent="0.25">
      <c r="A50" s="1">
        <v>4.875</v>
      </c>
      <c r="B50" s="1">
        <v>0.48426139973207699</v>
      </c>
    </row>
    <row r="51" spans="1:2" x14ac:dyDescent="0.25">
      <c r="A51" s="1">
        <v>5</v>
      </c>
      <c r="B51" s="1">
        <v>0.484261436153263</v>
      </c>
    </row>
    <row r="52" spans="1:2" x14ac:dyDescent="0.25">
      <c r="A52" s="1">
        <v>5.125</v>
      </c>
      <c r="B52" s="1">
        <v>0.484261440000053</v>
      </c>
    </row>
    <row r="53" spans="1:2" x14ac:dyDescent="0.25">
      <c r="A53" s="1">
        <v>5.25</v>
      </c>
      <c r="B53" s="1">
        <v>0.48426144520395298</v>
      </c>
    </row>
    <row r="54" spans="1:2" x14ac:dyDescent="0.25">
      <c r="A54" s="1">
        <v>5.375</v>
      </c>
      <c r="B54" s="1">
        <v>0.48426146496811401</v>
      </c>
    </row>
    <row r="55" spans="1:2" x14ac:dyDescent="0.25">
      <c r="A55" s="1">
        <v>5.5</v>
      </c>
      <c r="B55" s="1">
        <v>0.48426148506913003</v>
      </c>
    </row>
    <row r="56" spans="1:2" x14ac:dyDescent="0.25">
      <c r="A56" s="1">
        <v>5.625</v>
      </c>
      <c r="B56" s="1">
        <v>0.484261437444092</v>
      </c>
    </row>
    <row r="57" spans="1:2" x14ac:dyDescent="0.25">
      <c r="A57" s="1">
        <v>5.75</v>
      </c>
      <c r="B57" s="1">
        <v>0.48426152325333999</v>
      </c>
    </row>
    <row r="58" spans="1:2" x14ac:dyDescent="0.25">
      <c r="A58" s="1">
        <v>5.875</v>
      </c>
      <c r="B58" s="1">
        <v>0.48426152488959601</v>
      </c>
    </row>
    <row r="59" spans="1:2" x14ac:dyDescent="0.25">
      <c r="A59" s="1">
        <v>6</v>
      </c>
      <c r="B59" s="1">
        <v>0.48426150279063102</v>
      </c>
    </row>
    <row r="60" spans="1:2" x14ac:dyDescent="0.25">
      <c r="A60" s="1">
        <v>6.125</v>
      </c>
      <c r="B60" s="1">
        <v>0.484261485790832</v>
      </c>
    </row>
    <row r="61" spans="1:2" x14ac:dyDescent="0.25">
      <c r="A61" s="1">
        <v>6.25</v>
      </c>
      <c r="B61" s="1">
        <v>0.48426147794749902</v>
      </c>
    </row>
    <row r="62" spans="1:2" x14ac:dyDescent="0.25">
      <c r="A62" s="1">
        <v>6.375</v>
      </c>
      <c r="B62" s="1">
        <v>0.48426151174306498</v>
      </c>
    </row>
    <row r="63" spans="1:2" x14ac:dyDescent="0.25">
      <c r="A63" s="1">
        <v>6.5</v>
      </c>
      <c r="B63" s="1">
        <v>0.48426150661707701</v>
      </c>
    </row>
    <row r="64" spans="1:2" x14ac:dyDescent="0.25">
      <c r="A64" s="1">
        <v>6.625</v>
      </c>
      <c r="B64" s="1">
        <v>0.48426150877666402</v>
      </c>
    </row>
    <row r="65" spans="1:2" x14ac:dyDescent="0.25">
      <c r="A65" s="1">
        <v>6.75</v>
      </c>
      <c r="B65" s="1">
        <v>0.48426144967873103</v>
      </c>
    </row>
    <row r="66" spans="1:2" x14ac:dyDescent="0.25">
      <c r="A66" s="1">
        <v>6.875</v>
      </c>
      <c r="B66" s="1">
        <v>0.48426143648002001</v>
      </c>
    </row>
    <row r="67" spans="1:2" x14ac:dyDescent="0.25">
      <c r="A67" s="1">
        <v>7</v>
      </c>
      <c r="B67" s="1">
        <v>0.48426126280488802</v>
      </c>
    </row>
    <row r="68" spans="1:2" x14ac:dyDescent="0.25">
      <c r="A68" s="1">
        <v>7.125</v>
      </c>
      <c r="B68" s="1">
        <v>0.48426126093432897</v>
      </c>
    </row>
    <row r="69" spans="1:2" x14ac:dyDescent="0.25">
      <c r="A69" s="1">
        <v>7.25</v>
      </c>
      <c r="B69" s="1">
        <v>0.48426122899108498</v>
      </c>
    </row>
    <row r="70" spans="1:2" x14ac:dyDescent="0.25">
      <c r="A70" s="1">
        <v>7.375</v>
      </c>
      <c r="B70" s="1">
        <v>0.48426121223098201</v>
      </c>
    </row>
    <row r="71" spans="1:2" x14ac:dyDescent="0.25">
      <c r="A71" s="1">
        <v>7.5</v>
      </c>
      <c r="B71" s="1">
        <v>0.484261188859129</v>
      </c>
    </row>
    <row r="72" spans="1:2" x14ac:dyDescent="0.25">
      <c r="A72" s="1">
        <v>7.625</v>
      </c>
      <c r="B72" s="1">
        <v>0.48426120690538499</v>
      </c>
    </row>
    <row r="73" spans="1:2" x14ac:dyDescent="0.25">
      <c r="A73" s="1">
        <v>7.75</v>
      </c>
      <c r="B73" s="1">
        <v>0.48426123018112899</v>
      </c>
    </row>
    <row r="74" spans="1:2" x14ac:dyDescent="0.25">
      <c r="A74" s="1">
        <v>7.875</v>
      </c>
      <c r="B74" s="1">
        <v>0.48426125760273703</v>
      </c>
    </row>
    <row r="75" spans="1:2" x14ac:dyDescent="0.25">
      <c r="A75" s="1">
        <v>8</v>
      </c>
      <c r="B75" s="1">
        <v>0.484261310069384</v>
      </c>
    </row>
    <row r="76" spans="1:2" x14ac:dyDescent="0.25">
      <c r="A76" s="1">
        <v>8.125</v>
      </c>
      <c r="B76" s="1">
        <v>0.48426138739090202</v>
      </c>
    </row>
    <row r="77" spans="1:2" x14ac:dyDescent="0.25">
      <c r="A77" s="1">
        <v>8.25</v>
      </c>
      <c r="B77" s="1">
        <v>0.48426138424079002</v>
      </c>
    </row>
    <row r="78" spans="1:2" x14ac:dyDescent="0.25">
      <c r="A78" s="1">
        <v>8.375</v>
      </c>
      <c r="B78" s="1">
        <v>0.48426143575520098</v>
      </c>
    </row>
    <row r="79" spans="1:2" x14ac:dyDescent="0.25">
      <c r="A79" s="1">
        <v>8.5</v>
      </c>
      <c r="B79" s="1">
        <v>0.48426144384144898</v>
      </c>
    </row>
    <row r="80" spans="1:2" x14ac:dyDescent="0.25">
      <c r="A80" s="1">
        <v>8.625</v>
      </c>
      <c r="B80" s="1">
        <v>0.48426142688067703</v>
      </c>
    </row>
    <row r="81" spans="1:2" x14ac:dyDescent="0.25">
      <c r="A81" s="1">
        <v>8.75</v>
      </c>
      <c r="B81" s="1">
        <v>0.48426146228050199</v>
      </c>
    </row>
    <row r="82" spans="1:2" x14ac:dyDescent="0.25">
      <c r="A82" s="1">
        <v>8.875</v>
      </c>
      <c r="B82" s="1">
        <v>0.48426143514768999</v>
      </c>
    </row>
    <row r="83" spans="1:2" x14ac:dyDescent="0.25">
      <c r="A83" s="1">
        <v>9</v>
      </c>
      <c r="B83" s="1">
        <v>0.48426139264361501</v>
      </c>
    </row>
    <row r="84" spans="1:2" x14ac:dyDescent="0.25">
      <c r="A84" s="1">
        <v>9.125</v>
      </c>
      <c r="B84" s="1">
        <v>0.48426133695168599</v>
      </c>
    </row>
    <row r="85" spans="1:2" x14ac:dyDescent="0.25">
      <c r="A85" s="1">
        <v>9.25</v>
      </c>
      <c r="B85" s="1">
        <v>0.48426119128495199</v>
      </c>
    </row>
    <row r="86" spans="1:2" x14ac:dyDescent="0.25">
      <c r="A86" s="1">
        <v>9.375</v>
      </c>
      <c r="B86" s="1">
        <v>0.48426105480701798</v>
      </c>
    </row>
    <row r="87" spans="1:2" x14ac:dyDescent="0.25">
      <c r="A87" s="1">
        <v>9.5</v>
      </c>
      <c r="B87" s="1">
        <v>0.48426108597513801</v>
      </c>
    </row>
    <row r="88" spans="1:2" x14ac:dyDescent="0.25">
      <c r="A88" s="1">
        <v>9.625</v>
      </c>
      <c r="B88" s="1">
        <v>0.48426103381635999</v>
      </c>
    </row>
    <row r="89" spans="1:2" x14ac:dyDescent="0.25">
      <c r="A89" s="1">
        <v>9.75</v>
      </c>
      <c r="B89" s="1">
        <v>0.48426089010654599</v>
      </c>
    </row>
    <row r="90" spans="1:2" x14ac:dyDescent="0.25">
      <c r="A90" s="1">
        <v>9.875</v>
      </c>
      <c r="B90" s="1">
        <v>0.48426091638596103</v>
      </c>
    </row>
    <row r="91" spans="1:2" x14ac:dyDescent="0.25">
      <c r="A91" s="1">
        <v>10</v>
      </c>
      <c r="B91" s="1">
        <v>0.48426085344155001</v>
      </c>
    </row>
    <row r="92" spans="1:2" x14ac:dyDescent="0.25">
      <c r="A92" s="1">
        <v>10.125</v>
      </c>
      <c r="B92" s="1">
        <v>0.48426086007692598</v>
      </c>
    </row>
    <row r="93" spans="1:2" x14ac:dyDescent="0.25">
      <c r="A93" s="1">
        <v>10.25</v>
      </c>
      <c r="B93" s="1">
        <v>0.48426088379969601</v>
      </c>
    </row>
    <row r="94" spans="1:2" x14ac:dyDescent="0.25">
      <c r="A94" s="1">
        <v>10.375</v>
      </c>
      <c r="B94" s="1">
        <v>0.48426090422408602</v>
      </c>
    </row>
    <row r="95" spans="1:2" x14ac:dyDescent="0.25">
      <c r="A95" s="1">
        <v>10.5</v>
      </c>
      <c r="B95" s="1">
        <v>0.484260916946961</v>
      </c>
    </row>
    <row r="96" spans="1:2" x14ac:dyDescent="0.25">
      <c r="A96" s="1">
        <v>10.625</v>
      </c>
      <c r="B96" s="1">
        <v>0.484260929473533</v>
      </c>
    </row>
    <row r="97" spans="1:2" x14ac:dyDescent="0.25">
      <c r="A97" s="1">
        <v>10.75</v>
      </c>
      <c r="B97" s="1">
        <v>0.48426096029143401</v>
      </c>
    </row>
    <row r="98" spans="1:2" x14ac:dyDescent="0.25">
      <c r="A98" s="1">
        <v>10.875</v>
      </c>
      <c r="B98" s="1">
        <v>0.48426099165570502</v>
      </c>
    </row>
    <row r="99" spans="1:2" x14ac:dyDescent="0.25">
      <c r="A99" s="1">
        <v>11</v>
      </c>
      <c r="B99" s="1">
        <v>0.48426100255124599</v>
      </c>
    </row>
    <row r="100" spans="1:2" x14ac:dyDescent="0.25">
      <c r="A100" s="1">
        <v>11.125</v>
      </c>
      <c r="B100" s="1">
        <v>0.48426100249468701</v>
      </c>
    </row>
    <row r="101" spans="1:2" x14ac:dyDescent="0.25">
      <c r="A101" s="1">
        <v>11.25</v>
      </c>
      <c r="B101" s="1">
        <v>0.48426103317894298</v>
      </c>
    </row>
    <row r="102" spans="1:2" x14ac:dyDescent="0.25">
      <c r="A102" s="1">
        <v>11.375</v>
      </c>
      <c r="B102" s="1">
        <v>0.48426095165359001</v>
      </c>
    </row>
    <row r="103" spans="1:2" x14ac:dyDescent="0.25">
      <c r="A103" s="1">
        <v>11.5</v>
      </c>
      <c r="B103" s="1">
        <v>0.48426083272426701</v>
      </c>
    </row>
    <row r="104" spans="1:2" x14ac:dyDescent="0.25">
      <c r="A104" s="1">
        <v>11.625</v>
      </c>
      <c r="B104" s="1">
        <v>0.484260675677609</v>
      </c>
    </row>
    <row r="105" spans="1:2" x14ac:dyDescent="0.25">
      <c r="A105" s="1">
        <v>11.75</v>
      </c>
      <c r="B105" s="1">
        <v>0.48426067815178903</v>
      </c>
    </row>
    <row r="106" spans="1:2" x14ac:dyDescent="0.25">
      <c r="A106" s="1">
        <v>11.875</v>
      </c>
      <c r="B106" s="1">
        <v>0.48426059939890398</v>
      </c>
    </row>
    <row r="107" spans="1:2" x14ac:dyDescent="0.25">
      <c r="A107" s="1">
        <v>12</v>
      </c>
      <c r="B107" s="1">
        <v>0.48426058240364001</v>
      </c>
    </row>
    <row r="108" spans="1:2" x14ac:dyDescent="0.25">
      <c r="A108" s="1">
        <v>12.125</v>
      </c>
      <c r="B108" s="1">
        <v>0.48426062965731798</v>
      </c>
    </row>
    <row r="109" spans="1:2" x14ac:dyDescent="0.25">
      <c r="A109" s="1">
        <v>12.25</v>
      </c>
      <c r="B109" s="1">
        <v>0.484260654359917</v>
      </c>
    </row>
    <row r="110" spans="1:2" x14ac:dyDescent="0.25">
      <c r="A110" s="1">
        <v>12.375</v>
      </c>
      <c r="B110" s="1">
        <v>0.48426070053973302</v>
      </c>
    </row>
    <row r="111" spans="1:2" x14ac:dyDescent="0.25">
      <c r="A111" s="1">
        <v>12.5</v>
      </c>
      <c r="B111" s="1">
        <v>0.48426066357527098</v>
      </c>
    </row>
    <row r="112" spans="1:2" x14ac:dyDescent="0.25">
      <c r="A112" s="1">
        <v>12.625</v>
      </c>
      <c r="B112" s="1">
        <v>0.48426067881403301</v>
      </c>
    </row>
    <row r="113" spans="1:2" x14ac:dyDescent="0.25">
      <c r="A113" s="1">
        <v>12.75</v>
      </c>
      <c r="B113" s="1">
        <v>0.48426068153877699</v>
      </c>
    </row>
    <row r="114" spans="1:2" x14ac:dyDescent="0.25">
      <c r="A114" s="1">
        <v>12.875</v>
      </c>
      <c r="B114" s="1">
        <v>0.48426068399674899</v>
      </c>
    </row>
    <row r="115" spans="1:2" x14ac:dyDescent="0.25">
      <c r="A115" s="1">
        <v>13</v>
      </c>
      <c r="B115" s="1">
        <v>0.48426068727534699</v>
      </c>
    </row>
    <row r="116" spans="1:2" x14ac:dyDescent="0.25">
      <c r="A116" s="1">
        <v>13.125</v>
      </c>
      <c r="B116" s="1">
        <v>0.484260685284503</v>
      </c>
    </row>
    <row r="117" spans="1:2" x14ac:dyDescent="0.25">
      <c r="A117" s="1">
        <v>13.25</v>
      </c>
      <c r="B117" s="1">
        <v>0.48426066400786999</v>
      </c>
    </row>
    <row r="118" spans="1:2" x14ac:dyDescent="0.25">
      <c r="A118" s="1">
        <v>13.375</v>
      </c>
      <c r="B118" s="1">
        <v>0.48426066937262502</v>
      </c>
    </row>
    <row r="119" spans="1:2" x14ac:dyDescent="0.25">
      <c r="A119" s="1">
        <v>13.5</v>
      </c>
      <c r="B119" s="1">
        <v>0.48426066142646701</v>
      </c>
    </row>
    <row r="120" spans="1:2" x14ac:dyDescent="0.25">
      <c r="A120" s="1">
        <v>13.625</v>
      </c>
      <c r="B120" s="1">
        <v>0.48426067644035697</v>
      </c>
    </row>
    <row r="121" spans="1:2" x14ac:dyDescent="0.25">
      <c r="A121" s="1">
        <v>13.75</v>
      </c>
      <c r="B121" s="1">
        <v>0.48426069477838302</v>
      </c>
    </row>
    <row r="122" spans="1:2" x14ac:dyDescent="0.25">
      <c r="A122" s="1">
        <v>13.875</v>
      </c>
      <c r="B122" s="1">
        <v>0.48426070342021998</v>
      </c>
    </row>
    <row r="123" spans="1:2" x14ac:dyDescent="0.25">
      <c r="A123" s="1">
        <v>14</v>
      </c>
      <c r="B123" s="1">
        <v>0.48426068039791698</v>
      </c>
    </row>
    <row r="124" spans="1:2" x14ac:dyDescent="0.25">
      <c r="A124" s="1">
        <v>14.125</v>
      </c>
      <c r="B124" s="1">
        <v>0.48426070135690102</v>
      </c>
    </row>
    <row r="125" spans="1:2" x14ac:dyDescent="0.25">
      <c r="A125" s="1">
        <v>14.25</v>
      </c>
      <c r="B125" s="1">
        <v>0.48426071050330799</v>
      </c>
    </row>
    <row r="126" spans="1:2" x14ac:dyDescent="0.25">
      <c r="A126" s="1">
        <v>14.375</v>
      </c>
      <c r="B126" s="1">
        <v>0.48426073361778099</v>
      </c>
    </row>
    <row r="127" spans="1:2" x14ac:dyDescent="0.25">
      <c r="A127" s="1">
        <v>14.5</v>
      </c>
      <c r="B127" s="1">
        <v>0.48426071568649498</v>
      </c>
    </row>
    <row r="128" spans="1:2" x14ac:dyDescent="0.25">
      <c r="A128" s="1">
        <v>14.625</v>
      </c>
      <c r="B128" s="1">
        <v>0.48426069646091702</v>
      </c>
    </row>
    <row r="129" spans="1:2" x14ac:dyDescent="0.25">
      <c r="A129" s="1">
        <v>14.75</v>
      </c>
      <c r="B129" s="1">
        <v>0.48426065349432901</v>
      </c>
    </row>
    <row r="130" spans="1:2" x14ac:dyDescent="0.25">
      <c r="A130" s="1">
        <v>14.875</v>
      </c>
      <c r="B130" s="1">
        <v>0.48426063200858599</v>
      </c>
    </row>
    <row r="131" spans="1:2" x14ac:dyDescent="0.25">
      <c r="A131" s="1">
        <v>15</v>
      </c>
      <c r="B131" s="1">
        <v>0.48426068441733899</v>
      </c>
    </row>
    <row r="132" spans="1:2" x14ac:dyDescent="0.25">
      <c r="A132" s="1">
        <v>15.125</v>
      </c>
      <c r="B132" s="1">
        <v>0.48426059322693998</v>
      </c>
    </row>
    <row r="133" spans="1:2" x14ac:dyDescent="0.25">
      <c r="A133" s="1">
        <v>15.25</v>
      </c>
      <c r="B133" s="1">
        <v>0.48426056342332002</v>
      </c>
    </row>
    <row r="134" spans="1:2" x14ac:dyDescent="0.25">
      <c r="A134" s="1">
        <v>15.375</v>
      </c>
      <c r="B134" s="1">
        <v>0.48426051505637302</v>
      </c>
    </row>
    <row r="135" spans="1:2" x14ac:dyDescent="0.25">
      <c r="A135" s="1">
        <v>15.5</v>
      </c>
      <c r="B135" s="1">
        <v>0.48426048987353298</v>
      </c>
    </row>
    <row r="136" spans="1:2" x14ac:dyDescent="0.25">
      <c r="A136" s="1">
        <v>15.625</v>
      </c>
      <c r="B136" s="1">
        <v>0.484260527486506</v>
      </c>
    </row>
    <row r="137" spans="1:2" x14ac:dyDescent="0.25">
      <c r="A137" s="1">
        <v>15.75</v>
      </c>
      <c r="B137" s="1">
        <v>0.484260515617149</v>
      </c>
    </row>
    <row r="138" spans="1:2" x14ac:dyDescent="0.25">
      <c r="A138" s="1">
        <v>15.875</v>
      </c>
      <c r="B138" s="1">
        <v>0.48426048822927897</v>
      </c>
    </row>
    <row r="139" spans="1:2" x14ac:dyDescent="0.25">
      <c r="A139" s="1">
        <v>16</v>
      </c>
      <c r="B139" s="1">
        <v>0.484260482331968</v>
      </c>
    </row>
    <row r="140" spans="1:2" x14ac:dyDescent="0.25">
      <c r="A140" s="1">
        <v>16.125</v>
      </c>
      <c r="B140" s="1">
        <v>0.48426047467176803</v>
      </c>
    </row>
    <row r="141" spans="1:2" x14ac:dyDescent="0.25">
      <c r="A141" s="1">
        <v>16.25</v>
      </c>
      <c r="B141" s="1">
        <v>0.48426045987009098</v>
      </c>
    </row>
    <row r="142" spans="1:2" x14ac:dyDescent="0.25">
      <c r="A142" s="1">
        <v>16.375</v>
      </c>
      <c r="B142" s="1">
        <v>0.48426044538150198</v>
      </c>
    </row>
    <row r="143" spans="1:2" x14ac:dyDescent="0.25">
      <c r="A143" s="1">
        <v>16.5</v>
      </c>
      <c r="B143" s="1">
        <v>0.48426045519702399</v>
      </c>
    </row>
    <row r="144" spans="1:2" x14ac:dyDescent="0.25">
      <c r="A144" s="1">
        <v>16.625</v>
      </c>
      <c r="B144" s="1">
        <v>0.484260479212267</v>
      </c>
    </row>
    <row r="145" spans="1:2" x14ac:dyDescent="0.25">
      <c r="A145" s="1">
        <v>16.75</v>
      </c>
      <c r="B145" s="1">
        <v>0.48426047578169401</v>
      </c>
    </row>
    <row r="146" spans="1:2" x14ac:dyDescent="0.25">
      <c r="A146" s="1">
        <v>16.875</v>
      </c>
      <c r="B146" s="1">
        <v>0.48426048435645402</v>
      </c>
    </row>
    <row r="147" spans="1:2" x14ac:dyDescent="0.25">
      <c r="A147" s="1">
        <v>17</v>
      </c>
      <c r="B147" s="1">
        <v>0.48426057553367102</v>
      </c>
    </row>
    <row r="148" spans="1:2" x14ac:dyDescent="0.25">
      <c r="A148" s="1">
        <v>17.125</v>
      </c>
      <c r="B148" s="1">
        <v>0.48426065635432902</v>
      </c>
    </row>
    <row r="149" spans="1:2" x14ac:dyDescent="0.25">
      <c r="A149" s="1">
        <v>17.25</v>
      </c>
      <c r="B149" s="1">
        <v>0.48426061796881598</v>
      </c>
    </row>
    <row r="150" spans="1:2" x14ac:dyDescent="0.25">
      <c r="A150" s="1">
        <v>17.375</v>
      </c>
      <c r="B150" s="1">
        <v>0.484260645171398</v>
      </c>
    </row>
    <row r="151" spans="1:2" x14ac:dyDescent="0.25">
      <c r="A151" s="1">
        <v>17.5</v>
      </c>
      <c r="B151" s="1">
        <v>0.48426055709367699</v>
      </c>
    </row>
    <row r="152" spans="1:2" x14ac:dyDescent="0.25">
      <c r="A152" s="1">
        <v>17.625</v>
      </c>
      <c r="B152" s="1">
        <v>0.48426052486327997</v>
      </c>
    </row>
    <row r="153" spans="1:2" x14ac:dyDescent="0.25">
      <c r="A153" s="1">
        <v>17.75</v>
      </c>
      <c r="B153" s="1">
        <v>0.48426053052102003</v>
      </c>
    </row>
    <row r="154" spans="1:2" x14ac:dyDescent="0.25">
      <c r="A154" s="1">
        <v>17.875</v>
      </c>
      <c r="B154" s="1">
        <v>0.48426051990751601</v>
      </c>
    </row>
    <row r="155" spans="1:2" x14ac:dyDescent="0.25">
      <c r="A155" s="1">
        <v>18</v>
      </c>
      <c r="B155" s="1">
        <v>0.48426052773963102</v>
      </c>
    </row>
    <row r="156" spans="1:2" x14ac:dyDescent="0.25">
      <c r="A156" s="1">
        <v>18.125</v>
      </c>
      <c r="B156" s="1">
        <v>0.48426058491824903</v>
      </c>
    </row>
    <row r="157" spans="1:2" x14ac:dyDescent="0.25">
      <c r="A157" s="1">
        <v>18.25</v>
      </c>
      <c r="B157" s="1">
        <v>0.484260548298939</v>
      </c>
    </row>
    <row r="158" spans="1:2" x14ac:dyDescent="0.25">
      <c r="A158" s="1">
        <v>18.375</v>
      </c>
      <c r="B158" s="1">
        <v>0.48426055980400601</v>
      </c>
    </row>
    <row r="159" spans="1:2" x14ac:dyDescent="0.25">
      <c r="A159" s="1">
        <v>18.5</v>
      </c>
      <c r="B159" s="1">
        <v>0.48426055831961401</v>
      </c>
    </row>
    <row r="160" spans="1:2" x14ac:dyDescent="0.25">
      <c r="A160" s="1">
        <v>18.625</v>
      </c>
      <c r="B160" s="1">
        <v>0.48426054566697602</v>
      </c>
    </row>
    <row r="161" spans="1:2" x14ac:dyDescent="0.25">
      <c r="A161" s="1">
        <v>18.75</v>
      </c>
      <c r="B161" s="1">
        <v>0.48426052511039402</v>
      </c>
    </row>
    <row r="162" spans="1:2" x14ac:dyDescent="0.25">
      <c r="A162" s="1">
        <v>18.875</v>
      </c>
      <c r="B162" s="1">
        <v>0.48426049696749301</v>
      </c>
    </row>
    <row r="163" spans="1:2" x14ac:dyDescent="0.25">
      <c r="A163" s="1">
        <v>19</v>
      </c>
      <c r="B163" s="1">
        <v>0.484260491812951</v>
      </c>
    </row>
    <row r="164" spans="1:2" x14ac:dyDescent="0.25">
      <c r="A164" s="1">
        <v>19.125</v>
      </c>
      <c r="B164" s="1">
        <v>0.48426049825683998</v>
      </c>
    </row>
    <row r="165" spans="1:2" x14ac:dyDescent="0.25">
      <c r="A165" s="1">
        <v>19.25</v>
      </c>
      <c r="B165" s="1">
        <v>0.48426048211612599</v>
      </c>
    </row>
    <row r="166" spans="1:2" x14ac:dyDescent="0.25">
      <c r="A166" s="1">
        <v>19.375</v>
      </c>
      <c r="B166" s="1">
        <v>0.48426045886728097</v>
      </c>
    </row>
    <row r="167" spans="1:2" x14ac:dyDescent="0.25">
      <c r="A167" s="1">
        <v>19.5</v>
      </c>
      <c r="B167" s="1">
        <v>0.48426050938141002</v>
      </c>
    </row>
    <row r="168" spans="1:2" x14ac:dyDescent="0.25">
      <c r="A168" s="1">
        <v>19.625</v>
      </c>
      <c r="B168" s="1">
        <v>0.48426040386889302</v>
      </c>
    </row>
    <row r="169" spans="1:2" x14ac:dyDescent="0.25">
      <c r="A169" s="1">
        <v>19.75</v>
      </c>
      <c r="B169" s="1">
        <v>0.48426037036613601</v>
      </c>
    </row>
    <row r="170" spans="1:2" x14ac:dyDescent="0.25">
      <c r="A170" s="1">
        <v>19.875</v>
      </c>
      <c r="B170" s="1">
        <v>0.48426033395057999</v>
      </c>
    </row>
    <row r="171" spans="1:2" x14ac:dyDescent="0.25">
      <c r="A171" s="1">
        <v>20</v>
      </c>
      <c r="B171" s="1">
        <v>0.48426030180968299</v>
      </c>
    </row>
    <row r="172" spans="1:2" x14ac:dyDescent="0.25">
      <c r="A172" s="1">
        <v>20.125</v>
      </c>
      <c r="B172" s="1">
        <v>0.48426029824866401</v>
      </c>
    </row>
    <row r="173" spans="1:2" x14ac:dyDescent="0.25">
      <c r="A173" s="1">
        <v>20.25</v>
      </c>
      <c r="B173" s="1">
        <v>0.48426028486558498</v>
      </c>
    </row>
    <row r="174" spans="1:2" x14ac:dyDescent="0.25">
      <c r="A174" s="1">
        <v>20.375</v>
      </c>
      <c r="B174" s="1">
        <v>0.484260188924937</v>
      </c>
    </row>
    <row r="175" spans="1:2" x14ac:dyDescent="0.25">
      <c r="A175" s="1">
        <v>20.5</v>
      </c>
      <c r="B175" s="1">
        <v>0.48426016747356898</v>
      </c>
    </row>
    <row r="176" spans="1:2" x14ac:dyDescent="0.25">
      <c r="A176" s="1">
        <v>20.625</v>
      </c>
      <c r="B176" s="1">
        <v>0.48426016907265101</v>
      </c>
    </row>
    <row r="177" spans="1:2" x14ac:dyDescent="0.25">
      <c r="A177" s="1">
        <v>20.75</v>
      </c>
      <c r="B177" s="1">
        <v>0.48426015794050797</v>
      </c>
    </row>
    <row r="178" spans="1:2" x14ac:dyDescent="0.25">
      <c r="A178" s="1">
        <v>20.875</v>
      </c>
      <c r="B178" s="1">
        <v>0.48426017764340101</v>
      </c>
    </row>
    <row r="179" spans="1:2" x14ac:dyDescent="0.25">
      <c r="A179" s="1">
        <v>21</v>
      </c>
      <c r="B179" s="1">
        <v>0.48426019970711098</v>
      </c>
    </row>
    <row r="180" spans="1:2" x14ac:dyDescent="0.25">
      <c r="A180" s="1">
        <v>21.125</v>
      </c>
      <c r="B180" s="1">
        <v>0.48426023018275299</v>
      </c>
    </row>
    <row r="181" spans="1:2" x14ac:dyDescent="0.25">
      <c r="A181" s="1">
        <v>21.25</v>
      </c>
      <c r="B181" s="1">
        <v>0.48426022068782898</v>
      </c>
    </row>
    <row r="182" spans="1:2" x14ac:dyDescent="0.25">
      <c r="A182" s="1">
        <v>21.375</v>
      </c>
      <c r="B182" s="1">
        <v>0.484260214200668</v>
      </c>
    </row>
    <row r="183" spans="1:2" x14ac:dyDescent="0.25">
      <c r="A183" s="1">
        <v>21.5</v>
      </c>
      <c r="B183" s="1">
        <v>0.48426019031724399</v>
      </c>
    </row>
    <row r="184" spans="1:2" x14ac:dyDescent="0.25">
      <c r="A184" s="1">
        <v>21.625</v>
      </c>
      <c r="B184" s="1">
        <v>0.48426015246253701</v>
      </c>
    </row>
    <row r="185" spans="1:2" x14ac:dyDescent="0.25">
      <c r="A185" s="1">
        <v>21.75</v>
      </c>
      <c r="B185" s="1">
        <v>0.48426010516933998</v>
      </c>
    </row>
    <row r="186" spans="1:2" x14ac:dyDescent="0.25">
      <c r="A186" s="1">
        <v>21.875</v>
      </c>
      <c r="B186" s="1">
        <v>0.48426003492914599</v>
      </c>
    </row>
    <row r="187" spans="1:2" x14ac:dyDescent="0.25">
      <c r="A187" s="1">
        <v>22</v>
      </c>
      <c r="B187" s="1">
        <v>0.48426000573107397</v>
      </c>
    </row>
    <row r="188" spans="1:2" x14ac:dyDescent="0.25">
      <c r="A188" s="1">
        <v>22.125</v>
      </c>
      <c r="B188" s="1">
        <v>0.48426003090838599</v>
      </c>
    </row>
    <row r="189" spans="1:2" x14ac:dyDescent="0.25">
      <c r="A189" s="1">
        <v>22.25</v>
      </c>
      <c r="B189" s="1">
        <v>0.48426005631246299</v>
      </c>
    </row>
    <row r="190" spans="1:2" x14ac:dyDescent="0.25">
      <c r="A190" s="1">
        <v>22.375</v>
      </c>
      <c r="B190" s="1">
        <v>0.484260063830387</v>
      </c>
    </row>
    <row r="191" spans="1:2" x14ac:dyDescent="0.25">
      <c r="A191" s="1">
        <v>22.5</v>
      </c>
      <c r="B191" s="1">
        <v>0.48426012653466499</v>
      </c>
    </row>
    <row r="192" spans="1:2" x14ac:dyDescent="0.25">
      <c r="A192" s="1">
        <v>22.625</v>
      </c>
      <c r="B192" s="1">
        <v>0.48426014331120398</v>
      </c>
    </row>
    <row r="193" spans="1:2" x14ac:dyDescent="0.25">
      <c r="A193" s="1">
        <v>22.75</v>
      </c>
      <c r="B193" s="1">
        <v>0.48426016779847803</v>
      </c>
    </row>
    <row r="194" spans="1:2" x14ac:dyDescent="0.25">
      <c r="A194" s="1">
        <v>22.875</v>
      </c>
      <c r="B194" s="1">
        <v>0.48426017086180201</v>
      </c>
    </row>
    <row r="195" spans="1:2" x14ac:dyDescent="0.25">
      <c r="A195" s="1">
        <v>23</v>
      </c>
      <c r="B195" s="1">
        <v>0.48426021359161397</v>
      </c>
    </row>
    <row r="196" spans="1:2" x14ac:dyDescent="0.25">
      <c r="A196" s="1">
        <v>23.125</v>
      </c>
      <c r="B196" s="1">
        <v>0.48426033396141899</v>
      </c>
    </row>
    <row r="197" spans="1:2" x14ac:dyDescent="0.25">
      <c r="A197" s="1">
        <v>23.25</v>
      </c>
      <c r="B197" s="1">
        <v>0.48426033332971702</v>
      </c>
    </row>
    <row r="198" spans="1:2" x14ac:dyDescent="0.25">
      <c r="A198" s="1">
        <v>23.375</v>
      </c>
      <c r="B198" s="1">
        <v>0.48426029259306602</v>
      </c>
    </row>
    <row r="199" spans="1:2" x14ac:dyDescent="0.25">
      <c r="A199" s="1">
        <v>23.5</v>
      </c>
      <c r="B199" s="1">
        <v>0.48426019039145501</v>
      </c>
    </row>
    <row r="200" spans="1:2" x14ac:dyDescent="0.25">
      <c r="A200" s="1">
        <v>23.625</v>
      </c>
      <c r="B200" s="1">
        <v>0.48426010821308102</v>
      </c>
    </row>
    <row r="201" spans="1:2" x14ac:dyDescent="0.25">
      <c r="A201" s="1">
        <v>23.75</v>
      </c>
      <c r="B201" s="1">
        <v>0.48426006370097002</v>
      </c>
    </row>
    <row r="202" spans="1:2" x14ac:dyDescent="0.25">
      <c r="A202" s="1">
        <v>23.875</v>
      </c>
      <c r="B202" s="1">
        <v>0.484260058656661</v>
      </c>
    </row>
    <row r="203" spans="1:2" x14ac:dyDescent="0.25">
      <c r="A203" s="1">
        <v>24</v>
      </c>
      <c r="B203" s="1">
        <v>0.48426007552192502</v>
      </c>
    </row>
    <row r="204" spans="1:2" x14ac:dyDescent="0.25">
      <c r="A204" s="1">
        <v>24.125</v>
      </c>
      <c r="B204" s="1">
        <v>0.48426012536600199</v>
      </c>
    </row>
    <row r="205" spans="1:2" x14ac:dyDescent="0.25">
      <c r="A205" s="1">
        <v>24.25</v>
      </c>
      <c r="B205" s="1">
        <v>0.48426015024132901</v>
      </c>
    </row>
    <row r="206" spans="1:2" x14ac:dyDescent="0.25">
      <c r="A206" s="1">
        <v>24.375</v>
      </c>
      <c r="B206" s="1">
        <v>0.48426008177408503</v>
      </c>
    </row>
    <row r="207" spans="1:2" x14ac:dyDescent="0.25">
      <c r="A207" s="1">
        <v>24.5</v>
      </c>
      <c r="B207" s="1">
        <v>0.48426009216125299</v>
      </c>
    </row>
    <row r="208" spans="1:2" x14ac:dyDescent="0.25">
      <c r="A208" s="1">
        <v>24.625</v>
      </c>
      <c r="B208" s="1">
        <v>0.484260072821181</v>
      </c>
    </row>
    <row r="209" spans="1:2" x14ac:dyDescent="0.25">
      <c r="A209" s="1">
        <v>24.75</v>
      </c>
      <c r="B209" s="1">
        <v>0.48426012207875702</v>
      </c>
    </row>
    <row r="210" spans="1:2" x14ac:dyDescent="0.25">
      <c r="A210" s="1">
        <v>24.875</v>
      </c>
      <c r="B210" s="1">
        <v>0.48426025909876202</v>
      </c>
    </row>
    <row r="211" spans="1:2" x14ac:dyDescent="0.25">
      <c r="A211" s="1">
        <v>25</v>
      </c>
      <c r="B211" s="1">
        <v>0.48426024700939602</v>
      </c>
    </row>
    <row r="212" spans="1:2" x14ac:dyDescent="0.25">
      <c r="A212" s="1">
        <v>25.125</v>
      </c>
      <c r="B212" s="1">
        <v>0.48426020745314702</v>
      </c>
    </row>
    <row r="213" spans="1:2" x14ac:dyDescent="0.25">
      <c r="A213" s="1">
        <v>25.25</v>
      </c>
      <c r="B213" s="1">
        <v>0.48426022959773102</v>
      </c>
    </row>
    <row r="214" spans="1:2" x14ac:dyDescent="0.25">
      <c r="A214" s="1">
        <v>25.375</v>
      </c>
      <c r="B214" s="1">
        <v>0.48426024309577198</v>
      </c>
    </row>
    <row r="215" spans="1:2" x14ac:dyDescent="0.25">
      <c r="A215" s="1">
        <v>25.5</v>
      </c>
      <c r="B215" s="1">
        <v>0.48426013001789497</v>
      </c>
    </row>
    <row r="216" spans="1:2" x14ac:dyDescent="0.25">
      <c r="A216" s="1">
        <v>25.625</v>
      </c>
      <c r="B216" s="1">
        <v>0.48426020452108698</v>
      </c>
    </row>
    <row r="217" spans="1:2" x14ac:dyDescent="0.25">
      <c r="A217" s="1">
        <v>25.75</v>
      </c>
      <c r="B217" s="1">
        <v>0.48426020090829902</v>
      </c>
    </row>
    <row r="218" spans="1:2" x14ac:dyDescent="0.25">
      <c r="A218" s="1">
        <v>25.875</v>
      </c>
      <c r="B218" s="1">
        <v>0.48426021414304499</v>
      </c>
    </row>
    <row r="219" spans="1:2" x14ac:dyDescent="0.25">
      <c r="A219" s="1">
        <v>26</v>
      </c>
      <c r="B219" s="1">
        <v>0.48426026079804002</v>
      </c>
    </row>
    <row r="220" spans="1:2" x14ac:dyDescent="0.25">
      <c r="A220" s="1">
        <v>26.125</v>
      </c>
      <c r="B220" s="1">
        <v>0.48426029016786598</v>
      </c>
    </row>
    <row r="221" spans="1:2" x14ac:dyDescent="0.25">
      <c r="A221" s="1">
        <v>26.25</v>
      </c>
      <c r="B221" s="1">
        <v>0.48426026027033497</v>
      </c>
    </row>
    <row r="222" spans="1:2" x14ac:dyDescent="0.25">
      <c r="A222" s="1">
        <v>26.375</v>
      </c>
      <c r="B222" s="1">
        <v>0.484260277708502</v>
      </c>
    </row>
    <row r="223" spans="1:2" x14ac:dyDescent="0.25">
      <c r="A223" s="1">
        <v>26.5</v>
      </c>
      <c r="B223" s="1">
        <v>0.48426031204398601</v>
      </c>
    </row>
    <row r="224" spans="1:2" x14ac:dyDescent="0.25">
      <c r="A224" s="1">
        <v>26.625</v>
      </c>
      <c r="B224" s="1">
        <v>0.48426033520311801</v>
      </c>
    </row>
    <row r="225" spans="1:2" x14ac:dyDescent="0.25">
      <c r="A225" s="1">
        <v>26.75</v>
      </c>
      <c r="B225" s="1">
        <v>0.484260365932912</v>
      </c>
    </row>
    <row r="226" spans="1:2" x14ac:dyDescent="0.25">
      <c r="A226" s="1">
        <v>26.875</v>
      </c>
      <c r="B226" s="1">
        <v>0.484260352933921</v>
      </c>
    </row>
    <row r="227" spans="1:2" x14ac:dyDescent="0.25">
      <c r="A227" s="1">
        <v>27</v>
      </c>
      <c r="B227" s="1">
        <v>0.48426035674690798</v>
      </c>
    </row>
    <row r="228" spans="1:2" x14ac:dyDescent="0.25">
      <c r="A228" s="1">
        <v>27.125</v>
      </c>
      <c r="B228" s="1">
        <v>0.484260274489419</v>
      </c>
    </row>
    <row r="229" spans="1:2" x14ac:dyDescent="0.25">
      <c r="A229" s="1">
        <v>27.25</v>
      </c>
      <c r="B229" s="1">
        <v>0.484260260601729</v>
      </c>
    </row>
    <row r="230" spans="1:2" x14ac:dyDescent="0.25">
      <c r="A230" s="1">
        <v>27.375</v>
      </c>
      <c r="B230" s="1">
        <v>0.484260122318241</v>
      </c>
    </row>
    <row r="231" spans="1:2" x14ac:dyDescent="0.25">
      <c r="A231" s="1">
        <v>27.5</v>
      </c>
      <c r="B231" s="1">
        <v>0.48425996769619101</v>
      </c>
    </row>
    <row r="232" spans="1:2" x14ac:dyDescent="0.25">
      <c r="A232" s="1">
        <v>27.625</v>
      </c>
      <c r="B232" s="1">
        <v>0.48425999196951602</v>
      </c>
    </row>
    <row r="233" spans="1:2" x14ac:dyDescent="0.25">
      <c r="A233" s="1">
        <v>27.75</v>
      </c>
      <c r="B233" s="1">
        <v>0.48426008585246899</v>
      </c>
    </row>
    <row r="234" spans="1:2" x14ac:dyDescent="0.25">
      <c r="A234" s="1">
        <v>27.875</v>
      </c>
      <c r="B234" s="1">
        <v>0.484260094984788</v>
      </c>
    </row>
    <row r="235" spans="1:2" x14ac:dyDescent="0.25">
      <c r="A235" s="1">
        <v>28</v>
      </c>
      <c r="B235" s="1">
        <v>0.48426011923669299</v>
      </c>
    </row>
    <row r="236" spans="1:2" x14ac:dyDescent="0.25">
      <c r="A236" s="1">
        <v>28.125</v>
      </c>
      <c r="B236" s="1">
        <v>0.48426009677823101</v>
      </c>
    </row>
    <row r="237" spans="1:2" x14ac:dyDescent="0.25">
      <c r="A237" s="1">
        <v>28.25</v>
      </c>
      <c r="B237" s="1">
        <v>0.48426005006446399</v>
      </c>
    </row>
    <row r="238" spans="1:2" x14ac:dyDescent="0.25">
      <c r="A238" s="1">
        <v>28.375</v>
      </c>
      <c r="B238" s="1">
        <v>0.48426007375254199</v>
      </c>
    </row>
    <row r="239" spans="1:2" x14ac:dyDescent="0.25">
      <c r="A239" s="1">
        <v>28.5</v>
      </c>
      <c r="B239" s="1">
        <v>0.484260065260393</v>
      </c>
    </row>
    <row r="240" spans="1:2" x14ac:dyDescent="0.25">
      <c r="A240" s="1">
        <v>28.625</v>
      </c>
      <c r="B240" s="1">
        <v>0.48426007328031201</v>
      </c>
    </row>
    <row r="241" spans="1:2" x14ac:dyDescent="0.25">
      <c r="A241" s="1">
        <v>28.75</v>
      </c>
      <c r="B241" s="1">
        <v>0.48426006750327599</v>
      </c>
    </row>
    <row r="242" spans="1:2" x14ac:dyDescent="0.25">
      <c r="A242" s="1">
        <v>28.875</v>
      </c>
      <c r="B242" s="1">
        <v>0.48426004938001799</v>
      </c>
    </row>
    <row r="243" spans="1:2" x14ac:dyDescent="0.25">
      <c r="A243" s="1">
        <v>29</v>
      </c>
      <c r="B243" s="1">
        <v>0.48426005225944102</v>
      </c>
    </row>
    <row r="244" spans="1:2" x14ac:dyDescent="0.25">
      <c r="A244" s="1">
        <v>29.125</v>
      </c>
      <c r="B244" s="1">
        <v>0.48426000660809798</v>
      </c>
    </row>
    <row r="245" spans="1:2" x14ac:dyDescent="0.25">
      <c r="A245" s="1">
        <v>29.25</v>
      </c>
      <c r="B245" s="1">
        <v>0.484260002639747</v>
      </c>
    </row>
    <row r="246" spans="1:2" x14ac:dyDescent="0.25">
      <c r="A246" s="1">
        <v>29.375</v>
      </c>
      <c r="B246" s="1">
        <v>0.48426003282838798</v>
      </c>
    </row>
    <row r="247" spans="1:2" x14ac:dyDescent="0.25">
      <c r="A247" s="1">
        <v>29.5</v>
      </c>
      <c r="B247" s="1">
        <v>0.484260004973109</v>
      </c>
    </row>
    <row r="248" spans="1:2" x14ac:dyDescent="0.25">
      <c r="A248" s="1">
        <v>29.625</v>
      </c>
      <c r="B248" s="1">
        <v>0.48426004858162902</v>
      </c>
    </row>
    <row r="249" spans="1:2" x14ac:dyDescent="0.25">
      <c r="A249" s="1">
        <v>29.75</v>
      </c>
      <c r="B249" s="1">
        <v>0.48425998778052598</v>
      </c>
    </row>
    <row r="250" spans="1:2" x14ac:dyDescent="0.25">
      <c r="A250" s="1">
        <v>29.875</v>
      </c>
      <c r="B250" s="1">
        <v>0.484259951058783</v>
      </c>
    </row>
    <row r="251" spans="1:2" x14ac:dyDescent="0.25">
      <c r="A251" s="1">
        <v>30</v>
      </c>
      <c r="B251" s="1">
        <v>0.48425992771780701</v>
      </c>
    </row>
    <row r="252" spans="1:2" x14ac:dyDescent="0.25">
      <c r="A252" s="24" t="s">
        <v>42</v>
      </c>
      <c r="B252" s="24">
        <f>AVERAGE(B11:B251)</f>
        <v>0.48426073415819637</v>
      </c>
    </row>
    <row r="253" spans="1:2" x14ac:dyDescent="0.25">
      <c r="A253" s="24" t="s">
        <v>43</v>
      </c>
      <c r="B253" s="24">
        <f>STDEV(B11:B251)</f>
        <v>5.4287757811912238E-7</v>
      </c>
    </row>
    <row r="254" spans="1:2" x14ac:dyDescent="0.25">
      <c r="A254" s="24" t="s">
        <v>44</v>
      </c>
      <c r="B254" s="24">
        <f>STDEV(B11:B251)/SQRT(241)</f>
        <v>3.4969818926986739E-8</v>
      </c>
    </row>
  </sheetData>
  <mergeCells count="1">
    <mergeCell ref="A1:A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F6" sqref="F6"/>
    </sheetView>
  </sheetViews>
  <sheetFormatPr defaultRowHeight="15" x14ac:dyDescent="0.25"/>
  <cols>
    <col min="1" max="1" width="30.140625" style="2" customWidth="1"/>
    <col min="2" max="2" width="38.5703125" style="2" customWidth="1"/>
  </cols>
  <sheetData>
    <row r="1" spans="1:2" ht="33" x14ac:dyDescent="0.35">
      <c r="A1" s="28" t="s">
        <v>0</v>
      </c>
      <c r="B1" s="16" t="s">
        <v>16</v>
      </c>
    </row>
    <row r="2" spans="1:2" x14ac:dyDescent="0.25">
      <c r="A2" s="29"/>
      <c r="B2" s="4" t="s">
        <v>32</v>
      </c>
    </row>
    <row r="3" spans="1:2" x14ac:dyDescent="0.25">
      <c r="A3" s="5" t="s">
        <v>1</v>
      </c>
      <c r="B3" s="13">
        <v>55</v>
      </c>
    </row>
    <row r="4" spans="1:2" x14ac:dyDescent="0.25">
      <c r="A4" s="5" t="s">
        <v>2</v>
      </c>
      <c r="B4" s="13" t="s">
        <v>3</v>
      </c>
    </row>
    <row r="5" spans="1:2" ht="31.5" x14ac:dyDescent="0.25">
      <c r="A5" s="6" t="s">
        <v>4</v>
      </c>
      <c r="B5" s="5">
        <v>4</v>
      </c>
    </row>
    <row r="6" spans="1:2" x14ac:dyDescent="0.25">
      <c r="A6" s="6" t="s">
        <v>5</v>
      </c>
      <c r="B6" s="7">
        <v>45.325000000000003</v>
      </c>
    </row>
    <row r="7" spans="1:2" ht="33" x14ac:dyDescent="0.25">
      <c r="A7" s="6" t="s">
        <v>6</v>
      </c>
      <c r="B7" s="5">
        <v>37.44</v>
      </c>
    </row>
    <row r="8" spans="1:2" ht="33" x14ac:dyDescent="0.25">
      <c r="A8" s="6" t="s">
        <v>7</v>
      </c>
      <c r="B8" s="5">
        <v>34.249139999999997</v>
      </c>
    </row>
    <row r="9" spans="1:2" x14ac:dyDescent="0.25">
      <c r="A9" s="5" t="s">
        <v>8</v>
      </c>
      <c r="B9" s="11">
        <v>85</v>
      </c>
    </row>
    <row r="10" spans="1:2" s="3" customFormat="1" ht="18" x14ac:dyDescent="0.25">
      <c r="A10" s="8" t="s">
        <v>13</v>
      </c>
      <c r="B10" s="8" t="s">
        <v>19</v>
      </c>
    </row>
    <row r="11" spans="1:2" x14ac:dyDescent="0.25">
      <c r="A11" s="1">
        <v>0</v>
      </c>
      <c r="B11" s="1">
        <v>0.48425921690115498</v>
      </c>
    </row>
    <row r="12" spans="1:2" x14ac:dyDescent="0.25">
      <c r="A12" s="1">
        <v>0.125</v>
      </c>
      <c r="B12" s="1">
        <v>0.48425917551131198</v>
      </c>
    </row>
    <row r="13" spans="1:2" x14ac:dyDescent="0.25">
      <c r="A13" s="1">
        <v>0.25</v>
      </c>
      <c r="B13" s="1">
        <v>0.48425916214194398</v>
      </c>
    </row>
    <row r="14" spans="1:2" x14ac:dyDescent="0.25">
      <c r="A14" s="1">
        <v>0.375</v>
      </c>
      <c r="B14" s="1">
        <v>0.48425918402134299</v>
      </c>
    </row>
    <row r="15" spans="1:2" x14ac:dyDescent="0.25">
      <c r="A15" s="1">
        <v>0.5</v>
      </c>
      <c r="B15" s="1">
        <v>0.48425920383593901</v>
      </c>
    </row>
    <row r="16" spans="1:2" x14ac:dyDescent="0.25">
      <c r="A16" s="1">
        <v>0.625</v>
      </c>
      <c r="B16" s="1">
        <v>0.48425917639240201</v>
      </c>
    </row>
    <row r="17" spans="1:2" x14ac:dyDescent="0.25">
      <c r="A17" s="1">
        <v>0.75</v>
      </c>
      <c r="B17" s="1">
        <v>0.48425919857493999</v>
      </c>
    </row>
    <row r="18" spans="1:2" x14ac:dyDescent="0.25">
      <c r="A18" s="1">
        <v>0.875</v>
      </c>
      <c r="B18" s="1">
        <v>0.48425916440870798</v>
      </c>
    </row>
    <row r="19" spans="1:2" x14ac:dyDescent="0.25">
      <c r="A19" s="1">
        <v>1</v>
      </c>
      <c r="B19" s="1">
        <v>0.48425917062702101</v>
      </c>
    </row>
    <row r="20" spans="1:2" x14ac:dyDescent="0.25">
      <c r="A20" s="1">
        <v>1.125</v>
      </c>
      <c r="B20" s="1">
        <v>0.484259154814355</v>
      </c>
    </row>
    <row r="21" spans="1:2" x14ac:dyDescent="0.25">
      <c r="A21" s="1">
        <v>1.25</v>
      </c>
      <c r="B21" s="1">
        <v>0.48425916791333601</v>
      </c>
    </row>
    <row r="22" spans="1:2" x14ac:dyDescent="0.25">
      <c r="A22" s="1">
        <v>1.375</v>
      </c>
      <c r="B22" s="1">
        <v>0.48425920278428303</v>
      </c>
    </row>
    <row r="23" spans="1:2" x14ac:dyDescent="0.25">
      <c r="A23" s="1">
        <v>1.5</v>
      </c>
      <c r="B23" s="1">
        <v>0.48425919101085602</v>
      </c>
    </row>
    <row r="24" spans="1:2" x14ac:dyDescent="0.25">
      <c r="A24" s="1">
        <v>1.625</v>
      </c>
      <c r="B24" s="1">
        <v>0.48425915823937998</v>
      </c>
    </row>
    <row r="25" spans="1:2" x14ac:dyDescent="0.25">
      <c r="A25" s="1">
        <v>1.75</v>
      </c>
      <c r="B25" s="1">
        <v>0.48425922538419902</v>
      </c>
    </row>
    <row r="26" spans="1:2" x14ac:dyDescent="0.25">
      <c r="A26" s="1">
        <v>1.875</v>
      </c>
      <c r="B26" s="1">
        <v>0.48425919776305199</v>
      </c>
    </row>
    <row r="27" spans="1:2" x14ac:dyDescent="0.25">
      <c r="A27" s="1">
        <v>2</v>
      </c>
      <c r="B27" s="1">
        <v>0.48425916842924799</v>
      </c>
    </row>
    <row r="28" spans="1:2" x14ac:dyDescent="0.25">
      <c r="A28" s="1">
        <v>2.125</v>
      </c>
      <c r="B28" s="1">
        <v>0.48425916877243202</v>
      </c>
    </row>
    <row r="29" spans="1:2" x14ac:dyDescent="0.25">
      <c r="A29" s="1">
        <v>2.25</v>
      </c>
      <c r="B29" s="1">
        <v>0.48425923846468499</v>
      </c>
    </row>
    <row r="30" spans="1:2" x14ac:dyDescent="0.25">
      <c r="A30" s="1">
        <v>2.375</v>
      </c>
      <c r="B30" s="1">
        <v>0.484259254584401</v>
      </c>
    </row>
    <row r="31" spans="1:2" x14ac:dyDescent="0.25">
      <c r="A31" s="1">
        <v>2.5</v>
      </c>
      <c r="B31" s="1">
        <v>0.48425925587615098</v>
      </c>
    </row>
    <row r="32" spans="1:2" x14ac:dyDescent="0.25">
      <c r="A32" s="1">
        <v>2.625</v>
      </c>
      <c r="B32" s="1">
        <v>0.48425928048354999</v>
      </c>
    </row>
    <row r="33" spans="1:2" x14ac:dyDescent="0.25">
      <c r="A33" s="1">
        <v>2.75</v>
      </c>
      <c r="B33" s="1">
        <v>0.484259301740529</v>
      </c>
    </row>
    <row r="34" spans="1:2" x14ac:dyDescent="0.25">
      <c r="A34" s="1">
        <v>2.875</v>
      </c>
      <c r="B34" s="1">
        <v>0.48425931625534802</v>
      </c>
    </row>
    <row r="35" spans="1:2" x14ac:dyDescent="0.25">
      <c r="A35" s="1">
        <v>3</v>
      </c>
      <c r="B35" s="1">
        <v>0.48425933866232002</v>
      </c>
    </row>
    <row r="36" spans="1:2" x14ac:dyDescent="0.25">
      <c r="A36" s="1">
        <v>3.125</v>
      </c>
      <c r="B36" s="1">
        <v>0.48425927610219499</v>
      </c>
    </row>
    <row r="37" spans="1:2" x14ac:dyDescent="0.25">
      <c r="A37" s="1">
        <v>3.25</v>
      </c>
      <c r="B37" s="1">
        <v>0.48425926273100001</v>
      </c>
    </row>
    <row r="38" spans="1:2" x14ac:dyDescent="0.25">
      <c r="A38" s="1">
        <v>3.375</v>
      </c>
      <c r="B38" s="1">
        <v>0.48425918678559399</v>
      </c>
    </row>
    <row r="39" spans="1:2" x14ac:dyDescent="0.25">
      <c r="A39" s="1">
        <v>3.5</v>
      </c>
      <c r="B39" s="1">
        <v>0.484259233118704</v>
      </c>
    </row>
    <row r="40" spans="1:2" x14ac:dyDescent="0.25">
      <c r="A40" s="1">
        <v>3.625</v>
      </c>
      <c r="B40" s="1">
        <v>0.48425919277996199</v>
      </c>
    </row>
    <row r="41" spans="1:2" x14ac:dyDescent="0.25">
      <c r="A41" s="1">
        <v>3.75</v>
      </c>
      <c r="B41" s="1">
        <v>0.48425929122529898</v>
      </c>
    </row>
    <row r="42" spans="1:2" x14ac:dyDescent="0.25">
      <c r="A42" s="1">
        <v>3.875</v>
      </c>
      <c r="B42" s="1">
        <v>0.484259320997111</v>
      </c>
    </row>
    <row r="43" spans="1:2" x14ac:dyDescent="0.25">
      <c r="A43" s="1">
        <v>4</v>
      </c>
      <c r="B43" s="1">
        <v>0.48425939933307599</v>
      </c>
    </row>
    <row r="44" spans="1:2" x14ac:dyDescent="0.25">
      <c r="A44" s="1">
        <v>4.125</v>
      </c>
      <c r="B44" s="1">
        <v>0.48425932159712098</v>
      </c>
    </row>
    <row r="45" spans="1:2" x14ac:dyDescent="0.25">
      <c r="A45" s="1">
        <v>4.25</v>
      </c>
      <c r="B45" s="1">
        <v>0.48425931445109399</v>
      </c>
    </row>
    <row r="46" spans="1:2" x14ac:dyDescent="0.25">
      <c r="A46" s="1">
        <v>4.375</v>
      </c>
      <c r="B46" s="1">
        <v>0.48425929764298697</v>
      </c>
    </row>
    <row r="47" spans="1:2" x14ac:dyDescent="0.25">
      <c r="A47" s="1">
        <v>4.5</v>
      </c>
      <c r="B47" s="1">
        <v>0.48425929803615397</v>
      </c>
    </row>
    <row r="48" spans="1:2" x14ac:dyDescent="0.25">
      <c r="A48" s="1">
        <v>4.625</v>
      </c>
      <c r="B48" s="1">
        <v>0.48425931359269297</v>
      </c>
    </row>
    <row r="49" spans="1:2" x14ac:dyDescent="0.25">
      <c r="A49" s="1">
        <v>4.75</v>
      </c>
      <c r="B49" s="1">
        <v>0.48425925000366499</v>
      </c>
    </row>
    <row r="50" spans="1:2" x14ac:dyDescent="0.25">
      <c r="A50" s="1">
        <v>4.875</v>
      </c>
      <c r="B50" s="1">
        <v>0.48425930513868398</v>
      </c>
    </row>
    <row r="51" spans="1:2" x14ac:dyDescent="0.25">
      <c r="A51" s="1">
        <v>5</v>
      </c>
      <c r="B51" s="1">
        <v>0.48425936972913902</v>
      </c>
    </row>
    <row r="52" spans="1:2" x14ac:dyDescent="0.25">
      <c r="A52" s="1">
        <v>5.125</v>
      </c>
      <c r="B52" s="1">
        <v>0.48425935510714502</v>
      </c>
    </row>
    <row r="53" spans="1:2" x14ac:dyDescent="0.25">
      <c r="A53" s="1">
        <v>5.25</v>
      </c>
      <c r="B53" s="1">
        <v>0.48425933262405801</v>
      </c>
    </row>
    <row r="54" spans="1:2" x14ac:dyDescent="0.25">
      <c r="A54" s="1">
        <v>5.375</v>
      </c>
      <c r="B54" s="1">
        <v>0.48425933714255898</v>
      </c>
    </row>
    <row r="55" spans="1:2" x14ac:dyDescent="0.25">
      <c r="A55" s="1">
        <v>5.5</v>
      </c>
      <c r="B55" s="1">
        <v>0.48425937485508103</v>
      </c>
    </row>
    <row r="56" spans="1:2" x14ac:dyDescent="0.25">
      <c r="A56" s="1">
        <v>5.625</v>
      </c>
      <c r="B56" s="1">
        <v>0.48425934179129099</v>
      </c>
    </row>
    <row r="57" spans="1:2" x14ac:dyDescent="0.25">
      <c r="A57" s="1">
        <v>5.75</v>
      </c>
      <c r="B57" s="1">
        <v>0.48425938435985399</v>
      </c>
    </row>
    <row r="58" spans="1:2" x14ac:dyDescent="0.25">
      <c r="A58" s="1">
        <v>5.875</v>
      </c>
      <c r="B58" s="1">
        <v>0.48425932342012901</v>
      </c>
    </row>
    <row r="59" spans="1:2" x14ac:dyDescent="0.25">
      <c r="A59" s="1">
        <v>6</v>
      </c>
      <c r="B59" s="1">
        <v>0.48425924612959598</v>
      </c>
    </row>
    <row r="60" spans="1:2" x14ac:dyDescent="0.25">
      <c r="A60" s="1">
        <v>6.125</v>
      </c>
      <c r="B60" s="1">
        <v>0.48425928148478598</v>
      </c>
    </row>
    <row r="61" spans="1:2" x14ac:dyDescent="0.25">
      <c r="A61" s="1">
        <v>6.25</v>
      </c>
      <c r="B61" s="1">
        <v>0.48425923475236099</v>
      </c>
    </row>
    <row r="62" spans="1:2" x14ac:dyDescent="0.25">
      <c r="A62" s="1">
        <v>6.375</v>
      </c>
      <c r="B62" s="1">
        <v>0.48425922904063501</v>
      </c>
    </row>
    <row r="63" spans="1:2" x14ac:dyDescent="0.25">
      <c r="A63" s="1">
        <v>6.5</v>
      </c>
      <c r="B63" s="1">
        <v>0.48425925277975801</v>
      </c>
    </row>
    <row r="64" spans="1:2" x14ac:dyDescent="0.25">
      <c r="A64" s="1">
        <v>6.625</v>
      </c>
      <c r="B64" s="1">
        <v>0.48425921705314101</v>
      </c>
    </row>
    <row r="65" spans="1:2" x14ac:dyDescent="0.25">
      <c r="A65" s="1">
        <v>6.75</v>
      </c>
      <c r="B65" s="1">
        <v>0.484259225250118</v>
      </c>
    </row>
    <row r="66" spans="1:2" x14ac:dyDescent="0.25">
      <c r="A66" s="1">
        <v>6.875</v>
      </c>
      <c r="B66" s="1">
        <v>0.48425920287662</v>
      </c>
    </row>
    <row r="67" spans="1:2" x14ac:dyDescent="0.25">
      <c r="A67" s="1">
        <v>7</v>
      </c>
      <c r="B67" s="1">
        <v>0.48425919758824598</v>
      </c>
    </row>
    <row r="68" spans="1:2" x14ac:dyDescent="0.25">
      <c r="A68" s="1">
        <v>7.125</v>
      </c>
      <c r="B68" s="1">
        <v>0.48425917355958698</v>
      </c>
    </row>
    <row r="69" spans="1:2" x14ac:dyDescent="0.25">
      <c r="A69" s="1">
        <v>7.25</v>
      </c>
      <c r="B69" s="1">
        <v>0.48425915146033899</v>
      </c>
    </row>
    <row r="70" spans="1:2" x14ac:dyDescent="0.25">
      <c r="A70" s="1">
        <v>7.375</v>
      </c>
      <c r="B70" s="1">
        <v>0.484259141847941</v>
      </c>
    </row>
    <row r="71" spans="1:2" x14ac:dyDescent="0.25">
      <c r="A71" s="1">
        <v>7.5</v>
      </c>
      <c r="B71" s="1">
        <v>0.484259128214445</v>
      </c>
    </row>
    <row r="72" spans="1:2" x14ac:dyDescent="0.25">
      <c r="A72" s="1">
        <v>7.625</v>
      </c>
      <c r="B72" s="1">
        <v>0.48425917211545</v>
      </c>
    </row>
    <row r="73" spans="1:2" x14ac:dyDescent="0.25">
      <c r="A73" s="1">
        <v>7.75</v>
      </c>
      <c r="B73" s="1">
        <v>0.48425915534148201</v>
      </c>
    </row>
    <row r="74" spans="1:2" x14ac:dyDescent="0.25">
      <c r="A74" s="1">
        <v>7.875</v>
      </c>
      <c r="B74" s="1">
        <v>0.48425918931349898</v>
      </c>
    </row>
    <row r="75" spans="1:2" x14ac:dyDescent="0.25">
      <c r="A75" s="1">
        <v>8</v>
      </c>
      <c r="B75" s="1">
        <v>0.484259197995702</v>
      </c>
    </row>
    <row r="76" spans="1:2" x14ac:dyDescent="0.25">
      <c r="A76" s="1">
        <v>8.125</v>
      </c>
      <c r="B76" s="1">
        <v>0.48425918729777401</v>
      </c>
    </row>
    <row r="77" spans="1:2" x14ac:dyDescent="0.25">
      <c r="A77" s="1">
        <v>8.25</v>
      </c>
      <c r="B77" s="1">
        <v>0.48425913341614601</v>
      </c>
    </row>
    <row r="78" spans="1:2" x14ac:dyDescent="0.25">
      <c r="A78" s="1">
        <v>8.375</v>
      </c>
      <c r="B78" s="1">
        <v>0.48425916571459898</v>
      </c>
    </row>
    <row r="79" spans="1:2" x14ac:dyDescent="0.25">
      <c r="A79" s="1">
        <v>8.5</v>
      </c>
      <c r="B79" s="1">
        <v>0.48425911517554998</v>
      </c>
    </row>
    <row r="80" spans="1:2" x14ac:dyDescent="0.25">
      <c r="A80" s="1">
        <v>8.625</v>
      </c>
      <c r="B80" s="1">
        <v>0.48425916080925602</v>
      </c>
    </row>
    <row r="81" spans="1:2" x14ac:dyDescent="0.25">
      <c r="A81" s="1">
        <v>8.75</v>
      </c>
      <c r="B81" s="1">
        <v>0.48425911697150498</v>
      </c>
    </row>
    <row r="82" spans="1:2" x14ac:dyDescent="0.25">
      <c r="A82" s="1">
        <v>8.875</v>
      </c>
      <c r="B82" s="1">
        <v>0.48425910207374001</v>
      </c>
    </row>
    <row r="83" spans="1:2" x14ac:dyDescent="0.25">
      <c r="A83" s="1">
        <v>9</v>
      </c>
      <c r="B83" s="1">
        <v>0.48425907618248998</v>
      </c>
    </row>
    <row r="84" spans="1:2" x14ac:dyDescent="0.25">
      <c r="A84" s="1">
        <v>9.125</v>
      </c>
      <c r="B84" s="1">
        <v>0.48425913935631298</v>
      </c>
    </row>
    <row r="85" spans="1:2" x14ac:dyDescent="0.25">
      <c r="A85" s="1">
        <v>9.25</v>
      </c>
      <c r="B85" s="1">
        <v>0.48425911466975402</v>
      </c>
    </row>
    <row r="86" spans="1:2" x14ac:dyDescent="0.25">
      <c r="A86" s="1">
        <v>9.375</v>
      </c>
      <c r="B86" s="1">
        <v>0.48425911257434801</v>
      </c>
    </row>
    <row r="87" spans="1:2" x14ac:dyDescent="0.25">
      <c r="A87" s="1">
        <v>9.5</v>
      </c>
      <c r="B87" s="1">
        <v>0.48425913220946598</v>
      </c>
    </row>
    <row r="88" spans="1:2" x14ac:dyDescent="0.25">
      <c r="A88" s="1">
        <v>9.625</v>
      </c>
      <c r="B88" s="1">
        <v>0.48425916380734602</v>
      </c>
    </row>
    <row r="89" spans="1:2" x14ac:dyDescent="0.25">
      <c r="A89" s="1">
        <v>9.75</v>
      </c>
      <c r="B89" s="1">
        <v>0.48425913066288401</v>
      </c>
    </row>
    <row r="90" spans="1:2" x14ac:dyDescent="0.25">
      <c r="A90" s="1">
        <v>9.875</v>
      </c>
      <c r="B90" s="1">
        <v>0.484259165234386</v>
      </c>
    </row>
    <row r="91" spans="1:2" x14ac:dyDescent="0.25">
      <c r="A91" s="1">
        <v>10</v>
      </c>
      <c r="B91" s="1">
        <v>0.48425917172566901</v>
      </c>
    </row>
    <row r="92" spans="1:2" x14ac:dyDescent="0.25">
      <c r="A92" s="1">
        <v>10.125</v>
      </c>
      <c r="B92" s="1">
        <v>0.48425921461148103</v>
      </c>
    </row>
    <row r="93" spans="1:2" x14ac:dyDescent="0.25">
      <c r="A93" s="1">
        <v>10.25</v>
      </c>
      <c r="B93" s="1">
        <v>0.48425918619728298</v>
      </c>
    </row>
    <row r="94" spans="1:2" x14ac:dyDescent="0.25">
      <c r="A94" s="1">
        <v>10.375</v>
      </c>
      <c r="B94" s="1">
        <v>0.48425914662540798</v>
      </c>
    </row>
    <row r="95" spans="1:2" x14ac:dyDescent="0.25">
      <c r="A95" s="1">
        <v>10.5</v>
      </c>
      <c r="B95" s="1">
        <v>0.48425915071797798</v>
      </c>
    </row>
    <row r="96" spans="1:2" x14ac:dyDescent="0.25">
      <c r="A96" s="1">
        <v>10.625</v>
      </c>
      <c r="B96" s="1">
        <v>0.48425915646606299</v>
      </c>
    </row>
    <row r="97" spans="1:2" x14ac:dyDescent="0.25">
      <c r="A97" s="1">
        <v>10.75</v>
      </c>
      <c r="B97" s="1">
        <v>0.48425922769632102</v>
      </c>
    </row>
    <row r="98" spans="1:2" x14ac:dyDescent="0.25">
      <c r="A98" s="1">
        <v>10.875</v>
      </c>
      <c r="B98" s="1">
        <v>0.48425916300550498</v>
      </c>
    </row>
    <row r="99" spans="1:2" x14ac:dyDescent="0.25">
      <c r="A99" s="1">
        <v>11</v>
      </c>
      <c r="B99" s="1">
        <v>0.48425912487297701</v>
      </c>
    </row>
    <row r="100" spans="1:2" x14ac:dyDescent="0.25">
      <c r="A100" s="1">
        <v>11.125</v>
      </c>
      <c r="B100" s="1">
        <v>0.48425911292478402</v>
      </c>
    </row>
    <row r="101" spans="1:2" x14ac:dyDescent="0.25">
      <c r="A101" s="1">
        <v>11.25</v>
      </c>
      <c r="B101" s="1">
        <v>0.48425908909256099</v>
      </c>
    </row>
    <row r="102" spans="1:2" x14ac:dyDescent="0.25">
      <c r="A102" s="1">
        <v>11.375</v>
      </c>
      <c r="B102" s="1">
        <v>0.48425915396427699</v>
      </c>
    </row>
    <row r="103" spans="1:2" x14ac:dyDescent="0.25">
      <c r="A103" s="1">
        <v>11.5</v>
      </c>
      <c r="B103" s="1">
        <v>0.48425913904836299</v>
      </c>
    </row>
    <row r="104" spans="1:2" x14ac:dyDescent="0.25">
      <c r="A104" s="1">
        <v>11.625</v>
      </c>
      <c r="B104" s="1">
        <v>0.48425908375689197</v>
      </c>
    </row>
    <row r="105" spans="1:2" x14ac:dyDescent="0.25">
      <c r="A105" s="1">
        <v>11.75</v>
      </c>
      <c r="B105" s="1">
        <v>0.484259120099443</v>
      </c>
    </row>
    <row r="106" spans="1:2" x14ac:dyDescent="0.25">
      <c r="A106" s="1">
        <v>11.875</v>
      </c>
      <c r="B106" s="1">
        <v>0.484259087470228</v>
      </c>
    </row>
    <row r="107" spans="1:2" x14ac:dyDescent="0.25">
      <c r="A107" s="1">
        <v>12</v>
      </c>
      <c r="B107" s="1">
        <v>0.48425909594495598</v>
      </c>
    </row>
    <row r="108" spans="1:2" x14ac:dyDescent="0.25">
      <c r="A108" s="1">
        <v>12.125</v>
      </c>
      <c r="B108" s="1">
        <v>0.484259125509864</v>
      </c>
    </row>
    <row r="109" spans="1:2" x14ac:dyDescent="0.25">
      <c r="A109" s="1">
        <v>12.25</v>
      </c>
      <c r="B109" s="1">
        <v>0.48425910280490297</v>
      </c>
    </row>
    <row r="110" spans="1:2" x14ac:dyDescent="0.25">
      <c r="A110" s="1">
        <v>12.375</v>
      </c>
      <c r="B110" s="1">
        <v>0.48425910996346699</v>
      </c>
    </row>
    <row r="111" spans="1:2" x14ac:dyDescent="0.25">
      <c r="A111" s="1">
        <v>12.5</v>
      </c>
      <c r="B111" s="1">
        <v>0.48425913016253702</v>
      </c>
    </row>
    <row r="112" spans="1:2" x14ac:dyDescent="0.25">
      <c r="A112" s="1">
        <v>12.625</v>
      </c>
      <c r="B112" s="1">
        <v>0.484259246061024</v>
      </c>
    </row>
    <row r="113" spans="1:2" x14ac:dyDescent="0.25">
      <c r="A113" s="1">
        <v>12.75</v>
      </c>
      <c r="B113" s="1">
        <v>0.48425921919994502</v>
      </c>
    </row>
    <row r="114" spans="1:2" x14ac:dyDescent="0.25">
      <c r="A114" s="1">
        <v>12.875</v>
      </c>
      <c r="B114" s="1">
        <v>0.48425922158998203</v>
      </c>
    </row>
    <row r="115" spans="1:2" x14ac:dyDescent="0.25">
      <c r="A115" s="1">
        <v>13</v>
      </c>
      <c r="B115" s="1">
        <v>0.48425914354852001</v>
      </c>
    </row>
    <row r="116" spans="1:2" x14ac:dyDescent="0.25">
      <c r="A116" s="1">
        <v>13.125</v>
      </c>
      <c r="B116" s="1">
        <v>0.48425912515496</v>
      </c>
    </row>
    <row r="117" spans="1:2" x14ac:dyDescent="0.25">
      <c r="A117" s="1">
        <v>13.25</v>
      </c>
      <c r="B117" s="1">
        <v>0.48425913567693002</v>
      </c>
    </row>
    <row r="118" spans="1:2" x14ac:dyDescent="0.25">
      <c r="A118" s="1">
        <v>13.375</v>
      </c>
      <c r="B118" s="1">
        <v>0.48425914959351801</v>
      </c>
    </row>
    <row r="119" spans="1:2" x14ac:dyDescent="0.25">
      <c r="A119" s="1">
        <v>13.5</v>
      </c>
      <c r="B119" s="1">
        <v>0.48425915069644698</v>
      </c>
    </row>
    <row r="120" spans="1:2" x14ac:dyDescent="0.25">
      <c r="A120" s="1">
        <v>13.625</v>
      </c>
      <c r="B120" s="1">
        <v>0.48425919549170598</v>
      </c>
    </row>
    <row r="121" spans="1:2" x14ac:dyDescent="0.25">
      <c r="A121" s="1">
        <v>13.75</v>
      </c>
      <c r="B121" s="1">
        <v>0.48425921295757701</v>
      </c>
    </row>
    <row r="122" spans="1:2" x14ac:dyDescent="0.25">
      <c r="A122" s="1">
        <v>13.875</v>
      </c>
      <c r="B122" s="1">
        <v>0.48425919703551901</v>
      </c>
    </row>
    <row r="123" spans="1:2" x14ac:dyDescent="0.25">
      <c r="A123" s="1">
        <v>14</v>
      </c>
      <c r="B123" s="1">
        <v>0.48425918807123097</v>
      </c>
    </row>
    <row r="124" spans="1:2" x14ac:dyDescent="0.25">
      <c r="A124" s="1">
        <v>14.125</v>
      </c>
      <c r="B124" s="1">
        <v>0.48425916381112599</v>
      </c>
    </row>
    <row r="125" spans="1:2" x14ac:dyDescent="0.25">
      <c r="A125" s="1">
        <v>14.25</v>
      </c>
      <c r="B125" s="1">
        <v>0.48425914340235598</v>
      </c>
    </row>
    <row r="126" spans="1:2" x14ac:dyDescent="0.25">
      <c r="A126" s="1">
        <v>14.375</v>
      </c>
      <c r="B126" s="1">
        <v>0.48425911724346199</v>
      </c>
    </row>
    <row r="127" spans="1:2" x14ac:dyDescent="0.25">
      <c r="A127" s="1">
        <v>14.5</v>
      </c>
      <c r="B127" s="1">
        <v>0.48425911804578398</v>
      </c>
    </row>
    <row r="128" spans="1:2" x14ac:dyDescent="0.25">
      <c r="A128" s="1">
        <v>14.625</v>
      </c>
      <c r="B128" s="1">
        <v>0.48425912116894798</v>
      </c>
    </row>
    <row r="129" spans="1:2" x14ac:dyDescent="0.25">
      <c r="A129" s="1">
        <v>14.75</v>
      </c>
      <c r="B129" s="1">
        <v>0.48425912528366899</v>
      </c>
    </row>
    <row r="130" spans="1:2" x14ac:dyDescent="0.25">
      <c r="A130" s="1">
        <v>14.875</v>
      </c>
      <c r="B130" s="1">
        <v>0.48425917449113398</v>
      </c>
    </row>
    <row r="131" spans="1:2" x14ac:dyDescent="0.25">
      <c r="A131" s="1">
        <v>15</v>
      </c>
      <c r="B131" s="1">
        <v>0.48425917759491699</v>
      </c>
    </row>
    <row r="132" spans="1:2" x14ac:dyDescent="0.25">
      <c r="A132" s="1">
        <v>15.125</v>
      </c>
      <c r="B132" s="1">
        <v>0.48425919373440701</v>
      </c>
    </row>
    <row r="133" spans="1:2" x14ac:dyDescent="0.25">
      <c r="A133" s="1">
        <v>15.25</v>
      </c>
      <c r="B133" s="1">
        <v>0.48425920061056899</v>
      </c>
    </row>
    <row r="134" spans="1:2" x14ac:dyDescent="0.25">
      <c r="A134" s="1">
        <v>15.375</v>
      </c>
      <c r="B134" s="1">
        <v>0.48425919621232799</v>
      </c>
    </row>
    <row r="135" spans="1:2" x14ac:dyDescent="0.25">
      <c r="A135" s="1">
        <v>15.5</v>
      </c>
      <c r="B135" s="1">
        <v>0.48425923870662702</v>
      </c>
    </row>
    <row r="136" spans="1:2" x14ac:dyDescent="0.25">
      <c r="A136" s="1">
        <v>15.625</v>
      </c>
      <c r="B136" s="1">
        <v>0.48425921512758602</v>
      </c>
    </row>
    <row r="137" spans="1:2" x14ac:dyDescent="0.25">
      <c r="A137" s="1">
        <v>15.75</v>
      </c>
      <c r="B137" s="1">
        <v>0.48425920453063098</v>
      </c>
    </row>
    <row r="138" spans="1:2" x14ac:dyDescent="0.25">
      <c r="A138" s="1">
        <v>15.875</v>
      </c>
      <c r="B138" s="1">
        <v>0.48425918354937703</v>
      </c>
    </row>
    <row r="139" spans="1:2" x14ac:dyDescent="0.25">
      <c r="A139" s="1">
        <v>16</v>
      </c>
      <c r="B139" s="1">
        <v>0.48425915103420603</v>
      </c>
    </row>
    <row r="140" spans="1:2" x14ac:dyDescent="0.25">
      <c r="A140" s="1">
        <v>16.125</v>
      </c>
      <c r="B140" s="1">
        <v>0.48425915561397997</v>
      </c>
    </row>
    <row r="141" spans="1:2" x14ac:dyDescent="0.25">
      <c r="A141" s="1">
        <v>16.25</v>
      </c>
      <c r="B141" s="1">
        <v>0.48425916775913203</v>
      </c>
    </row>
    <row r="142" spans="1:2" x14ac:dyDescent="0.25">
      <c r="A142" s="1">
        <v>16.375</v>
      </c>
      <c r="B142" s="1">
        <v>0.484259178504096</v>
      </c>
    </row>
    <row r="143" spans="1:2" x14ac:dyDescent="0.25">
      <c r="A143" s="1">
        <v>16.5</v>
      </c>
      <c r="B143" s="1">
        <v>0.48425918555819802</v>
      </c>
    </row>
    <row r="144" spans="1:2" x14ac:dyDescent="0.25">
      <c r="A144" s="1">
        <v>16.625</v>
      </c>
      <c r="B144" s="1">
        <v>0.48425918320306099</v>
      </c>
    </row>
    <row r="145" spans="1:2" x14ac:dyDescent="0.25">
      <c r="A145" s="1">
        <v>16.75</v>
      </c>
      <c r="B145" s="1">
        <v>0.48425915916152201</v>
      </c>
    </row>
    <row r="146" spans="1:2" x14ac:dyDescent="0.25">
      <c r="A146" s="1">
        <v>16.875</v>
      </c>
      <c r="B146" s="1">
        <v>0.48425927202132701</v>
      </c>
    </row>
    <row r="147" spans="1:2" x14ac:dyDescent="0.25">
      <c r="A147" s="1">
        <v>17</v>
      </c>
      <c r="B147" s="1">
        <v>0.48425917589860201</v>
      </c>
    </row>
    <row r="148" spans="1:2" x14ac:dyDescent="0.25">
      <c r="A148" s="1">
        <v>17.125</v>
      </c>
      <c r="B148" s="1">
        <v>0.48425917594071799</v>
      </c>
    </row>
    <row r="149" spans="1:2" x14ac:dyDescent="0.25">
      <c r="A149" s="1">
        <v>17.25</v>
      </c>
      <c r="B149" s="1">
        <v>0.48425916121277002</v>
      </c>
    </row>
    <row r="150" spans="1:2" x14ac:dyDescent="0.25">
      <c r="A150" s="1">
        <v>17.375</v>
      </c>
      <c r="B150" s="1">
        <v>0.48425914760319899</v>
      </c>
    </row>
    <row r="151" spans="1:2" x14ac:dyDescent="0.25">
      <c r="A151" s="1">
        <v>17.5</v>
      </c>
      <c r="B151" s="1">
        <v>0.48425910143426898</v>
      </c>
    </row>
    <row r="152" spans="1:2" x14ac:dyDescent="0.25">
      <c r="A152" s="1">
        <v>17.625</v>
      </c>
      <c r="B152" s="1">
        <v>0.48425909145816098</v>
      </c>
    </row>
    <row r="153" spans="1:2" x14ac:dyDescent="0.25">
      <c r="A153" s="1">
        <v>17.75</v>
      </c>
      <c r="B153" s="1">
        <v>0.484259116857917</v>
      </c>
    </row>
    <row r="154" spans="1:2" x14ac:dyDescent="0.25">
      <c r="A154" s="1">
        <v>17.875</v>
      </c>
      <c r="B154" s="1">
        <v>0.484259110334402</v>
      </c>
    </row>
    <row r="155" spans="1:2" x14ac:dyDescent="0.25">
      <c r="A155" s="1">
        <v>18</v>
      </c>
      <c r="B155" s="1">
        <v>0.48425908677573398</v>
      </c>
    </row>
    <row r="156" spans="1:2" x14ac:dyDescent="0.25">
      <c r="A156" s="1">
        <v>18.125</v>
      </c>
      <c r="B156" s="1">
        <v>0.48425911130279298</v>
      </c>
    </row>
    <row r="157" spans="1:2" x14ac:dyDescent="0.25">
      <c r="A157" s="1">
        <v>18.25</v>
      </c>
      <c r="B157" s="1">
        <v>0.48425905052969798</v>
      </c>
    </row>
    <row r="158" spans="1:2" x14ac:dyDescent="0.25">
      <c r="A158" s="1">
        <v>18.375</v>
      </c>
      <c r="B158" s="1">
        <v>0.484258992542898</v>
      </c>
    </row>
    <row r="159" spans="1:2" x14ac:dyDescent="0.25">
      <c r="A159" s="1">
        <v>18.5</v>
      </c>
      <c r="B159" s="1">
        <v>0.48425901994787601</v>
      </c>
    </row>
    <row r="160" spans="1:2" x14ac:dyDescent="0.25">
      <c r="A160" s="1">
        <v>18.625</v>
      </c>
      <c r="B160" s="1">
        <v>0.48425897567100901</v>
      </c>
    </row>
    <row r="161" spans="1:2" x14ac:dyDescent="0.25">
      <c r="A161" s="1">
        <v>18.75</v>
      </c>
      <c r="B161" s="1">
        <v>0.484258958245041</v>
      </c>
    </row>
    <row r="162" spans="1:2" x14ac:dyDescent="0.25">
      <c r="A162" s="1">
        <v>18.875</v>
      </c>
      <c r="B162" s="1">
        <v>0.48425900543509398</v>
      </c>
    </row>
    <row r="163" spans="1:2" x14ac:dyDescent="0.25">
      <c r="A163" s="1">
        <v>19</v>
      </c>
      <c r="B163" s="1">
        <v>0.48425899855034699</v>
      </c>
    </row>
    <row r="164" spans="1:2" x14ac:dyDescent="0.25">
      <c r="A164" s="1">
        <v>19.125</v>
      </c>
      <c r="B164" s="1">
        <v>0.48425896737234198</v>
      </c>
    </row>
    <row r="165" spans="1:2" x14ac:dyDescent="0.25">
      <c r="A165" s="1">
        <v>19.25</v>
      </c>
      <c r="B165" s="1">
        <v>0.48425895620007398</v>
      </c>
    </row>
    <row r="166" spans="1:2" x14ac:dyDescent="0.25">
      <c r="A166" s="1">
        <v>19.375</v>
      </c>
      <c r="B166" s="1">
        <v>0.484258947862167</v>
      </c>
    </row>
    <row r="167" spans="1:2" x14ac:dyDescent="0.25">
      <c r="A167" s="1">
        <v>19.5</v>
      </c>
      <c r="B167" s="1">
        <v>0.48425896494045001</v>
      </c>
    </row>
    <row r="168" spans="1:2" x14ac:dyDescent="0.25">
      <c r="A168" s="1">
        <v>19.625</v>
      </c>
      <c r="B168" s="1">
        <v>0.48425903158005501</v>
      </c>
    </row>
    <row r="169" spans="1:2" x14ac:dyDescent="0.25">
      <c r="A169" s="1">
        <v>19.75</v>
      </c>
      <c r="B169" s="1">
        <v>0.48425907675485402</v>
      </c>
    </row>
    <row r="170" spans="1:2" x14ac:dyDescent="0.25">
      <c r="A170" s="1">
        <v>19.875</v>
      </c>
      <c r="B170" s="1">
        <v>0.48425907457619399</v>
      </c>
    </row>
    <row r="171" spans="1:2" x14ac:dyDescent="0.25">
      <c r="A171" s="1">
        <v>20</v>
      </c>
      <c r="B171" s="1">
        <v>0.48425907972099103</v>
      </c>
    </row>
    <row r="172" spans="1:2" x14ac:dyDescent="0.25">
      <c r="A172" s="1">
        <v>20.125</v>
      </c>
      <c r="B172" s="1">
        <v>0.48425910173748599</v>
      </c>
    </row>
    <row r="173" spans="1:2" x14ac:dyDescent="0.25">
      <c r="A173" s="1">
        <v>20.25</v>
      </c>
      <c r="B173" s="1">
        <v>0.48425909295953801</v>
      </c>
    </row>
    <row r="174" spans="1:2" x14ac:dyDescent="0.25">
      <c r="A174" s="1">
        <v>20.375</v>
      </c>
      <c r="B174" s="1">
        <v>0.484259130748873</v>
      </c>
    </row>
    <row r="175" spans="1:2" x14ac:dyDescent="0.25">
      <c r="A175" s="1">
        <v>20.5</v>
      </c>
      <c r="B175" s="1">
        <v>0.48425907303600801</v>
      </c>
    </row>
    <row r="176" spans="1:2" x14ac:dyDescent="0.25">
      <c r="A176" s="1">
        <v>20.625</v>
      </c>
      <c r="B176" s="1">
        <v>0.48425915627131799</v>
      </c>
    </row>
    <row r="177" spans="1:2" x14ac:dyDescent="0.25">
      <c r="A177" s="1">
        <v>20.75</v>
      </c>
      <c r="B177" s="1">
        <v>0.48425914511430901</v>
      </c>
    </row>
    <row r="178" spans="1:2" x14ac:dyDescent="0.25">
      <c r="A178" s="1">
        <v>20.875</v>
      </c>
      <c r="B178" s="1">
        <v>0.48425913741283999</v>
      </c>
    </row>
    <row r="179" spans="1:2" x14ac:dyDescent="0.25">
      <c r="A179" s="1">
        <v>21</v>
      </c>
      <c r="B179" s="1">
        <v>0.48425916088493598</v>
      </c>
    </row>
    <row r="180" spans="1:2" x14ac:dyDescent="0.25">
      <c r="A180" s="1">
        <v>21.125</v>
      </c>
      <c r="B180" s="1">
        <v>0.48425919904854497</v>
      </c>
    </row>
    <row r="181" spans="1:2" x14ac:dyDescent="0.25">
      <c r="A181" s="1">
        <v>21.25</v>
      </c>
      <c r="B181" s="1">
        <v>0.48425917569742599</v>
      </c>
    </row>
    <row r="182" spans="1:2" x14ac:dyDescent="0.25">
      <c r="A182" s="1">
        <v>21.375</v>
      </c>
      <c r="B182" s="1">
        <v>0.484259197918396</v>
      </c>
    </row>
    <row r="183" spans="1:2" x14ac:dyDescent="0.25">
      <c r="A183" s="1">
        <v>21.5</v>
      </c>
      <c r="B183" s="1">
        <v>0.48425926414892001</v>
      </c>
    </row>
    <row r="184" spans="1:2" x14ac:dyDescent="0.25">
      <c r="A184" s="1">
        <v>21.625</v>
      </c>
      <c r="B184" s="1">
        <v>0.484259258543836</v>
      </c>
    </row>
    <row r="185" spans="1:2" x14ac:dyDescent="0.25">
      <c r="A185" s="1">
        <v>21.75</v>
      </c>
      <c r="B185" s="1">
        <v>0.48425922818639799</v>
      </c>
    </row>
    <row r="186" spans="1:2" x14ac:dyDescent="0.25">
      <c r="A186" s="1">
        <v>21.875</v>
      </c>
      <c r="B186" s="1">
        <v>0.48425923764817302</v>
      </c>
    </row>
    <row r="187" spans="1:2" x14ac:dyDescent="0.25">
      <c r="A187" s="1">
        <v>22</v>
      </c>
      <c r="B187" s="1">
        <v>0.48425925084146298</v>
      </c>
    </row>
    <row r="188" spans="1:2" x14ac:dyDescent="0.25">
      <c r="A188" s="1">
        <v>22.125</v>
      </c>
      <c r="B188" s="1">
        <v>0.484259238877219</v>
      </c>
    </row>
    <row r="189" spans="1:2" x14ac:dyDescent="0.25">
      <c r="A189" s="1">
        <v>22.25</v>
      </c>
      <c r="B189" s="1">
        <v>0.48425912482571198</v>
      </c>
    </row>
    <row r="190" spans="1:2" x14ac:dyDescent="0.25">
      <c r="A190" s="1">
        <v>22.375</v>
      </c>
      <c r="B190" s="1">
        <v>0.48425901859493897</v>
      </c>
    </row>
    <row r="191" spans="1:2" x14ac:dyDescent="0.25">
      <c r="A191" s="1">
        <v>22.5</v>
      </c>
      <c r="B191" s="1">
        <v>0.48425901426041301</v>
      </c>
    </row>
    <row r="192" spans="1:2" x14ac:dyDescent="0.25">
      <c r="A192" s="1">
        <v>22.625</v>
      </c>
      <c r="B192" s="1">
        <v>0.48425900178125503</v>
      </c>
    </row>
    <row r="193" spans="1:2" x14ac:dyDescent="0.25">
      <c r="A193" s="1">
        <v>22.75</v>
      </c>
      <c r="B193" s="1">
        <v>0.48425889534628902</v>
      </c>
    </row>
    <row r="194" spans="1:2" x14ac:dyDescent="0.25">
      <c r="A194" s="1">
        <v>22.875</v>
      </c>
      <c r="B194" s="1">
        <v>0.484258877433213</v>
      </c>
    </row>
    <row r="195" spans="1:2" x14ac:dyDescent="0.25">
      <c r="A195" s="1">
        <v>23</v>
      </c>
      <c r="B195" s="1">
        <v>0.48425888225012198</v>
      </c>
    </row>
    <row r="196" spans="1:2" x14ac:dyDescent="0.25">
      <c r="A196" s="1">
        <v>23.125</v>
      </c>
      <c r="B196" s="1">
        <v>0.48425886707517801</v>
      </c>
    </row>
    <row r="197" spans="1:2" x14ac:dyDescent="0.25">
      <c r="A197" s="1">
        <v>23.25</v>
      </c>
      <c r="B197" s="1">
        <v>0.48425886021104603</v>
      </c>
    </row>
    <row r="198" spans="1:2" x14ac:dyDescent="0.25">
      <c r="A198" s="1">
        <v>23.375</v>
      </c>
      <c r="B198" s="1">
        <v>0.48425890485972301</v>
      </c>
    </row>
    <row r="199" spans="1:2" x14ac:dyDescent="0.25">
      <c r="A199" s="1">
        <v>23.5</v>
      </c>
      <c r="B199" s="1">
        <v>0.48425893832964001</v>
      </c>
    </row>
    <row r="200" spans="1:2" x14ac:dyDescent="0.25">
      <c r="A200" s="1">
        <v>23.625</v>
      </c>
      <c r="B200" s="1">
        <v>0.48425894703302702</v>
      </c>
    </row>
    <row r="201" spans="1:2" x14ac:dyDescent="0.25">
      <c r="A201" s="1">
        <v>23.75</v>
      </c>
      <c r="B201" s="1">
        <v>0.48425897324403899</v>
      </c>
    </row>
    <row r="202" spans="1:2" x14ac:dyDescent="0.25">
      <c r="A202" s="1">
        <v>23.875</v>
      </c>
      <c r="B202" s="1">
        <v>0.48425892585764402</v>
      </c>
    </row>
    <row r="203" spans="1:2" x14ac:dyDescent="0.25">
      <c r="A203" s="1">
        <v>24</v>
      </c>
      <c r="B203" s="1">
        <v>0.48425898500102199</v>
      </c>
    </row>
    <row r="204" spans="1:2" x14ac:dyDescent="0.25">
      <c r="A204" s="1">
        <v>24.125</v>
      </c>
      <c r="B204" s="1">
        <v>0.48425899044711102</v>
      </c>
    </row>
    <row r="205" spans="1:2" x14ac:dyDescent="0.25">
      <c r="A205" s="1">
        <v>24.25</v>
      </c>
      <c r="B205" s="1">
        <v>0.48425892558521499</v>
      </c>
    </row>
    <row r="206" spans="1:2" x14ac:dyDescent="0.25">
      <c r="A206" s="1">
        <v>24.375</v>
      </c>
      <c r="B206" s="1">
        <v>0.48425893248410101</v>
      </c>
    </row>
    <row r="207" spans="1:2" x14ac:dyDescent="0.25">
      <c r="A207" s="1">
        <v>24.5</v>
      </c>
      <c r="B207" s="1">
        <v>0.48425891740715399</v>
      </c>
    </row>
    <row r="208" spans="1:2" x14ac:dyDescent="0.25">
      <c r="A208" s="1">
        <v>24.625</v>
      </c>
      <c r="B208" s="1">
        <v>0.484258868903294</v>
      </c>
    </row>
    <row r="209" spans="1:2" x14ac:dyDescent="0.25">
      <c r="A209" s="1">
        <v>24.75</v>
      </c>
      <c r="B209" s="1">
        <v>0.48425884192658297</v>
      </c>
    </row>
    <row r="210" spans="1:2" x14ac:dyDescent="0.25">
      <c r="A210" s="1">
        <v>24.875</v>
      </c>
      <c r="B210" s="1">
        <v>0.48425886892155801</v>
      </c>
    </row>
    <row r="211" spans="1:2" x14ac:dyDescent="0.25">
      <c r="A211" s="1">
        <v>25</v>
      </c>
      <c r="B211" s="1">
        <v>0.48425886671268897</v>
      </c>
    </row>
    <row r="212" spans="1:2" x14ac:dyDescent="0.25">
      <c r="A212" s="1">
        <v>25.125</v>
      </c>
      <c r="B212" s="1">
        <v>0.48425875267141599</v>
      </c>
    </row>
    <row r="213" spans="1:2" x14ac:dyDescent="0.25">
      <c r="A213" s="1">
        <v>25.25</v>
      </c>
      <c r="B213" s="1">
        <v>0.48425878763348201</v>
      </c>
    </row>
    <row r="214" spans="1:2" x14ac:dyDescent="0.25">
      <c r="A214" s="1">
        <v>25.375</v>
      </c>
      <c r="B214" s="1">
        <v>0.48425879307110398</v>
      </c>
    </row>
    <row r="215" spans="1:2" x14ac:dyDescent="0.25">
      <c r="A215" s="1">
        <v>25.5</v>
      </c>
      <c r="B215" s="1">
        <v>0.48425881474629501</v>
      </c>
    </row>
    <row r="216" spans="1:2" x14ac:dyDescent="0.25">
      <c r="A216" s="1">
        <v>25.625</v>
      </c>
      <c r="B216" s="1">
        <v>0.48425879706052699</v>
      </c>
    </row>
    <row r="217" spans="1:2" x14ac:dyDescent="0.25">
      <c r="A217" s="1">
        <v>25.75</v>
      </c>
      <c r="B217" s="1">
        <v>0.48425877720442001</v>
      </c>
    </row>
    <row r="218" spans="1:2" x14ac:dyDescent="0.25">
      <c r="A218" s="1">
        <v>25.875</v>
      </c>
      <c r="B218" s="1">
        <v>0.48425874208553499</v>
      </c>
    </row>
    <row r="219" spans="1:2" x14ac:dyDescent="0.25">
      <c r="A219" s="1">
        <v>26</v>
      </c>
      <c r="B219" s="1">
        <v>0.48425870548100097</v>
      </c>
    </row>
    <row r="220" spans="1:2" x14ac:dyDescent="0.25">
      <c r="A220" s="1">
        <v>26.125</v>
      </c>
      <c r="B220" s="1">
        <v>0.48425873401626301</v>
      </c>
    </row>
    <row r="221" spans="1:2" x14ac:dyDescent="0.25">
      <c r="A221" s="1">
        <v>26.25</v>
      </c>
      <c r="B221" s="1">
        <v>0.48425876813589902</v>
      </c>
    </row>
    <row r="222" spans="1:2" x14ac:dyDescent="0.25">
      <c r="A222" s="1">
        <v>26.375</v>
      </c>
      <c r="B222" s="1">
        <v>0.48425886846726401</v>
      </c>
    </row>
    <row r="223" spans="1:2" x14ac:dyDescent="0.25">
      <c r="A223" s="1">
        <v>26.5</v>
      </c>
      <c r="B223" s="1">
        <v>0.48425882118299501</v>
      </c>
    </row>
    <row r="224" spans="1:2" x14ac:dyDescent="0.25">
      <c r="A224" s="1">
        <v>26.625</v>
      </c>
      <c r="B224" s="1">
        <v>0.48425882042113699</v>
      </c>
    </row>
    <row r="225" spans="1:2" x14ac:dyDescent="0.25">
      <c r="A225" s="1">
        <v>26.75</v>
      </c>
      <c r="B225" s="1">
        <v>0.48425875047961398</v>
      </c>
    </row>
    <row r="226" spans="1:2" x14ac:dyDescent="0.25">
      <c r="A226" s="1">
        <v>26.875</v>
      </c>
      <c r="B226" s="1">
        <v>0.48425872179269303</v>
      </c>
    </row>
    <row r="227" spans="1:2" x14ac:dyDescent="0.25">
      <c r="A227" s="1">
        <v>27</v>
      </c>
      <c r="B227" s="1">
        <v>0.484258693222757</v>
      </c>
    </row>
    <row r="228" spans="1:2" x14ac:dyDescent="0.25">
      <c r="A228" s="1">
        <v>27.125</v>
      </c>
      <c r="B228" s="1">
        <v>0.48425865904834903</v>
      </c>
    </row>
    <row r="229" spans="1:2" x14ac:dyDescent="0.25">
      <c r="A229" s="1">
        <v>27.25</v>
      </c>
      <c r="B229" s="1">
        <v>0.48425865997532302</v>
      </c>
    </row>
    <row r="230" spans="1:2" x14ac:dyDescent="0.25">
      <c r="A230" s="1">
        <v>27.375</v>
      </c>
      <c r="B230" s="1">
        <v>0.48425868060648602</v>
      </c>
    </row>
    <row r="231" spans="1:2" x14ac:dyDescent="0.25">
      <c r="A231" s="1">
        <v>27.5</v>
      </c>
      <c r="B231" s="1">
        <v>0.48425868649314602</v>
      </c>
    </row>
    <row r="232" spans="1:2" x14ac:dyDescent="0.25">
      <c r="A232" s="1">
        <v>27.625</v>
      </c>
      <c r="B232" s="1">
        <v>0.48425871077850602</v>
      </c>
    </row>
    <row r="233" spans="1:2" x14ac:dyDescent="0.25">
      <c r="A233" s="1">
        <v>27.75</v>
      </c>
      <c r="B233" s="1">
        <v>0.48425867680627299</v>
      </c>
    </row>
    <row r="234" spans="1:2" x14ac:dyDescent="0.25">
      <c r="A234" s="1">
        <v>27.875</v>
      </c>
      <c r="B234" s="1">
        <v>0.48425869807254002</v>
      </c>
    </row>
    <row r="235" spans="1:2" x14ac:dyDescent="0.25">
      <c r="A235" s="1">
        <v>28</v>
      </c>
      <c r="B235" s="1">
        <v>0.48425870965686202</v>
      </c>
    </row>
    <row r="236" spans="1:2" x14ac:dyDescent="0.25">
      <c r="A236" s="1">
        <v>28.125</v>
      </c>
      <c r="B236" s="1">
        <v>0.48425882888251498</v>
      </c>
    </row>
    <row r="237" spans="1:2" x14ac:dyDescent="0.25">
      <c r="A237" s="1">
        <v>28.25</v>
      </c>
      <c r="B237" s="1">
        <v>0.48425881197417298</v>
      </c>
    </row>
    <row r="238" spans="1:2" x14ac:dyDescent="0.25">
      <c r="A238" s="1">
        <v>28.375</v>
      </c>
      <c r="B238" s="1">
        <v>0.484258824826101</v>
      </c>
    </row>
    <row r="239" spans="1:2" x14ac:dyDescent="0.25">
      <c r="A239" s="1">
        <v>28.5</v>
      </c>
      <c r="B239" s="1">
        <v>0.48425882861823899</v>
      </c>
    </row>
    <row r="240" spans="1:2" x14ac:dyDescent="0.25">
      <c r="A240" s="1">
        <v>28.625</v>
      </c>
      <c r="B240" s="1">
        <v>0.48425883349895499</v>
      </c>
    </row>
    <row r="241" spans="1:2" x14ac:dyDescent="0.25">
      <c r="A241" s="1">
        <v>28.75</v>
      </c>
      <c r="B241" s="1">
        <v>0.48425880682581501</v>
      </c>
    </row>
    <row r="242" spans="1:2" x14ac:dyDescent="0.25">
      <c r="A242" s="1">
        <v>28.875</v>
      </c>
      <c r="B242" s="1">
        <v>0.484258805875592</v>
      </c>
    </row>
    <row r="243" spans="1:2" x14ac:dyDescent="0.25">
      <c r="A243" s="1">
        <v>29</v>
      </c>
      <c r="B243" s="1">
        <v>0.484258833034801</v>
      </c>
    </row>
    <row r="244" spans="1:2" x14ac:dyDescent="0.25">
      <c r="A244" s="1">
        <v>29.125</v>
      </c>
      <c r="B244" s="1">
        <v>0.48425880432527102</v>
      </c>
    </row>
    <row r="245" spans="1:2" x14ac:dyDescent="0.25">
      <c r="A245" s="1">
        <v>29.25</v>
      </c>
      <c r="B245" s="1">
        <v>0.484258789407011</v>
      </c>
    </row>
    <row r="246" spans="1:2" x14ac:dyDescent="0.25">
      <c r="A246" s="1">
        <v>29.375</v>
      </c>
      <c r="B246" s="1">
        <v>0.48425875976142302</v>
      </c>
    </row>
    <row r="247" spans="1:2" x14ac:dyDescent="0.25">
      <c r="A247" s="1">
        <v>29.5</v>
      </c>
      <c r="B247" s="1">
        <v>0.48425875764245002</v>
      </c>
    </row>
    <row r="248" spans="1:2" x14ac:dyDescent="0.25">
      <c r="A248" s="1">
        <v>29.625</v>
      </c>
      <c r="B248" s="1">
        <v>0.484258762128839</v>
      </c>
    </row>
    <row r="249" spans="1:2" x14ac:dyDescent="0.25">
      <c r="A249" s="1">
        <v>29.75</v>
      </c>
      <c r="B249" s="1">
        <v>0.484258706902988</v>
      </c>
    </row>
    <row r="250" spans="1:2" x14ac:dyDescent="0.25">
      <c r="A250" s="1">
        <v>29.875</v>
      </c>
      <c r="B250" s="1">
        <v>0.48425870152153899</v>
      </c>
    </row>
    <row r="251" spans="1:2" x14ac:dyDescent="0.25">
      <c r="A251" s="1">
        <v>30</v>
      </c>
      <c r="B251" s="1">
        <v>0.484258708240836</v>
      </c>
    </row>
  </sheetData>
  <mergeCells count="1">
    <mergeCell ref="A1:A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E7" sqref="E7"/>
    </sheetView>
  </sheetViews>
  <sheetFormatPr defaultRowHeight="15" x14ac:dyDescent="0.25"/>
  <cols>
    <col min="1" max="1" width="30.140625" style="2" customWidth="1"/>
    <col min="2" max="2" width="38.5703125" style="2" customWidth="1"/>
  </cols>
  <sheetData>
    <row r="1" spans="1:2" ht="33" x14ac:dyDescent="0.35">
      <c r="A1" s="28" t="s">
        <v>0</v>
      </c>
      <c r="B1" s="16" t="s">
        <v>15</v>
      </c>
    </row>
    <row r="2" spans="1:2" x14ac:dyDescent="0.25">
      <c r="A2" s="29"/>
      <c r="B2" s="4" t="s">
        <v>32</v>
      </c>
    </row>
    <row r="3" spans="1:2" x14ac:dyDescent="0.25">
      <c r="A3" s="5" t="s">
        <v>1</v>
      </c>
      <c r="B3" s="13">
        <v>63</v>
      </c>
    </row>
    <row r="4" spans="1:2" x14ac:dyDescent="0.25">
      <c r="A4" s="5" t="s">
        <v>2</v>
      </c>
      <c r="B4" s="13" t="s">
        <v>3</v>
      </c>
    </row>
    <row r="5" spans="1:2" ht="31.5" x14ac:dyDescent="0.25">
      <c r="A5" s="6" t="s">
        <v>4</v>
      </c>
      <c r="B5" s="5">
        <v>4</v>
      </c>
    </row>
    <row r="6" spans="1:2" x14ac:dyDescent="0.25">
      <c r="A6" s="6" t="s">
        <v>5</v>
      </c>
      <c r="B6" s="7">
        <v>44.414900000000003</v>
      </c>
    </row>
    <row r="7" spans="1:2" ht="33" x14ac:dyDescent="0.25">
      <c r="A7" s="6" t="s">
        <v>6</v>
      </c>
      <c r="B7" s="5">
        <v>37.44</v>
      </c>
    </row>
    <row r="8" spans="1:2" ht="33" x14ac:dyDescent="0.25">
      <c r="A8" s="6" t="s">
        <v>7</v>
      </c>
      <c r="B8" s="5">
        <v>30.768979999999999</v>
      </c>
    </row>
    <row r="9" spans="1:2" x14ac:dyDescent="0.25">
      <c r="A9" s="5" t="s">
        <v>8</v>
      </c>
      <c r="B9" s="11">
        <v>85</v>
      </c>
    </row>
    <row r="10" spans="1:2" s="3" customFormat="1" ht="18" x14ac:dyDescent="0.25">
      <c r="A10" s="8" t="s">
        <v>13</v>
      </c>
      <c r="B10" s="8" t="s">
        <v>28</v>
      </c>
    </row>
    <row r="11" spans="1:2" x14ac:dyDescent="0.25">
      <c r="A11" s="1">
        <v>0</v>
      </c>
      <c r="B11" s="1">
        <v>0.48425846591778998</v>
      </c>
    </row>
    <row r="12" spans="1:2" x14ac:dyDescent="0.25">
      <c r="A12" s="1">
        <v>0.125</v>
      </c>
      <c r="B12" s="1">
        <v>0.48425846593939198</v>
      </c>
    </row>
    <row r="13" spans="1:2" x14ac:dyDescent="0.25">
      <c r="A13" s="1">
        <v>0.25</v>
      </c>
      <c r="B13" s="1">
        <v>0.48425846597029698</v>
      </c>
    </row>
    <row r="14" spans="1:2" x14ac:dyDescent="0.25">
      <c r="A14" s="1">
        <v>0.375</v>
      </c>
      <c r="B14" s="1">
        <v>0.48425847573381497</v>
      </c>
    </row>
    <row r="15" spans="1:2" x14ac:dyDescent="0.25">
      <c r="A15" s="1">
        <v>0.5</v>
      </c>
      <c r="B15" s="1">
        <v>0.48425848266662203</v>
      </c>
    </row>
    <row r="16" spans="1:2" x14ac:dyDescent="0.25">
      <c r="A16" s="1">
        <v>0.625</v>
      </c>
      <c r="B16" s="1">
        <v>0.48425850622975197</v>
      </c>
    </row>
    <row r="17" spans="1:2" x14ac:dyDescent="0.25">
      <c r="A17" s="1">
        <v>0.75</v>
      </c>
      <c r="B17" s="1">
        <v>0.48425853805799002</v>
      </c>
    </row>
    <row r="18" spans="1:2" x14ac:dyDescent="0.25">
      <c r="A18" s="1">
        <v>0.875</v>
      </c>
      <c r="B18" s="1">
        <v>0.48425856342385598</v>
      </c>
    </row>
    <row r="19" spans="1:2" x14ac:dyDescent="0.25">
      <c r="A19" s="1">
        <v>1</v>
      </c>
      <c r="B19" s="1">
        <v>0.48425856542989199</v>
      </c>
    </row>
    <row r="20" spans="1:2" x14ac:dyDescent="0.25">
      <c r="A20" s="1">
        <v>1.125</v>
      </c>
      <c r="B20" s="1">
        <v>0.48425857924735999</v>
      </c>
    </row>
    <row r="21" spans="1:2" x14ac:dyDescent="0.25">
      <c r="A21" s="1">
        <v>1.25</v>
      </c>
      <c r="B21" s="1">
        <v>0.48425858090957002</v>
      </c>
    </row>
    <row r="22" spans="1:2" x14ac:dyDescent="0.25">
      <c r="A22" s="1">
        <v>1.375</v>
      </c>
      <c r="B22" s="1">
        <v>0.48425858554262502</v>
      </c>
    </row>
    <row r="23" spans="1:2" x14ac:dyDescent="0.25">
      <c r="A23" s="1">
        <v>1.5</v>
      </c>
      <c r="B23" s="1">
        <v>0.48425858877347699</v>
      </c>
    </row>
    <row r="24" spans="1:2" x14ac:dyDescent="0.25">
      <c r="A24" s="1">
        <v>1.625</v>
      </c>
      <c r="B24" s="1">
        <v>0.48425865317188399</v>
      </c>
    </row>
    <row r="25" spans="1:2" x14ac:dyDescent="0.25">
      <c r="A25" s="1">
        <v>1.75</v>
      </c>
      <c r="B25" s="1">
        <v>0.484258677664334</v>
      </c>
    </row>
    <row r="26" spans="1:2" x14ac:dyDescent="0.25">
      <c r="A26" s="1">
        <v>1.875</v>
      </c>
      <c r="B26" s="1">
        <v>0.48425867534064299</v>
      </c>
    </row>
    <row r="27" spans="1:2" x14ac:dyDescent="0.25">
      <c r="A27" s="1">
        <v>2</v>
      </c>
      <c r="B27" s="1">
        <v>0.48425867124563698</v>
      </c>
    </row>
    <row r="28" spans="1:2" x14ac:dyDescent="0.25">
      <c r="A28" s="1">
        <v>2.125</v>
      </c>
      <c r="B28" s="1">
        <v>0.48425865848445199</v>
      </c>
    </row>
    <row r="29" spans="1:2" x14ac:dyDescent="0.25">
      <c r="A29" s="1">
        <v>2.25</v>
      </c>
      <c r="B29" s="1">
        <v>0.48425864654751899</v>
      </c>
    </row>
    <row r="30" spans="1:2" x14ac:dyDescent="0.25">
      <c r="A30" s="1">
        <v>2.375</v>
      </c>
      <c r="B30" s="1">
        <v>0.48425865923098499</v>
      </c>
    </row>
    <row r="31" spans="1:2" x14ac:dyDescent="0.25">
      <c r="A31" s="1">
        <v>2.5</v>
      </c>
      <c r="B31" s="1">
        <v>0.48425865780105598</v>
      </c>
    </row>
    <row r="32" spans="1:2" x14ac:dyDescent="0.25">
      <c r="A32" s="1">
        <v>2.625</v>
      </c>
      <c r="B32" s="1">
        <v>0.48425866069247298</v>
      </c>
    </row>
    <row r="33" spans="1:2" x14ac:dyDescent="0.25">
      <c r="A33" s="1">
        <v>2.75</v>
      </c>
      <c r="B33" s="1">
        <v>0.48425864359603699</v>
      </c>
    </row>
    <row r="34" spans="1:2" x14ac:dyDescent="0.25">
      <c r="A34" s="1">
        <v>2.875</v>
      </c>
      <c r="B34" s="1">
        <v>0.484258626483417</v>
      </c>
    </row>
    <row r="35" spans="1:2" x14ac:dyDescent="0.25">
      <c r="A35" s="1">
        <v>3</v>
      </c>
      <c r="B35" s="1">
        <v>0.484258571921659</v>
      </c>
    </row>
    <row r="36" spans="1:2" x14ac:dyDescent="0.25">
      <c r="A36" s="1">
        <v>3.125</v>
      </c>
      <c r="B36" s="1">
        <v>0.48425854988043299</v>
      </c>
    </row>
    <row r="37" spans="1:2" x14ac:dyDescent="0.25">
      <c r="A37" s="1">
        <v>3.25</v>
      </c>
      <c r="B37" s="1">
        <v>0.48425854231527699</v>
      </c>
    </row>
    <row r="38" spans="1:2" x14ac:dyDescent="0.25">
      <c r="A38" s="1">
        <v>3.375</v>
      </c>
      <c r="B38" s="1">
        <v>0.48425851842994699</v>
      </c>
    </row>
    <row r="39" spans="1:2" x14ac:dyDescent="0.25">
      <c r="A39" s="1">
        <v>3.5</v>
      </c>
      <c r="B39" s="1">
        <v>0.48425849823725198</v>
      </c>
    </row>
    <row r="40" spans="1:2" x14ac:dyDescent="0.25">
      <c r="A40" s="1">
        <v>3.625</v>
      </c>
      <c r="B40" s="1">
        <v>0.48425842086737497</v>
      </c>
    </row>
    <row r="41" spans="1:2" x14ac:dyDescent="0.25">
      <c r="A41" s="1">
        <v>3.75</v>
      </c>
      <c r="B41" s="1">
        <v>0.48425842965435301</v>
      </c>
    </row>
    <row r="42" spans="1:2" x14ac:dyDescent="0.25">
      <c r="A42" s="1">
        <v>3.875</v>
      </c>
      <c r="B42" s="1">
        <v>0.48425839589359698</v>
      </c>
    </row>
    <row r="43" spans="1:2" x14ac:dyDescent="0.25">
      <c r="A43" s="1">
        <v>4</v>
      </c>
      <c r="B43" s="1">
        <v>0.484258382927513</v>
      </c>
    </row>
    <row r="44" spans="1:2" x14ac:dyDescent="0.25">
      <c r="A44" s="1">
        <v>4.125</v>
      </c>
      <c r="B44" s="1">
        <v>0.48425838328424903</v>
      </c>
    </row>
    <row r="45" spans="1:2" x14ac:dyDescent="0.25">
      <c r="A45" s="1">
        <v>4.25</v>
      </c>
      <c r="B45" s="1">
        <v>0.484258372514906</v>
      </c>
    </row>
    <row r="46" spans="1:2" x14ac:dyDescent="0.25">
      <c r="A46" s="1">
        <v>4.375</v>
      </c>
      <c r="B46" s="1">
        <v>0.484258339624559</v>
      </c>
    </row>
    <row r="47" spans="1:2" x14ac:dyDescent="0.25">
      <c r="A47" s="1">
        <v>4.5</v>
      </c>
      <c r="B47" s="1">
        <v>0.48425833828978998</v>
      </c>
    </row>
    <row r="48" spans="1:2" x14ac:dyDescent="0.25">
      <c r="A48" s="1">
        <v>4.625</v>
      </c>
      <c r="B48" s="1">
        <v>0.48425834339649998</v>
      </c>
    </row>
    <row r="49" spans="1:2" x14ac:dyDescent="0.25">
      <c r="A49" s="1">
        <v>4.75</v>
      </c>
      <c r="B49" s="1">
        <v>0.48425835311704302</v>
      </c>
    </row>
    <row r="50" spans="1:2" x14ac:dyDescent="0.25">
      <c r="A50" s="1">
        <v>4.875</v>
      </c>
      <c r="B50" s="1">
        <v>0.48425837330328497</v>
      </c>
    </row>
    <row r="51" spans="1:2" x14ac:dyDescent="0.25">
      <c r="A51" s="1">
        <v>5</v>
      </c>
      <c r="B51" s="1">
        <v>0.48425839442743401</v>
      </c>
    </row>
    <row r="52" spans="1:2" x14ac:dyDescent="0.25">
      <c r="A52" s="1">
        <v>5.125</v>
      </c>
      <c r="B52" s="1">
        <v>0.48425839964935302</v>
      </c>
    </row>
    <row r="53" spans="1:2" x14ac:dyDescent="0.25">
      <c r="A53" s="1">
        <v>5.25</v>
      </c>
      <c r="B53" s="1">
        <v>0.48425839789347502</v>
      </c>
    </row>
    <row r="54" spans="1:2" x14ac:dyDescent="0.25">
      <c r="A54" s="1">
        <v>5.375</v>
      </c>
      <c r="B54" s="1">
        <v>0.48425839736513698</v>
      </c>
    </row>
    <row r="55" spans="1:2" x14ac:dyDescent="0.25">
      <c r="A55" s="1">
        <v>5.5</v>
      </c>
      <c r="B55" s="1">
        <v>0.48425841752644999</v>
      </c>
    </row>
    <row r="56" spans="1:2" x14ac:dyDescent="0.25">
      <c r="A56" s="1">
        <v>5.625</v>
      </c>
      <c r="B56" s="1">
        <v>0.48425842211446102</v>
      </c>
    </row>
    <row r="57" spans="1:2" x14ac:dyDescent="0.25">
      <c r="A57" s="1">
        <v>5.75</v>
      </c>
      <c r="B57" s="1">
        <v>0.48425842977233602</v>
      </c>
    </row>
    <row r="58" spans="1:2" x14ac:dyDescent="0.25">
      <c r="A58" s="1">
        <v>5.875</v>
      </c>
      <c r="B58" s="1">
        <v>0.48425842353696802</v>
      </c>
    </row>
    <row r="59" spans="1:2" x14ac:dyDescent="0.25">
      <c r="A59" s="1">
        <v>6</v>
      </c>
      <c r="B59" s="1">
        <v>0.48425844574077898</v>
      </c>
    </row>
    <row r="60" spans="1:2" x14ac:dyDescent="0.25">
      <c r="A60" s="1">
        <v>6.125</v>
      </c>
      <c r="B60" s="1">
        <v>0.48425845675126999</v>
      </c>
    </row>
    <row r="61" spans="1:2" x14ac:dyDescent="0.25">
      <c r="A61" s="1">
        <v>6.25</v>
      </c>
      <c r="B61" s="1">
        <v>0.48425849458488601</v>
      </c>
    </row>
    <row r="62" spans="1:2" x14ac:dyDescent="0.25">
      <c r="A62" s="1">
        <v>6.375</v>
      </c>
      <c r="B62" s="1">
        <v>0.48425852983050199</v>
      </c>
    </row>
    <row r="63" spans="1:2" x14ac:dyDescent="0.25">
      <c r="A63" s="1">
        <v>6.5</v>
      </c>
      <c r="B63" s="1">
        <v>0.48425854324905399</v>
      </c>
    </row>
    <row r="64" spans="1:2" x14ac:dyDescent="0.25">
      <c r="A64" s="1">
        <v>6.625</v>
      </c>
      <c r="B64" s="1">
        <v>0.48425853311288802</v>
      </c>
    </row>
    <row r="65" spans="1:2" x14ac:dyDescent="0.25">
      <c r="A65" s="1">
        <v>6.75</v>
      </c>
      <c r="B65" s="1">
        <v>0.48425854802901702</v>
      </c>
    </row>
    <row r="66" spans="1:2" x14ac:dyDescent="0.25">
      <c r="A66" s="1">
        <v>6.875</v>
      </c>
      <c r="B66" s="1">
        <v>0.48425856200813799</v>
      </c>
    </row>
    <row r="67" spans="1:2" x14ac:dyDescent="0.25">
      <c r="A67" s="1">
        <v>7</v>
      </c>
      <c r="B67" s="1">
        <v>0.48425855466646001</v>
      </c>
    </row>
    <row r="68" spans="1:2" x14ac:dyDescent="0.25">
      <c r="A68" s="1">
        <v>7.125</v>
      </c>
      <c r="B68" s="1">
        <v>0.484258548955952</v>
      </c>
    </row>
    <row r="69" spans="1:2" x14ac:dyDescent="0.25">
      <c r="A69" s="1">
        <v>7.25</v>
      </c>
      <c r="B69" s="1">
        <v>0.48425852779814599</v>
      </c>
    </row>
    <row r="70" spans="1:2" x14ac:dyDescent="0.25">
      <c r="A70" s="1">
        <v>7.375</v>
      </c>
      <c r="B70" s="1">
        <v>0.484258518073031</v>
      </c>
    </row>
    <row r="71" spans="1:2" x14ac:dyDescent="0.25">
      <c r="A71" s="1">
        <v>7.5</v>
      </c>
      <c r="B71" s="1">
        <v>0.48425853249075201</v>
      </c>
    </row>
    <row r="72" spans="1:2" x14ac:dyDescent="0.25">
      <c r="A72" s="1">
        <v>7.625</v>
      </c>
      <c r="B72" s="1">
        <v>0.48425854299322302</v>
      </c>
    </row>
    <row r="73" spans="1:2" x14ac:dyDescent="0.25">
      <c r="A73" s="1">
        <v>7.75</v>
      </c>
      <c r="B73" s="1">
        <v>0.48425856363839898</v>
      </c>
    </row>
    <row r="74" spans="1:2" x14ac:dyDescent="0.25">
      <c r="A74" s="1">
        <v>7.875</v>
      </c>
      <c r="B74" s="1">
        <v>0.48425856699193598</v>
      </c>
    </row>
    <row r="75" spans="1:2" x14ac:dyDescent="0.25">
      <c r="A75" s="1">
        <v>8</v>
      </c>
      <c r="B75" s="1">
        <v>0.48425856528220501</v>
      </c>
    </row>
    <row r="76" spans="1:2" x14ac:dyDescent="0.25">
      <c r="A76" s="1">
        <v>8.125</v>
      </c>
      <c r="B76" s="1">
        <v>0.484258569912563</v>
      </c>
    </row>
    <row r="77" spans="1:2" x14ac:dyDescent="0.25">
      <c r="A77" s="1">
        <v>8.25</v>
      </c>
      <c r="B77" s="1">
        <v>0.484258554541314</v>
      </c>
    </row>
    <row r="78" spans="1:2" x14ac:dyDescent="0.25">
      <c r="A78" s="1">
        <v>8.375</v>
      </c>
      <c r="B78" s="1">
        <v>0.48425949936234702</v>
      </c>
    </row>
    <row r="79" spans="1:2" x14ac:dyDescent="0.25">
      <c r="A79" s="1">
        <v>8.5</v>
      </c>
      <c r="B79" s="1">
        <v>0.484259527291867</v>
      </c>
    </row>
    <row r="80" spans="1:2" x14ac:dyDescent="0.25">
      <c r="A80" s="1">
        <v>8.625</v>
      </c>
      <c r="B80" s="1">
        <v>0.48425958604151398</v>
      </c>
    </row>
    <row r="81" spans="1:2" x14ac:dyDescent="0.25">
      <c r="A81" s="1">
        <v>8.75</v>
      </c>
      <c r="B81" s="1">
        <v>0.48425964469240101</v>
      </c>
    </row>
    <row r="82" spans="1:2" x14ac:dyDescent="0.25">
      <c r="A82" s="1">
        <v>8.875</v>
      </c>
      <c r="B82" s="1">
        <v>0.484259667069319</v>
      </c>
    </row>
    <row r="83" spans="1:2" x14ac:dyDescent="0.25">
      <c r="A83" s="1">
        <v>9</v>
      </c>
      <c r="B83" s="1">
        <v>0.48425978596394098</v>
      </c>
    </row>
    <row r="84" spans="1:2" x14ac:dyDescent="0.25">
      <c r="A84" s="1">
        <v>9.125</v>
      </c>
      <c r="B84" s="1">
        <v>0.48425980660408102</v>
      </c>
    </row>
    <row r="85" spans="1:2" x14ac:dyDescent="0.25">
      <c r="A85" s="1">
        <v>9.25</v>
      </c>
      <c r="B85" s="1">
        <v>0.48425984676510297</v>
      </c>
    </row>
    <row r="86" spans="1:2" x14ac:dyDescent="0.25">
      <c r="A86" s="1">
        <v>9.375</v>
      </c>
      <c r="B86" s="1">
        <v>0.48425984623350499</v>
      </c>
    </row>
    <row r="87" spans="1:2" x14ac:dyDescent="0.25">
      <c r="A87" s="1">
        <v>9.5</v>
      </c>
      <c r="B87" s="1">
        <v>0.48425986665519499</v>
      </c>
    </row>
    <row r="88" spans="1:2" x14ac:dyDescent="0.25">
      <c r="A88" s="1">
        <v>9.625</v>
      </c>
      <c r="B88" s="1">
        <v>0.48425987646858998</v>
      </c>
    </row>
    <row r="89" spans="1:2" x14ac:dyDescent="0.25">
      <c r="A89" s="1">
        <v>9.75</v>
      </c>
      <c r="B89" s="1">
        <v>0.48425992021761199</v>
      </c>
    </row>
    <row r="90" spans="1:2" x14ac:dyDescent="0.25">
      <c r="A90" s="1">
        <v>9.875</v>
      </c>
      <c r="B90" s="1">
        <v>0.48425993207132301</v>
      </c>
    </row>
    <row r="91" spans="1:2" x14ac:dyDescent="0.25">
      <c r="A91" s="1">
        <v>10</v>
      </c>
      <c r="B91" s="1">
        <v>0.484259922551737</v>
      </c>
    </row>
    <row r="92" spans="1:2" x14ac:dyDescent="0.25">
      <c r="A92" s="1">
        <v>10.125</v>
      </c>
      <c r="B92" s="1">
        <v>0.48425993304305798</v>
      </c>
    </row>
    <row r="93" spans="1:2" x14ac:dyDescent="0.25">
      <c r="A93" s="1">
        <v>10.25</v>
      </c>
      <c r="B93" s="1">
        <v>0.48425993208026402</v>
      </c>
    </row>
    <row r="94" spans="1:2" x14ac:dyDescent="0.25">
      <c r="A94" s="1">
        <v>10.375</v>
      </c>
      <c r="B94" s="1">
        <v>0.48425985842963598</v>
      </c>
    </row>
    <row r="95" spans="1:2" x14ac:dyDescent="0.25">
      <c r="A95" s="1">
        <v>10.5</v>
      </c>
      <c r="B95" s="1">
        <v>0.484259825995626</v>
      </c>
    </row>
    <row r="96" spans="1:2" x14ac:dyDescent="0.25">
      <c r="A96" s="1">
        <v>10.625</v>
      </c>
      <c r="B96" s="1">
        <v>0.484259848601581</v>
      </c>
    </row>
    <row r="97" spans="1:2" x14ac:dyDescent="0.25">
      <c r="A97" s="1">
        <v>10.75</v>
      </c>
      <c r="B97" s="1">
        <v>0.484259905813334</v>
      </c>
    </row>
    <row r="98" spans="1:2" x14ac:dyDescent="0.25">
      <c r="A98" s="1">
        <v>10.875</v>
      </c>
      <c r="B98" s="1">
        <v>0.484259906824139</v>
      </c>
    </row>
    <row r="99" spans="1:2" x14ac:dyDescent="0.25">
      <c r="A99" s="1">
        <v>11</v>
      </c>
      <c r="B99" s="1">
        <v>0.48425988060215802</v>
      </c>
    </row>
    <row r="100" spans="1:2" x14ac:dyDescent="0.25">
      <c r="A100" s="1">
        <v>11.125</v>
      </c>
      <c r="B100" s="1">
        <v>0.48425988814266402</v>
      </c>
    </row>
    <row r="101" spans="1:2" x14ac:dyDescent="0.25">
      <c r="A101" s="1">
        <v>11.25</v>
      </c>
      <c r="B101" s="1">
        <v>0.484259882309517</v>
      </c>
    </row>
    <row r="102" spans="1:2" x14ac:dyDescent="0.25">
      <c r="A102" s="1">
        <v>11.375</v>
      </c>
      <c r="B102" s="1">
        <v>0.48425986677647898</v>
      </c>
    </row>
    <row r="103" spans="1:2" x14ac:dyDescent="0.25">
      <c r="A103" s="1">
        <v>11.5</v>
      </c>
      <c r="B103" s="1">
        <v>0.48425986717401598</v>
      </c>
    </row>
    <row r="104" spans="1:2" x14ac:dyDescent="0.25">
      <c r="A104" s="1">
        <v>11.625</v>
      </c>
      <c r="B104" s="1">
        <v>0.48425983891406199</v>
      </c>
    </row>
    <row r="105" spans="1:2" x14ac:dyDescent="0.25">
      <c r="A105" s="1">
        <v>11.75</v>
      </c>
      <c r="B105" s="1">
        <v>0.48425984191121502</v>
      </c>
    </row>
    <row r="106" spans="1:2" x14ac:dyDescent="0.25">
      <c r="A106" s="1">
        <v>11.875</v>
      </c>
      <c r="B106" s="1">
        <v>0.48425997026251999</v>
      </c>
    </row>
    <row r="107" spans="1:2" x14ac:dyDescent="0.25">
      <c r="A107" s="1">
        <v>12</v>
      </c>
      <c r="B107" s="1">
        <v>0.484259951425422</v>
      </c>
    </row>
    <row r="108" spans="1:2" x14ac:dyDescent="0.25">
      <c r="A108" s="1">
        <v>12.125</v>
      </c>
      <c r="B108" s="1">
        <v>0.48425988793356101</v>
      </c>
    </row>
    <row r="109" spans="1:2" x14ac:dyDescent="0.25">
      <c r="A109" s="1">
        <v>12.25</v>
      </c>
      <c r="B109" s="1">
        <v>0.484259867816281</v>
      </c>
    </row>
    <row r="110" spans="1:2" x14ac:dyDescent="0.25">
      <c r="A110" s="1">
        <v>12.375</v>
      </c>
      <c r="B110" s="1">
        <v>0.48425985799079502</v>
      </c>
    </row>
    <row r="111" spans="1:2" x14ac:dyDescent="0.25">
      <c r="A111" s="1">
        <v>12.5</v>
      </c>
      <c r="B111" s="1">
        <v>0.48425984342863698</v>
      </c>
    </row>
    <row r="112" spans="1:2" x14ac:dyDescent="0.25">
      <c r="A112" s="1">
        <v>12.625</v>
      </c>
      <c r="B112" s="1">
        <v>0.48425986035816398</v>
      </c>
    </row>
    <row r="113" spans="1:2" x14ac:dyDescent="0.25">
      <c r="A113" s="1">
        <v>12.75</v>
      </c>
      <c r="B113" s="1">
        <v>0.48425985575637698</v>
      </c>
    </row>
    <row r="114" spans="1:2" x14ac:dyDescent="0.25">
      <c r="A114" s="1">
        <v>12.875</v>
      </c>
      <c r="B114" s="1">
        <v>0.48425982801462097</v>
      </c>
    </row>
    <row r="115" spans="1:2" x14ac:dyDescent="0.25">
      <c r="A115" s="1">
        <v>13</v>
      </c>
      <c r="B115" s="1">
        <v>0.48425983250673799</v>
      </c>
    </row>
    <row r="116" spans="1:2" x14ac:dyDescent="0.25">
      <c r="A116" s="1">
        <v>13.125</v>
      </c>
      <c r="B116" s="1">
        <v>0.48425982223812403</v>
      </c>
    </row>
    <row r="117" spans="1:2" x14ac:dyDescent="0.25">
      <c r="A117" s="1">
        <v>13.25</v>
      </c>
      <c r="B117" s="1">
        <v>0.484259838944545</v>
      </c>
    </row>
    <row r="118" spans="1:2" x14ac:dyDescent="0.25">
      <c r="A118" s="1">
        <v>13.375</v>
      </c>
      <c r="B118" s="1">
        <v>0.48425988923940699</v>
      </c>
    </row>
    <row r="119" spans="1:2" x14ac:dyDescent="0.25">
      <c r="A119" s="1">
        <v>13.5</v>
      </c>
      <c r="B119" s="1">
        <v>0.484259879849884</v>
      </c>
    </row>
    <row r="120" spans="1:2" x14ac:dyDescent="0.25">
      <c r="A120" s="1">
        <v>13.625</v>
      </c>
      <c r="B120" s="1">
        <v>0.48425990571876998</v>
      </c>
    </row>
    <row r="121" spans="1:2" x14ac:dyDescent="0.25">
      <c r="A121" s="1">
        <v>13.75</v>
      </c>
      <c r="B121" s="1">
        <v>0.48425991470624302</v>
      </c>
    </row>
    <row r="122" spans="1:2" x14ac:dyDescent="0.25">
      <c r="A122" s="1">
        <v>13.875</v>
      </c>
      <c r="B122" s="1">
        <v>0.48425991691131498</v>
      </c>
    </row>
    <row r="123" spans="1:2" x14ac:dyDescent="0.25">
      <c r="A123" s="1">
        <v>14</v>
      </c>
      <c r="B123" s="1">
        <v>0.48425992819921998</v>
      </c>
    </row>
    <row r="124" spans="1:2" x14ac:dyDescent="0.25">
      <c r="A124" s="1">
        <v>14.125</v>
      </c>
      <c r="B124" s="1">
        <v>0.484259955887542</v>
      </c>
    </row>
    <row r="125" spans="1:2" x14ac:dyDescent="0.25">
      <c r="A125" s="1">
        <v>14.25</v>
      </c>
      <c r="B125" s="1">
        <v>0.484259848940985</v>
      </c>
    </row>
    <row r="126" spans="1:2" x14ac:dyDescent="0.25">
      <c r="A126" s="1">
        <v>14.375</v>
      </c>
      <c r="B126" s="1">
        <v>0.48425977332820802</v>
      </c>
    </row>
    <row r="127" spans="1:2" x14ac:dyDescent="0.25">
      <c r="A127" s="1">
        <v>14.5</v>
      </c>
      <c r="B127" s="1">
        <v>0.48425974538386901</v>
      </c>
    </row>
    <row r="128" spans="1:2" x14ac:dyDescent="0.25">
      <c r="A128" s="1">
        <v>14.625</v>
      </c>
      <c r="B128" s="1">
        <v>0.48425971121799799</v>
      </c>
    </row>
    <row r="129" spans="1:2" x14ac:dyDescent="0.25">
      <c r="A129" s="1">
        <v>14.75</v>
      </c>
      <c r="B129" s="1">
        <v>0.48425970520895201</v>
      </c>
    </row>
    <row r="130" spans="1:2" x14ac:dyDescent="0.25">
      <c r="A130" s="1">
        <v>14.875</v>
      </c>
      <c r="B130" s="1">
        <v>0.48425969076140901</v>
      </c>
    </row>
    <row r="131" spans="1:2" x14ac:dyDescent="0.25">
      <c r="A131" s="1">
        <v>15</v>
      </c>
      <c r="B131" s="1">
        <v>0.48425972939445799</v>
      </c>
    </row>
    <row r="132" spans="1:2" x14ac:dyDescent="0.25">
      <c r="A132" s="1">
        <v>15.125</v>
      </c>
      <c r="B132" s="1">
        <v>0.48425976554382</v>
      </c>
    </row>
    <row r="133" spans="1:2" x14ac:dyDescent="0.25">
      <c r="A133" s="1">
        <v>15.25</v>
      </c>
      <c r="B133" s="1">
        <v>0.48425975059488402</v>
      </c>
    </row>
    <row r="134" spans="1:2" x14ac:dyDescent="0.25">
      <c r="A134" s="1">
        <v>15.375</v>
      </c>
      <c r="B134" s="1">
        <v>0.484259762651579</v>
      </c>
    </row>
    <row r="135" spans="1:2" x14ac:dyDescent="0.25">
      <c r="A135" s="1">
        <v>15.5</v>
      </c>
      <c r="B135" s="1">
        <v>0.48425977997908198</v>
      </c>
    </row>
    <row r="136" spans="1:2" x14ac:dyDescent="0.25">
      <c r="A136" s="1">
        <v>15.625</v>
      </c>
      <c r="B136" s="1">
        <v>0.484259760408359</v>
      </c>
    </row>
    <row r="137" spans="1:2" x14ac:dyDescent="0.25">
      <c r="A137" s="1">
        <v>15.75</v>
      </c>
      <c r="B137" s="1">
        <v>0.48425977935243603</v>
      </c>
    </row>
    <row r="138" spans="1:2" x14ac:dyDescent="0.25">
      <c r="A138" s="1">
        <v>15.875</v>
      </c>
      <c r="B138" s="1">
        <v>0.484259658221176</v>
      </c>
    </row>
    <row r="139" spans="1:2" x14ac:dyDescent="0.25">
      <c r="A139" s="1">
        <v>16</v>
      </c>
      <c r="B139" s="1">
        <v>0.48425958410486603</v>
      </c>
    </row>
    <row r="140" spans="1:2" x14ac:dyDescent="0.25">
      <c r="A140" s="1">
        <v>16.125</v>
      </c>
      <c r="B140" s="1">
        <v>0.484259616280028</v>
      </c>
    </row>
    <row r="141" spans="1:2" x14ac:dyDescent="0.25">
      <c r="A141" s="1">
        <v>16.25</v>
      </c>
      <c r="B141" s="1">
        <v>0.48425970869116097</v>
      </c>
    </row>
    <row r="142" spans="1:2" x14ac:dyDescent="0.25">
      <c r="A142" s="1">
        <v>16.375</v>
      </c>
      <c r="B142" s="1">
        <v>0.48425968587355001</v>
      </c>
    </row>
    <row r="143" spans="1:2" x14ac:dyDescent="0.25">
      <c r="A143" s="1">
        <v>16.5</v>
      </c>
      <c r="B143" s="1">
        <v>0.484259663974279</v>
      </c>
    </row>
    <row r="144" spans="1:2" x14ac:dyDescent="0.25">
      <c r="A144" s="1">
        <v>16.625</v>
      </c>
      <c r="B144" s="1">
        <v>0.48425959144541297</v>
      </c>
    </row>
    <row r="145" spans="1:2" x14ac:dyDescent="0.25">
      <c r="A145" s="1">
        <v>16.75</v>
      </c>
      <c r="B145" s="1">
        <v>0.48425956990587798</v>
      </c>
    </row>
    <row r="146" spans="1:2" x14ac:dyDescent="0.25">
      <c r="A146" s="1">
        <v>16.875</v>
      </c>
      <c r="B146" s="1">
        <v>0.48425954139078398</v>
      </c>
    </row>
    <row r="147" spans="1:2" x14ac:dyDescent="0.25">
      <c r="A147" s="1">
        <v>17</v>
      </c>
      <c r="B147" s="1">
        <v>0.48425943532311899</v>
      </c>
    </row>
    <row r="148" spans="1:2" x14ac:dyDescent="0.25">
      <c r="A148" s="1">
        <v>17.125</v>
      </c>
      <c r="B148" s="1">
        <v>0.48425937392030999</v>
      </c>
    </row>
    <row r="149" spans="1:2" x14ac:dyDescent="0.25">
      <c r="A149" s="1">
        <v>17.25</v>
      </c>
      <c r="B149" s="1">
        <v>0.48425940750162899</v>
      </c>
    </row>
    <row r="150" spans="1:2" x14ac:dyDescent="0.25">
      <c r="A150" s="1">
        <v>17.375</v>
      </c>
      <c r="B150" s="1">
        <v>0.48425929522045602</v>
      </c>
    </row>
    <row r="151" spans="1:2" x14ac:dyDescent="0.25">
      <c r="A151" s="1">
        <v>17.5</v>
      </c>
      <c r="B151" s="1">
        <v>0.48425928762718501</v>
      </c>
    </row>
    <row r="152" spans="1:2" x14ac:dyDescent="0.25">
      <c r="A152" s="1">
        <v>17.625</v>
      </c>
      <c r="B152" s="1">
        <v>0.48425925716895202</v>
      </c>
    </row>
    <row r="153" spans="1:2" x14ac:dyDescent="0.25">
      <c r="A153" s="1">
        <v>17.75</v>
      </c>
      <c r="B153" s="1">
        <v>0.48425922644438901</v>
      </c>
    </row>
    <row r="154" spans="1:2" x14ac:dyDescent="0.25">
      <c r="A154" s="1">
        <v>17.875</v>
      </c>
      <c r="B154" s="1">
        <v>0.48425913728019099</v>
      </c>
    </row>
    <row r="155" spans="1:2" x14ac:dyDescent="0.25">
      <c r="A155" s="1">
        <v>18</v>
      </c>
      <c r="B155" s="1">
        <v>0.484259128946045</v>
      </c>
    </row>
    <row r="156" spans="1:2" x14ac:dyDescent="0.25">
      <c r="A156" s="1">
        <v>18.125</v>
      </c>
      <c r="B156" s="1">
        <v>0.48425910872667499</v>
      </c>
    </row>
    <row r="157" spans="1:2" x14ac:dyDescent="0.25">
      <c r="A157" s="1">
        <v>18.25</v>
      </c>
      <c r="B157" s="1">
        <v>0.48425910628715402</v>
      </c>
    </row>
    <row r="158" spans="1:2" x14ac:dyDescent="0.25">
      <c r="A158" s="1">
        <v>18.375</v>
      </c>
      <c r="B158" s="1">
        <v>0.48425909752631802</v>
      </c>
    </row>
    <row r="159" spans="1:2" x14ac:dyDescent="0.25">
      <c r="A159" s="1">
        <v>18.5</v>
      </c>
      <c r="B159" s="1">
        <v>0.48425909152834201</v>
      </c>
    </row>
    <row r="160" spans="1:2" x14ac:dyDescent="0.25">
      <c r="A160" s="1">
        <v>18.625</v>
      </c>
      <c r="B160" s="1">
        <v>0.48425915539980902</v>
      </c>
    </row>
    <row r="161" spans="1:2" x14ac:dyDescent="0.25">
      <c r="A161" s="1">
        <v>18.75</v>
      </c>
      <c r="B161" s="1">
        <v>0.48425912624104001</v>
      </c>
    </row>
    <row r="162" spans="1:2" x14ac:dyDescent="0.25">
      <c r="A162" s="1">
        <v>18.875</v>
      </c>
      <c r="B162" s="1">
        <v>0.48425911797215598</v>
      </c>
    </row>
    <row r="163" spans="1:2" x14ac:dyDescent="0.25">
      <c r="A163" s="1">
        <v>19</v>
      </c>
      <c r="B163" s="1">
        <v>0.48425913491984202</v>
      </c>
    </row>
    <row r="164" spans="1:2" x14ac:dyDescent="0.25">
      <c r="A164" s="1">
        <v>19.125</v>
      </c>
      <c r="B164" s="1">
        <v>0.48425908183066602</v>
      </c>
    </row>
    <row r="165" spans="1:2" x14ac:dyDescent="0.25">
      <c r="A165" s="1">
        <v>19.25</v>
      </c>
      <c r="B165" s="1">
        <v>0.48425909920434101</v>
      </c>
    </row>
    <row r="166" spans="1:2" x14ac:dyDescent="0.25">
      <c r="A166" s="1">
        <v>19.375</v>
      </c>
      <c r="B166" s="1">
        <v>0.48425910047333498</v>
      </c>
    </row>
    <row r="167" spans="1:2" x14ac:dyDescent="0.25">
      <c r="A167" s="1">
        <v>19.5</v>
      </c>
      <c r="B167" s="1">
        <v>0.484259105958531</v>
      </c>
    </row>
    <row r="168" spans="1:2" x14ac:dyDescent="0.25">
      <c r="A168" s="1">
        <v>19.625</v>
      </c>
      <c r="B168" s="1">
        <v>0.48425909853668397</v>
      </c>
    </row>
    <row r="169" spans="1:2" x14ac:dyDescent="0.25">
      <c r="A169" s="1">
        <v>19.75</v>
      </c>
      <c r="B169" s="1">
        <v>0.48425907662810802</v>
      </c>
    </row>
    <row r="170" spans="1:2" x14ac:dyDescent="0.25">
      <c r="A170" s="1">
        <v>19.875</v>
      </c>
      <c r="B170" s="1">
        <v>0.48425908607768198</v>
      </c>
    </row>
    <row r="171" spans="1:2" x14ac:dyDescent="0.25">
      <c r="A171" s="1">
        <v>20</v>
      </c>
      <c r="B171" s="1">
        <v>0.484259085891039</v>
      </c>
    </row>
    <row r="172" spans="1:2" x14ac:dyDescent="0.25">
      <c r="A172" s="1">
        <v>20.125</v>
      </c>
      <c r="B172" s="1">
        <v>0.48425909061969502</v>
      </c>
    </row>
    <row r="173" spans="1:2" x14ac:dyDescent="0.25">
      <c r="A173" s="1">
        <v>20.25</v>
      </c>
      <c r="B173" s="1">
        <v>0.48425909574662501</v>
      </c>
    </row>
    <row r="174" spans="1:2" x14ac:dyDescent="0.25">
      <c r="A174" s="1">
        <v>20.375</v>
      </c>
      <c r="B174" s="1">
        <v>0.484259083279375</v>
      </c>
    </row>
    <row r="175" spans="1:2" x14ac:dyDescent="0.25">
      <c r="A175" s="1">
        <v>20.5</v>
      </c>
      <c r="B175" s="1">
        <v>0.48425909557930902</v>
      </c>
    </row>
    <row r="176" spans="1:2" x14ac:dyDescent="0.25">
      <c r="A176" s="1">
        <v>20.625</v>
      </c>
      <c r="B176" s="1">
        <v>0.48425908413590901</v>
      </c>
    </row>
    <row r="177" spans="1:2" x14ac:dyDescent="0.25">
      <c r="A177" s="1">
        <v>20.75</v>
      </c>
      <c r="B177" s="1">
        <v>0.48425897311432597</v>
      </c>
    </row>
    <row r="178" spans="1:2" x14ac:dyDescent="0.25">
      <c r="A178" s="1">
        <v>20.875</v>
      </c>
      <c r="B178" s="1">
        <v>0.48425897081688302</v>
      </c>
    </row>
    <row r="179" spans="1:2" x14ac:dyDescent="0.25">
      <c r="A179" s="1">
        <v>21</v>
      </c>
      <c r="B179" s="1">
        <v>0.48425896523957601</v>
      </c>
    </row>
    <row r="180" spans="1:2" x14ac:dyDescent="0.25">
      <c r="A180" s="1">
        <v>21.125</v>
      </c>
      <c r="B180" s="1">
        <v>0.48425896006070701</v>
      </c>
    </row>
    <row r="181" spans="1:2" x14ac:dyDescent="0.25">
      <c r="A181" s="1">
        <v>21.25</v>
      </c>
      <c r="B181" s="1">
        <v>0.48425893280300703</v>
      </c>
    </row>
    <row r="182" spans="1:2" x14ac:dyDescent="0.25">
      <c r="A182" s="1">
        <v>21.375</v>
      </c>
      <c r="B182" s="1">
        <v>0.48425891764728701</v>
      </c>
    </row>
    <row r="183" spans="1:2" x14ac:dyDescent="0.25">
      <c r="A183" s="1">
        <v>21.5</v>
      </c>
      <c r="B183" s="1">
        <v>0.48425890814789901</v>
      </c>
    </row>
    <row r="184" spans="1:2" x14ac:dyDescent="0.25">
      <c r="A184" s="1">
        <v>21.625</v>
      </c>
      <c r="B184" s="1">
        <v>0.484258907800935</v>
      </c>
    </row>
    <row r="185" spans="1:2" x14ac:dyDescent="0.25">
      <c r="A185" s="1">
        <v>21.75</v>
      </c>
      <c r="B185" s="1">
        <v>0.484258905776557</v>
      </c>
    </row>
    <row r="186" spans="1:2" x14ac:dyDescent="0.25">
      <c r="A186" s="1">
        <v>21.875</v>
      </c>
      <c r="B186" s="1">
        <v>0.48425889994626098</v>
      </c>
    </row>
    <row r="187" spans="1:2" x14ac:dyDescent="0.25">
      <c r="A187" s="1">
        <v>22</v>
      </c>
      <c r="B187" s="1">
        <v>0.484258888121397</v>
      </c>
    </row>
    <row r="188" spans="1:2" x14ac:dyDescent="0.25">
      <c r="A188" s="1">
        <v>22.125</v>
      </c>
      <c r="B188" s="1">
        <v>0.484258902809513</v>
      </c>
    </row>
    <row r="189" spans="1:2" x14ac:dyDescent="0.25">
      <c r="A189" s="1">
        <v>22.25</v>
      </c>
      <c r="B189" s="1">
        <v>0.484258900615406</v>
      </c>
    </row>
    <row r="190" spans="1:2" x14ac:dyDescent="0.25">
      <c r="A190" s="1">
        <v>22.375</v>
      </c>
      <c r="B190" s="1">
        <v>0.484258870819125</v>
      </c>
    </row>
    <row r="191" spans="1:2" x14ac:dyDescent="0.25">
      <c r="A191" s="1">
        <v>22.5</v>
      </c>
      <c r="B191" s="1">
        <v>0.48425888188377902</v>
      </c>
    </row>
    <row r="192" spans="1:2" x14ac:dyDescent="0.25">
      <c r="A192" s="1">
        <v>22.625</v>
      </c>
      <c r="B192" s="1">
        <v>0.48425889354894203</v>
      </c>
    </row>
    <row r="193" spans="1:2" x14ac:dyDescent="0.25">
      <c r="A193" s="1">
        <v>22.75</v>
      </c>
      <c r="B193" s="1">
        <v>0.48425888109401199</v>
      </c>
    </row>
    <row r="194" spans="1:2" x14ac:dyDescent="0.25">
      <c r="A194" s="1">
        <v>22.875</v>
      </c>
      <c r="B194" s="1">
        <v>0.484258845653944</v>
      </c>
    </row>
    <row r="195" spans="1:2" x14ac:dyDescent="0.25">
      <c r="A195" s="1">
        <v>23</v>
      </c>
      <c r="B195" s="1">
        <v>0.48425883258881702</v>
      </c>
    </row>
    <row r="196" spans="1:2" x14ac:dyDescent="0.25">
      <c r="A196" s="1">
        <v>23.125</v>
      </c>
      <c r="B196" s="1">
        <v>0.484258818150551</v>
      </c>
    </row>
    <row r="197" spans="1:2" x14ac:dyDescent="0.25">
      <c r="A197" s="1">
        <v>23.25</v>
      </c>
      <c r="B197" s="1">
        <v>0.48425882111699597</v>
      </c>
    </row>
    <row r="198" spans="1:2" x14ac:dyDescent="0.25">
      <c r="A198" s="1">
        <v>23.375</v>
      </c>
      <c r="B198" s="1">
        <v>0.48425880968072499</v>
      </c>
    </row>
    <row r="199" spans="1:2" x14ac:dyDescent="0.25">
      <c r="A199" s="1">
        <v>23.5</v>
      </c>
      <c r="B199" s="1">
        <v>0.48425878039957398</v>
      </c>
    </row>
    <row r="200" spans="1:2" x14ac:dyDescent="0.25">
      <c r="A200" s="1">
        <v>23.625</v>
      </c>
      <c r="B200" s="1">
        <v>0.48425879328747101</v>
      </c>
    </row>
    <row r="201" spans="1:2" x14ac:dyDescent="0.25">
      <c r="A201" s="1">
        <v>23.75</v>
      </c>
      <c r="B201" s="1">
        <v>0.48425878794237498</v>
      </c>
    </row>
    <row r="202" spans="1:2" x14ac:dyDescent="0.25">
      <c r="A202" s="1">
        <v>23.875</v>
      </c>
      <c r="B202" s="1">
        <v>0.484258802120069</v>
      </c>
    </row>
    <row r="203" spans="1:2" x14ac:dyDescent="0.25">
      <c r="A203" s="1">
        <v>24</v>
      </c>
      <c r="B203" s="1">
        <v>0.48425880655915499</v>
      </c>
    </row>
    <row r="204" spans="1:2" x14ac:dyDescent="0.25">
      <c r="A204" s="1">
        <v>24.125</v>
      </c>
      <c r="B204" s="1">
        <v>0.48425881859541697</v>
      </c>
    </row>
    <row r="205" spans="1:2" x14ac:dyDescent="0.25">
      <c r="A205" s="1">
        <v>24.25</v>
      </c>
      <c r="B205" s="1">
        <v>0.48425878678594703</v>
      </c>
    </row>
    <row r="206" spans="1:2" x14ac:dyDescent="0.25">
      <c r="A206" s="1">
        <v>24.375</v>
      </c>
      <c r="B206" s="1">
        <v>0.48425879226247698</v>
      </c>
    </row>
    <row r="207" spans="1:2" x14ac:dyDescent="0.25">
      <c r="A207" s="1">
        <v>24.5</v>
      </c>
      <c r="B207" s="1">
        <v>0.48425874537409502</v>
      </c>
    </row>
    <row r="208" spans="1:2" x14ac:dyDescent="0.25">
      <c r="A208" s="1">
        <v>24.625</v>
      </c>
      <c r="B208" s="1">
        <v>0.48425873902195099</v>
      </c>
    </row>
    <row r="209" spans="1:2" x14ac:dyDescent="0.25">
      <c r="A209" s="1">
        <v>24.75</v>
      </c>
      <c r="B209" s="1">
        <v>0.48425870884197703</v>
      </c>
    </row>
    <row r="210" spans="1:2" x14ac:dyDescent="0.25">
      <c r="A210" s="1">
        <v>24.875</v>
      </c>
      <c r="B210" s="1">
        <v>0.48425868268025402</v>
      </c>
    </row>
    <row r="211" spans="1:2" x14ac:dyDescent="0.25">
      <c r="A211" s="1">
        <v>25</v>
      </c>
      <c r="B211" s="1">
        <v>0.48425865003123297</v>
      </c>
    </row>
    <row r="212" spans="1:2" x14ac:dyDescent="0.25">
      <c r="A212" s="1">
        <v>25.125</v>
      </c>
      <c r="B212" s="1">
        <v>0.48425860726902897</v>
      </c>
    </row>
    <row r="213" spans="1:2" x14ac:dyDescent="0.25">
      <c r="A213" s="1">
        <v>25.25</v>
      </c>
      <c r="B213" s="1">
        <v>0.48425860396914899</v>
      </c>
    </row>
    <row r="214" spans="1:2" x14ac:dyDescent="0.25">
      <c r="A214" s="1">
        <v>25.375</v>
      </c>
      <c r="B214" s="1">
        <v>0.48425859431277501</v>
      </c>
    </row>
    <row r="215" spans="1:2" x14ac:dyDescent="0.25">
      <c r="A215" s="1">
        <v>25.5</v>
      </c>
      <c r="B215" s="1">
        <v>0.48425859155549</v>
      </c>
    </row>
    <row r="216" spans="1:2" x14ac:dyDescent="0.25">
      <c r="A216" s="1">
        <v>25.625</v>
      </c>
      <c r="B216" s="1">
        <v>0.48425858437927299</v>
      </c>
    </row>
    <row r="217" spans="1:2" x14ac:dyDescent="0.25">
      <c r="A217" s="1">
        <v>25.75</v>
      </c>
      <c r="B217" s="1">
        <v>0.48425857551935098</v>
      </c>
    </row>
    <row r="218" spans="1:2" x14ac:dyDescent="0.25">
      <c r="A218" s="1">
        <v>25.875</v>
      </c>
      <c r="B218" s="1">
        <v>0.48425857185328203</v>
      </c>
    </row>
    <row r="219" spans="1:2" x14ac:dyDescent="0.25">
      <c r="A219" s="1">
        <v>26</v>
      </c>
      <c r="B219" s="1">
        <v>0.48425858094766799</v>
      </c>
    </row>
    <row r="220" spans="1:2" x14ac:dyDescent="0.25">
      <c r="A220" s="1">
        <v>26.125</v>
      </c>
      <c r="B220" s="1">
        <v>0.48425855923689698</v>
      </c>
    </row>
    <row r="221" spans="1:2" x14ac:dyDescent="0.25">
      <c r="A221" s="1">
        <v>26.25</v>
      </c>
      <c r="B221" s="1">
        <v>0.48425855104256899</v>
      </c>
    </row>
    <row r="222" spans="1:2" x14ac:dyDescent="0.25">
      <c r="A222" s="1">
        <v>26.375</v>
      </c>
      <c r="B222" s="1">
        <v>0.48425855004004897</v>
      </c>
    </row>
    <row r="223" spans="1:2" x14ac:dyDescent="0.25">
      <c r="A223" s="1">
        <v>26.5</v>
      </c>
      <c r="B223" s="1">
        <v>0.48425854257364798</v>
      </c>
    </row>
    <row r="224" spans="1:2" x14ac:dyDescent="0.25">
      <c r="A224" s="1">
        <v>26.625</v>
      </c>
      <c r="B224" s="1">
        <v>0.48425854492447401</v>
      </c>
    </row>
    <row r="225" spans="1:2" x14ac:dyDescent="0.25">
      <c r="A225" s="1">
        <v>26.75</v>
      </c>
      <c r="B225" s="1">
        <v>0.48425855104208798</v>
      </c>
    </row>
    <row r="226" spans="1:2" x14ac:dyDescent="0.25">
      <c r="A226" s="1">
        <v>26.875</v>
      </c>
      <c r="B226" s="1">
        <v>0.484258557818394</v>
      </c>
    </row>
    <row r="227" spans="1:2" x14ac:dyDescent="0.25">
      <c r="A227" s="1">
        <v>27</v>
      </c>
      <c r="B227" s="1">
        <v>0.48425855861595102</v>
      </c>
    </row>
    <row r="228" spans="1:2" x14ac:dyDescent="0.25">
      <c r="A228" s="1">
        <v>27.125</v>
      </c>
      <c r="B228" s="1">
        <v>0.484258542965185</v>
      </c>
    </row>
    <row r="229" spans="1:2" x14ac:dyDescent="0.25">
      <c r="A229" s="1">
        <v>27.25</v>
      </c>
      <c r="B229" s="1">
        <v>0.48425852703932898</v>
      </c>
    </row>
    <row r="230" spans="1:2" x14ac:dyDescent="0.25">
      <c r="A230" s="1">
        <v>27.375</v>
      </c>
      <c r="B230" s="1">
        <v>0.48425854531569401</v>
      </c>
    </row>
    <row r="231" spans="1:2" x14ac:dyDescent="0.25">
      <c r="A231" s="1">
        <v>27.5</v>
      </c>
      <c r="B231" s="1">
        <v>0.48425855044738603</v>
      </c>
    </row>
    <row r="232" spans="1:2" x14ac:dyDescent="0.25">
      <c r="A232" s="1">
        <v>27.625</v>
      </c>
      <c r="B232" s="1">
        <v>0.48425853073969799</v>
      </c>
    </row>
    <row r="233" spans="1:2" x14ac:dyDescent="0.25">
      <c r="A233" s="1">
        <v>27.75</v>
      </c>
      <c r="B233" s="1">
        <v>0.48425852154378901</v>
      </c>
    </row>
    <row r="234" spans="1:2" x14ac:dyDescent="0.25">
      <c r="A234" s="1">
        <v>27.875</v>
      </c>
      <c r="B234" s="1">
        <v>0.48425851828772698</v>
      </c>
    </row>
    <row r="235" spans="1:2" x14ac:dyDescent="0.25">
      <c r="A235" s="1">
        <v>28</v>
      </c>
      <c r="B235" s="1">
        <v>0.48425852821723597</v>
      </c>
    </row>
    <row r="236" spans="1:2" x14ac:dyDescent="0.25">
      <c r="A236" s="1">
        <v>28.125</v>
      </c>
      <c r="B236" s="1">
        <v>0.484258540329503</v>
      </c>
    </row>
    <row r="237" spans="1:2" x14ac:dyDescent="0.25">
      <c r="A237" s="1">
        <v>28.25</v>
      </c>
      <c r="B237" s="1">
        <v>0.48425853257948098</v>
      </c>
    </row>
    <row r="238" spans="1:2" x14ac:dyDescent="0.25">
      <c r="A238" s="1">
        <v>28.375</v>
      </c>
      <c r="B238" s="1">
        <v>0.48425853561774002</v>
      </c>
    </row>
    <row r="239" spans="1:2" x14ac:dyDescent="0.25">
      <c r="A239" s="1">
        <v>28.5</v>
      </c>
      <c r="B239" s="1">
        <v>0.48425851053593499</v>
      </c>
    </row>
    <row r="240" spans="1:2" x14ac:dyDescent="0.25">
      <c r="A240" s="1">
        <v>28.625</v>
      </c>
      <c r="B240" s="1">
        <v>0.48425849033482499</v>
      </c>
    </row>
    <row r="241" spans="1:2" x14ac:dyDescent="0.25">
      <c r="A241" s="1">
        <v>28.75</v>
      </c>
      <c r="B241" s="1">
        <v>0.484258501866902</v>
      </c>
    </row>
    <row r="242" spans="1:2" x14ac:dyDescent="0.25">
      <c r="A242" s="1">
        <v>28.875</v>
      </c>
      <c r="B242" s="1">
        <v>0.48425851672858999</v>
      </c>
    </row>
    <row r="243" spans="1:2" x14ac:dyDescent="0.25">
      <c r="A243" s="1">
        <v>29</v>
      </c>
      <c r="B243" s="1">
        <v>0.48425853009742498</v>
      </c>
    </row>
    <row r="244" spans="1:2" x14ac:dyDescent="0.25">
      <c r="A244" s="1">
        <v>29.125</v>
      </c>
      <c r="B244" s="1">
        <v>0.48425855482305002</v>
      </c>
    </row>
    <row r="245" spans="1:2" x14ac:dyDescent="0.25">
      <c r="A245" s="1">
        <v>29.25</v>
      </c>
      <c r="B245" s="1">
        <v>0.48425855125644401</v>
      </c>
    </row>
    <row r="246" spans="1:2" x14ac:dyDescent="0.25">
      <c r="A246" s="1">
        <v>29.375</v>
      </c>
      <c r="B246" s="1">
        <v>0.48425851044304102</v>
      </c>
    </row>
    <row r="247" spans="1:2" x14ac:dyDescent="0.25">
      <c r="A247" s="1">
        <v>29.5</v>
      </c>
      <c r="B247" s="1">
        <v>0.48425851813451698</v>
      </c>
    </row>
    <row r="248" spans="1:2" x14ac:dyDescent="0.25">
      <c r="A248" s="1">
        <v>29.625</v>
      </c>
      <c r="B248" s="1">
        <v>0.48425851936526099</v>
      </c>
    </row>
    <row r="249" spans="1:2" x14ac:dyDescent="0.25">
      <c r="A249" s="1">
        <v>29.75</v>
      </c>
      <c r="B249" s="1">
        <v>0.48425851347914101</v>
      </c>
    </row>
    <row r="250" spans="1:2" x14ac:dyDescent="0.25">
      <c r="A250" s="1">
        <v>29.875</v>
      </c>
      <c r="B250" s="1">
        <v>0.48425851428237898</v>
      </c>
    </row>
    <row r="251" spans="1:2" x14ac:dyDescent="0.25">
      <c r="A251" s="1">
        <v>30</v>
      </c>
      <c r="B251" s="1">
        <v>0.484258430926374</v>
      </c>
    </row>
  </sheetData>
  <mergeCells count="1">
    <mergeCell ref="A1:A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1"/>
  <sheetViews>
    <sheetView workbookViewId="0">
      <selection activeCell="B11" sqref="B11:B251"/>
    </sheetView>
  </sheetViews>
  <sheetFormatPr defaultRowHeight="15" x14ac:dyDescent="0.25"/>
  <cols>
    <col min="1" max="1" width="30.140625" style="2" customWidth="1"/>
    <col min="2" max="2" width="38.5703125" style="2" customWidth="1"/>
  </cols>
  <sheetData>
    <row r="1" spans="1:2" ht="33" x14ac:dyDescent="0.35">
      <c r="A1" s="28" t="s">
        <v>0</v>
      </c>
      <c r="B1" s="16" t="s">
        <v>15</v>
      </c>
    </row>
    <row r="2" spans="1:2" x14ac:dyDescent="0.25">
      <c r="A2" s="29"/>
      <c r="B2" s="4" t="s">
        <v>11</v>
      </c>
    </row>
    <row r="3" spans="1:2" x14ac:dyDescent="0.25">
      <c r="A3" s="5" t="s">
        <v>1</v>
      </c>
      <c r="B3" s="13">
        <v>57</v>
      </c>
    </row>
    <row r="4" spans="1:2" x14ac:dyDescent="0.25">
      <c r="A4" s="5" t="s">
        <v>2</v>
      </c>
      <c r="B4" s="13" t="s">
        <v>10</v>
      </c>
    </row>
    <row r="5" spans="1:2" ht="31.5" x14ac:dyDescent="0.25">
      <c r="A5" s="6" t="s">
        <v>4</v>
      </c>
      <c r="B5" s="5">
        <v>4</v>
      </c>
    </row>
    <row r="6" spans="1:2" x14ac:dyDescent="0.25">
      <c r="A6" s="6" t="s">
        <v>5</v>
      </c>
      <c r="B6" s="7">
        <v>45.127070000000003</v>
      </c>
    </row>
    <row r="7" spans="1:2" ht="33" x14ac:dyDescent="0.25">
      <c r="A7" s="6" t="s">
        <v>6</v>
      </c>
      <c r="B7" s="5">
        <v>37.44</v>
      </c>
    </row>
    <row r="8" spans="1:2" ht="33" x14ac:dyDescent="0.25">
      <c r="A8" s="6" t="s">
        <v>7</v>
      </c>
      <c r="B8" s="5">
        <v>33.456609999999998</v>
      </c>
    </row>
    <row r="9" spans="1:2" x14ac:dyDescent="0.25">
      <c r="A9" s="5" t="s">
        <v>8</v>
      </c>
      <c r="B9" s="11">
        <v>85</v>
      </c>
    </row>
    <row r="10" spans="1:2" s="3" customFormat="1" ht="18" x14ac:dyDescent="0.25">
      <c r="A10" s="8" t="s">
        <v>13</v>
      </c>
      <c r="B10" s="8" t="s">
        <v>20</v>
      </c>
    </row>
    <row r="11" spans="1:2" x14ac:dyDescent="0.25">
      <c r="A11" s="1">
        <v>0</v>
      </c>
      <c r="B11" s="1">
        <v>0.48425959992630302</v>
      </c>
    </row>
    <row r="12" spans="1:2" x14ac:dyDescent="0.25">
      <c r="A12" s="1">
        <v>0.125</v>
      </c>
      <c r="B12" s="1">
        <v>0.48425959104605898</v>
      </c>
    </row>
    <row r="13" spans="1:2" x14ac:dyDescent="0.25">
      <c r="A13" s="1">
        <v>0.25</v>
      </c>
      <c r="B13" s="1">
        <v>0.48425958071845299</v>
      </c>
    </row>
    <row r="14" spans="1:2" x14ac:dyDescent="0.25">
      <c r="A14" s="1">
        <v>0.375</v>
      </c>
      <c r="B14" s="1">
        <v>0.48425958215833897</v>
      </c>
    </row>
    <row r="15" spans="1:2" x14ac:dyDescent="0.25">
      <c r="A15" s="1">
        <v>0.5</v>
      </c>
      <c r="B15" s="1">
        <v>0.48425957377287199</v>
      </c>
    </row>
    <row r="16" spans="1:2" x14ac:dyDescent="0.25">
      <c r="A16" s="1">
        <v>0.625</v>
      </c>
      <c r="B16" s="1">
        <v>0.48425955458779701</v>
      </c>
    </row>
    <row r="17" spans="1:2" x14ac:dyDescent="0.25">
      <c r="A17" s="1">
        <v>0.75</v>
      </c>
      <c r="B17" s="1">
        <v>0.48425954019384698</v>
      </c>
    </row>
    <row r="18" spans="1:2" x14ac:dyDescent="0.25">
      <c r="A18" s="1">
        <v>0.875</v>
      </c>
      <c r="B18" s="1">
        <v>0.48425950587104399</v>
      </c>
    </row>
    <row r="19" spans="1:2" x14ac:dyDescent="0.25">
      <c r="A19" s="1">
        <v>1</v>
      </c>
      <c r="B19" s="1">
        <v>0.48425950854362898</v>
      </c>
    </row>
    <row r="20" spans="1:2" x14ac:dyDescent="0.25">
      <c r="A20" s="1">
        <v>1.125</v>
      </c>
      <c r="B20" s="1">
        <v>0.48425951111014798</v>
      </c>
    </row>
    <row r="21" spans="1:2" x14ac:dyDescent="0.25">
      <c r="A21" s="1">
        <v>1.25</v>
      </c>
      <c r="B21" s="1">
        <v>0.48425952081380302</v>
      </c>
    </row>
    <row r="22" spans="1:2" x14ac:dyDescent="0.25">
      <c r="A22" s="1">
        <v>1.375</v>
      </c>
      <c r="B22" s="1">
        <v>0.484259520351983</v>
      </c>
    </row>
    <row r="23" spans="1:2" x14ac:dyDescent="0.25">
      <c r="A23" s="1">
        <v>1.5</v>
      </c>
      <c r="B23" s="1">
        <v>0.48425951972932002</v>
      </c>
    </row>
    <row r="24" spans="1:2" x14ac:dyDescent="0.25">
      <c r="A24" s="1">
        <v>1.625</v>
      </c>
      <c r="B24" s="1">
        <v>0.48425952385497101</v>
      </c>
    </row>
    <row r="25" spans="1:2" x14ac:dyDescent="0.25">
      <c r="A25" s="1">
        <v>1.75</v>
      </c>
      <c r="B25" s="1">
        <v>0.48425952219741702</v>
      </c>
    </row>
    <row r="26" spans="1:2" x14ac:dyDescent="0.25">
      <c r="A26" s="1">
        <v>1.875</v>
      </c>
      <c r="B26" s="1">
        <v>0.48425951557802299</v>
      </c>
    </row>
    <row r="27" spans="1:2" x14ac:dyDescent="0.25">
      <c r="A27" s="1">
        <v>2</v>
      </c>
      <c r="B27" s="1">
        <v>0.48425952397467298</v>
      </c>
    </row>
    <row r="28" spans="1:2" x14ac:dyDescent="0.25">
      <c r="A28" s="1">
        <v>2.125</v>
      </c>
      <c r="B28" s="1">
        <v>0.48425951262086298</v>
      </c>
    </row>
    <row r="29" spans="1:2" x14ac:dyDescent="0.25">
      <c r="A29" s="1">
        <v>2.25</v>
      </c>
      <c r="B29" s="1">
        <v>0.48425951616056601</v>
      </c>
    </row>
    <row r="30" spans="1:2" x14ac:dyDescent="0.25">
      <c r="A30" s="1">
        <v>2.375</v>
      </c>
      <c r="B30" s="1">
        <v>0.48425951340769602</v>
      </c>
    </row>
    <row r="31" spans="1:2" x14ac:dyDescent="0.25">
      <c r="A31" s="1">
        <v>2.5</v>
      </c>
      <c r="B31" s="1">
        <v>0.48425952034546899</v>
      </c>
    </row>
    <row r="32" spans="1:2" x14ac:dyDescent="0.25">
      <c r="A32" s="1">
        <v>2.625</v>
      </c>
      <c r="B32" s="1">
        <v>0.48425949762127901</v>
      </c>
    </row>
    <row r="33" spans="1:2" x14ac:dyDescent="0.25">
      <c r="A33" s="1">
        <v>2.75</v>
      </c>
      <c r="B33" s="1">
        <v>0.48425950863463502</v>
      </c>
    </row>
    <row r="34" spans="1:2" x14ac:dyDescent="0.25">
      <c r="A34" s="1">
        <v>2.875</v>
      </c>
      <c r="B34" s="1">
        <v>0.48425951475137502</v>
      </c>
    </row>
    <row r="35" spans="1:2" x14ac:dyDescent="0.25">
      <c r="A35" s="1">
        <v>3</v>
      </c>
      <c r="B35" s="1">
        <v>0.48425949539834801</v>
      </c>
    </row>
    <row r="36" spans="1:2" x14ac:dyDescent="0.25">
      <c r="A36" s="1">
        <v>3.125</v>
      </c>
      <c r="B36" s="1">
        <v>0.484259493624003</v>
      </c>
    </row>
    <row r="37" spans="1:2" x14ac:dyDescent="0.25">
      <c r="A37" s="1">
        <v>3.25</v>
      </c>
      <c r="B37" s="1">
        <v>0.48425950074692797</v>
      </c>
    </row>
    <row r="38" spans="1:2" x14ac:dyDescent="0.25">
      <c r="A38" s="1">
        <v>3.375</v>
      </c>
      <c r="B38" s="1">
        <v>0.484259491049298</v>
      </c>
    </row>
    <row r="39" spans="1:2" x14ac:dyDescent="0.25">
      <c r="A39" s="1">
        <v>3.5</v>
      </c>
      <c r="B39" s="1">
        <v>0.48425947532069102</v>
      </c>
    </row>
    <row r="40" spans="1:2" x14ac:dyDescent="0.25">
      <c r="A40" s="1">
        <v>3.625</v>
      </c>
      <c r="B40" s="1">
        <v>0.48425946106384599</v>
      </c>
    </row>
    <row r="41" spans="1:2" x14ac:dyDescent="0.25">
      <c r="A41" s="1">
        <v>3.75</v>
      </c>
      <c r="B41" s="1">
        <v>0.48425944972908602</v>
      </c>
    </row>
    <row r="42" spans="1:2" x14ac:dyDescent="0.25">
      <c r="A42" s="1">
        <v>3.875</v>
      </c>
      <c r="B42" s="1">
        <v>0.48425944164430501</v>
      </c>
    </row>
    <row r="43" spans="1:2" x14ac:dyDescent="0.25">
      <c r="A43" s="1">
        <v>4</v>
      </c>
      <c r="B43" s="1">
        <v>0.48425946639680001</v>
      </c>
    </row>
    <row r="44" spans="1:2" x14ac:dyDescent="0.25">
      <c r="A44" s="1">
        <v>4.125</v>
      </c>
      <c r="B44" s="1">
        <v>0.48425944897117701</v>
      </c>
    </row>
    <row r="45" spans="1:2" x14ac:dyDescent="0.25">
      <c r="A45" s="1">
        <v>4.25</v>
      </c>
      <c r="B45" s="1">
        <v>0.48425942738136701</v>
      </c>
    </row>
    <row r="46" spans="1:2" x14ac:dyDescent="0.25">
      <c r="A46" s="1">
        <v>4.375</v>
      </c>
      <c r="B46" s="1">
        <v>0.484259417691695</v>
      </c>
    </row>
    <row r="47" spans="1:2" x14ac:dyDescent="0.25">
      <c r="A47" s="1">
        <v>4.5</v>
      </c>
      <c r="B47" s="1">
        <v>0.48425939827409797</v>
      </c>
    </row>
    <row r="48" spans="1:2" x14ac:dyDescent="0.25">
      <c r="A48" s="1">
        <v>4.625</v>
      </c>
      <c r="B48" s="1">
        <v>0.48425938353248799</v>
      </c>
    </row>
    <row r="49" spans="1:2" x14ac:dyDescent="0.25">
      <c r="A49" s="1">
        <v>4.75</v>
      </c>
      <c r="B49" s="1">
        <v>0.48425937224138199</v>
      </c>
    </row>
    <row r="50" spans="1:2" x14ac:dyDescent="0.25">
      <c r="A50" s="1">
        <v>4.875</v>
      </c>
      <c r="B50" s="1">
        <v>0.484259364146988</v>
      </c>
    </row>
    <row r="51" spans="1:2" x14ac:dyDescent="0.25">
      <c r="A51" s="1">
        <v>5</v>
      </c>
      <c r="B51" s="1">
        <v>0.48425935163668399</v>
      </c>
    </row>
    <row r="52" spans="1:2" x14ac:dyDescent="0.25">
      <c r="A52" s="1">
        <v>5.125</v>
      </c>
      <c r="B52" s="1">
        <v>0.48425932718540199</v>
      </c>
    </row>
    <row r="53" spans="1:2" x14ac:dyDescent="0.25">
      <c r="A53" s="1">
        <v>5.25</v>
      </c>
      <c r="B53" s="1">
        <v>0.48425934665034698</v>
      </c>
    </row>
    <row r="54" spans="1:2" x14ac:dyDescent="0.25">
      <c r="A54" s="1">
        <v>5.375</v>
      </c>
      <c r="B54" s="1">
        <v>0.48425936381879298</v>
      </c>
    </row>
    <row r="55" spans="1:2" x14ac:dyDescent="0.25">
      <c r="A55" s="1">
        <v>5.5</v>
      </c>
      <c r="B55" s="1">
        <v>0.48425937995462098</v>
      </c>
    </row>
    <row r="56" spans="1:2" x14ac:dyDescent="0.25">
      <c r="A56" s="1">
        <v>5.625</v>
      </c>
      <c r="B56" s="1">
        <v>0.48425940318867899</v>
      </c>
    </row>
    <row r="57" spans="1:2" x14ac:dyDescent="0.25">
      <c r="A57" s="1">
        <v>5.75</v>
      </c>
      <c r="B57" s="1">
        <v>0.48425940970179598</v>
      </c>
    </row>
    <row r="58" spans="1:2" x14ac:dyDescent="0.25">
      <c r="A58" s="1">
        <v>5.875</v>
      </c>
      <c r="B58" s="1">
        <v>0.48425941367008302</v>
      </c>
    </row>
    <row r="59" spans="1:2" x14ac:dyDescent="0.25">
      <c r="A59" s="1">
        <v>6</v>
      </c>
      <c r="B59" s="1">
        <v>0.48425940718482402</v>
      </c>
    </row>
    <row r="60" spans="1:2" x14ac:dyDescent="0.25">
      <c r="A60" s="1">
        <v>6.125</v>
      </c>
      <c r="B60" s="1">
        <v>0.48425940037773701</v>
      </c>
    </row>
    <row r="61" spans="1:2" x14ac:dyDescent="0.25">
      <c r="A61" s="1">
        <v>6.25</v>
      </c>
      <c r="B61" s="1">
        <v>0.484259390915946</v>
      </c>
    </row>
    <row r="62" spans="1:2" x14ac:dyDescent="0.25">
      <c r="A62" s="1">
        <v>6.375</v>
      </c>
      <c r="B62" s="1">
        <v>0.48425938935735202</v>
      </c>
    </row>
    <row r="63" spans="1:2" x14ac:dyDescent="0.25">
      <c r="A63" s="1">
        <v>6.5</v>
      </c>
      <c r="B63" s="1">
        <v>0.484259395495441</v>
      </c>
    </row>
    <row r="64" spans="1:2" x14ac:dyDescent="0.25">
      <c r="A64" s="1">
        <v>6.625</v>
      </c>
      <c r="B64" s="1">
        <v>0.48425940823110097</v>
      </c>
    </row>
    <row r="65" spans="1:2" x14ac:dyDescent="0.25">
      <c r="A65" s="1">
        <v>6.75</v>
      </c>
      <c r="B65" s="1">
        <v>0.48425941116893201</v>
      </c>
    </row>
    <row r="66" spans="1:2" x14ac:dyDescent="0.25">
      <c r="A66" s="1">
        <v>6.875</v>
      </c>
      <c r="B66" s="1">
        <v>0.48425942152778401</v>
      </c>
    </row>
    <row r="67" spans="1:2" x14ac:dyDescent="0.25">
      <c r="A67" s="1">
        <v>7</v>
      </c>
      <c r="B67" s="1">
        <v>0.48425937890246101</v>
      </c>
    </row>
    <row r="68" spans="1:2" x14ac:dyDescent="0.25">
      <c r="A68" s="1">
        <v>7.125</v>
      </c>
      <c r="B68" s="1">
        <v>0.48425938506833399</v>
      </c>
    </row>
    <row r="69" spans="1:2" x14ac:dyDescent="0.25">
      <c r="A69" s="1">
        <v>7.25</v>
      </c>
      <c r="B69" s="1">
        <v>0.48425935892788802</v>
      </c>
    </row>
    <row r="70" spans="1:2" x14ac:dyDescent="0.25">
      <c r="A70" s="1">
        <v>7.375</v>
      </c>
      <c r="B70" s="1">
        <v>0.48425932776922298</v>
      </c>
    </row>
    <row r="71" spans="1:2" x14ac:dyDescent="0.25">
      <c r="A71" s="1">
        <v>7.5</v>
      </c>
      <c r="B71" s="1">
        <v>0.48425931962509999</v>
      </c>
    </row>
    <row r="72" spans="1:2" x14ac:dyDescent="0.25">
      <c r="A72" s="1">
        <v>7.625</v>
      </c>
      <c r="B72" s="1">
        <v>0.48425931930222599</v>
      </c>
    </row>
    <row r="73" spans="1:2" x14ac:dyDescent="0.25">
      <c r="A73" s="1">
        <v>7.75</v>
      </c>
      <c r="B73" s="1">
        <v>0.48425930101383702</v>
      </c>
    </row>
    <row r="74" spans="1:2" x14ac:dyDescent="0.25">
      <c r="A74" s="1">
        <v>7.875</v>
      </c>
      <c r="B74" s="1">
        <v>0.48425930386222499</v>
      </c>
    </row>
    <row r="75" spans="1:2" x14ac:dyDescent="0.25">
      <c r="A75" s="1">
        <v>8</v>
      </c>
      <c r="B75" s="1">
        <v>0.48425928745593499</v>
      </c>
    </row>
    <row r="76" spans="1:2" x14ac:dyDescent="0.25">
      <c r="A76" s="1">
        <v>8.125</v>
      </c>
      <c r="B76" s="1">
        <v>0.48425928784504702</v>
      </c>
    </row>
    <row r="77" spans="1:2" x14ac:dyDescent="0.25">
      <c r="A77" s="1">
        <v>8.25</v>
      </c>
      <c r="B77" s="1">
        <v>0.48425927650167999</v>
      </c>
    </row>
    <row r="78" spans="1:2" x14ac:dyDescent="0.25">
      <c r="A78" s="1">
        <v>8.375</v>
      </c>
      <c r="B78" s="1">
        <v>0.48425928857210698</v>
      </c>
    </row>
    <row r="79" spans="1:2" x14ac:dyDescent="0.25">
      <c r="A79" s="1">
        <v>8.5</v>
      </c>
      <c r="B79" s="1">
        <v>0.48425929695560899</v>
      </c>
    </row>
    <row r="80" spans="1:2" x14ac:dyDescent="0.25">
      <c r="A80" s="1">
        <v>8.625</v>
      </c>
      <c r="B80" s="1">
        <v>0.48425926264015301</v>
      </c>
    </row>
    <row r="81" spans="1:2" x14ac:dyDescent="0.25">
      <c r="A81" s="1">
        <v>8.75</v>
      </c>
      <c r="B81" s="1">
        <v>0.48425927405652502</v>
      </c>
    </row>
    <row r="82" spans="1:2" x14ac:dyDescent="0.25">
      <c r="A82" s="1">
        <v>8.875</v>
      </c>
      <c r="B82" s="1">
        <v>0.48425924887065802</v>
      </c>
    </row>
    <row r="83" spans="1:2" x14ac:dyDescent="0.25">
      <c r="A83" s="1">
        <v>9</v>
      </c>
      <c r="B83" s="1">
        <v>0.484259254056088</v>
      </c>
    </row>
    <row r="84" spans="1:2" x14ac:dyDescent="0.25">
      <c r="A84" s="1">
        <v>9.125</v>
      </c>
      <c r="B84" s="1">
        <v>0.48425923193798498</v>
      </c>
    </row>
    <row r="85" spans="1:2" x14ac:dyDescent="0.25">
      <c r="A85" s="1">
        <v>9.25</v>
      </c>
      <c r="B85" s="1">
        <v>0.48425916712064998</v>
      </c>
    </row>
    <row r="86" spans="1:2" x14ac:dyDescent="0.25">
      <c r="A86" s="1">
        <v>9.375</v>
      </c>
      <c r="B86" s="1">
        <v>0.48425904603354403</v>
      </c>
    </row>
    <row r="87" spans="1:2" x14ac:dyDescent="0.25">
      <c r="A87" s="1">
        <v>9.5</v>
      </c>
      <c r="B87" s="1">
        <v>0.48425898541840201</v>
      </c>
    </row>
    <row r="88" spans="1:2" x14ac:dyDescent="0.25">
      <c r="A88" s="1">
        <v>9.625</v>
      </c>
      <c r="B88" s="1">
        <v>0.48425894928771801</v>
      </c>
    </row>
    <row r="89" spans="1:2" x14ac:dyDescent="0.25">
      <c r="A89" s="1">
        <v>9.75</v>
      </c>
      <c r="B89" s="1">
        <v>0.48425894722132801</v>
      </c>
    </row>
    <row r="90" spans="1:2" x14ac:dyDescent="0.25">
      <c r="A90" s="1">
        <v>9.875</v>
      </c>
      <c r="B90" s="1">
        <v>0.48425893457275199</v>
      </c>
    </row>
    <row r="91" spans="1:2" x14ac:dyDescent="0.25">
      <c r="A91" s="1">
        <v>10</v>
      </c>
      <c r="B91" s="1">
        <v>0.48425892580726299</v>
      </c>
    </row>
    <row r="92" spans="1:2" x14ac:dyDescent="0.25">
      <c r="A92" s="1">
        <v>10.125</v>
      </c>
      <c r="B92" s="1">
        <v>0.48425892221636802</v>
      </c>
    </row>
    <row r="93" spans="1:2" x14ac:dyDescent="0.25">
      <c r="A93" s="1">
        <v>10.25</v>
      </c>
      <c r="B93" s="1">
        <v>0.48425884669103703</v>
      </c>
    </row>
    <row r="94" spans="1:2" x14ac:dyDescent="0.25">
      <c r="A94" s="1">
        <v>10.375</v>
      </c>
      <c r="B94" s="1">
        <v>0.48425884685658299</v>
      </c>
    </row>
    <row r="95" spans="1:2" x14ac:dyDescent="0.25">
      <c r="A95" s="1">
        <v>10.5</v>
      </c>
      <c r="B95" s="1">
        <v>0.484258850181224</v>
      </c>
    </row>
    <row r="96" spans="1:2" x14ac:dyDescent="0.25">
      <c r="A96" s="1">
        <v>10.625</v>
      </c>
      <c r="B96" s="1">
        <v>0.48425886313472699</v>
      </c>
    </row>
    <row r="97" spans="1:2" x14ac:dyDescent="0.25">
      <c r="A97" s="1">
        <v>10.75</v>
      </c>
      <c r="B97" s="1">
        <v>0.48425886495648102</v>
      </c>
    </row>
    <row r="98" spans="1:2" x14ac:dyDescent="0.25">
      <c r="A98" s="1">
        <v>10.875</v>
      </c>
      <c r="B98" s="1">
        <v>0.48425885606404501</v>
      </c>
    </row>
    <row r="99" spans="1:2" x14ac:dyDescent="0.25">
      <c r="A99" s="1">
        <v>11</v>
      </c>
      <c r="B99" s="1">
        <v>0.48425886142934899</v>
      </c>
    </row>
    <row r="100" spans="1:2" x14ac:dyDescent="0.25">
      <c r="A100" s="1">
        <v>11.125</v>
      </c>
      <c r="B100" s="1">
        <v>0.48425890740678601</v>
      </c>
    </row>
    <row r="101" spans="1:2" x14ac:dyDescent="0.25">
      <c r="A101" s="1">
        <v>11.25</v>
      </c>
      <c r="B101" s="1">
        <v>0.48425888638144898</v>
      </c>
    </row>
    <row r="102" spans="1:2" x14ac:dyDescent="0.25">
      <c r="A102" s="1">
        <v>11.375</v>
      </c>
      <c r="B102" s="1">
        <v>0.484258870913096</v>
      </c>
    </row>
    <row r="103" spans="1:2" x14ac:dyDescent="0.25">
      <c r="A103" s="1">
        <v>11.5</v>
      </c>
      <c r="B103" s="1">
        <v>0.48425887554639702</v>
      </c>
    </row>
    <row r="104" spans="1:2" x14ac:dyDescent="0.25">
      <c r="A104" s="1">
        <v>11.625</v>
      </c>
      <c r="B104" s="1">
        <v>0.48425888883032903</v>
      </c>
    </row>
    <row r="105" spans="1:2" x14ac:dyDescent="0.25">
      <c r="A105" s="1">
        <v>11.75</v>
      </c>
      <c r="B105" s="1">
        <v>0.48425891404093002</v>
      </c>
    </row>
    <row r="106" spans="1:2" x14ac:dyDescent="0.25">
      <c r="A106" s="1">
        <v>11.875</v>
      </c>
      <c r="B106" s="1">
        <v>0.48425892332285497</v>
      </c>
    </row>
    <row r="107" spans="1:2" x14ac:dyDescent="0.25">
      <c r="A107" s="1">
        <v>12</v>
      </c>
      <c r="B107" s="1">
        <v>0.484258926385358</v>
      </c>
    </row>
    <row r="108" spans="1:2" x14ac:dyDescent="0.25">
      <c r="A108" s="1">
        <v>12.125</v>
      </c>
      <c r="B108" s="1">
        <v>0.48425893323195401</v>
      </c>
    </row>
    <row r="109" spans="1:2" x14ac:dyDescent="0.25">
      <c r="A109" s="1">
        <v>12.25</v>
      </c>
      <c r="B109" s="1">
        <v>0.484258947343775</v>
      </c>
    </row>
    <row r="110" spans="1:2" x14ac:dyDescent="0.25">
      <c r="A110" s="1">
        <v>12.375</v>
      </c>
      <c r="B110" s="1">
        <v>0.48425897678791702</v>
      </c>
    </row>
    <row r="111" spans="1:2" x14ac:dyDescent="0.25">
      <c r="A111" s="1">
        <v>12.5</v>
      </c>
      <c r="B111" s="1">
        <v>0.48425902378255098</v>
      </c>
    </row>
    <row r="112" spans="1:2" x14ac:dyDescent="0.25">
      <c r="A112" s="1">
        <v>12.625</v>
      </c>
      <c r="B112" s="1">
        <v>0.48425900611049799</v>
      </c>
    </row>
    <row r="113" spans="1:2" x14ac:dyDescent="0.25">
      <c r="A113" s="1">
        <v>12.75</v>
      </c>
      <c r="B113" s="1">
        <v>0.48425900516089898</v>
      </c>
    </row>
    <row r="114" spans="1:2" x14ac:dyDescent="0.25">
      <c r="A114" s="1">
        <v>12.875</v>
      </c>
      <c r="B114" s="1">
        <v>0.484259008587482</v>
      </c>
    </row>
    <row r="115" spans="1:2" x14ac:dyDescent="0.25">
      <c r="A115" s="1">
        <v>13</v>
      </c>
      <c r="B115" s="1">
        <v>0.48425901490360101</v>
      </c>
    </row>
    <row r="116" spans="1:2" x14ac:dyDescent="0.25">
      <c r="A116" s="1">
        <v>13.125</v>
      </c>
      <c r="B116" s="1">
        <v>0.484258996775494</v>
      </c>
    </row>
    <row r="117" spans="1:2" x14ac:dyDescent="0.25">
      <c r="A117" s="1">
        <v>13.25</v>
      </c>
      <c r="B117" s="1">
        <v>0.48425900017365597</v>
      </c>
    </row>
    <row r="118" spans="1:2" x14ac:dyDescent="0.25">
      <c r="A118" s="1">
        <v>13.375</v>
      </c>
      <c r="B118" s="1">
        <v>0.48425898528811701</v>
      </c>
    </row>
    <row r="119" spans="1:2" x14ac:dyDescent="0.25">
      <c r="A119" s="1">
        <v>13.5</v>
      </c>
      <c r="B119" s="1">
        <v>0.48425897331924</v>
      </c>
    </row>
    <row r="120" spans="1:2" x14ac:dyDescent="0.25">
      <c r="A120" s="1">
        <v>13.625</v>
      </c>
      <c r="B120" s="1">
        <v>0.48425896928746898</v>
      </c>
    </row>
    <row r="121" spans="1:2" x14ac:dyDescent="0.25">
      <c r="A121" s="1">
        <v>13.75</v>
      </c>
      <c r="B121" s="1">
        <v>0.48425896376748001</v>
      </c>
    </row>
    <row r="122" spans="1:2" x14ac:dyDescent="0.25">
      <c r="A122" s="1">
        <v>13.875</v>
      </c>
      <c r="B122" s="1">
        <v>0.48425896471531599</v>
      </c>
    </row>
    <row r="123" spans="1:2" x14ac:dyDescent="0.25">
      <c r="A123" s="1">
        <v>14</v>
      </c>
      <c r="B123" s="1">
        <v>0.48425896027218202</v>
      </c>
    </row>
    <row r="124" spans="1:2" x14ac:dyDescent="0.25">
      <c r="A124" s="1">
        <v>14.125</v>
      </c>
      <c r="B124" s="1">
        <v>0.48425895505196798</v>
      </c>
    </row>
    <row r="125" spans="1:2" x14ac:dyDescent="0.25">
      <c r="A125" s="1">
        <v>14.25</v>
      </c>
      <c r="B125" s="1">
        <v>0.484258959322247</v>
      </c>
    </row>
    <row r="126" spans="1:2" x14ac:dyDescent="0.25">
      <c r="A126" s="1">
        <v>14.375</v>
      </c>
      <c r="B126" s="1">
        <v>0.48425897459720402</v>
      </c>
    </row>
    <row r="127" spans="1:2" x14ac:dyDescent="0.25">
      <c r="A127" s="1">
        <v>14.5</v>
      </c>
      <c r="B127" s="1">
        <v>0.48425898799266898</v>
      </c>
    </row>
    <row r="128" spans="1:2" x14ac:dyDescent="0.25">
      <c r="A128" s="1">
        <v>14.625</v>
      </c>
      <c r="B128" s="1">
        <v>0.48425898972435399</v>
      </c>
    </row>
    <row r="129" spans="1:2" x14ac:dyDescent="0.25">
      <c r="A129" s="1">
        <v>14.75</v>
      </c>
      <c r="B129" s="1">
        <v>0.48425898535264</v>
      </c>
    </row>
    <row r="130" spans="1:2" x14ac:dyDescent="0.25">
      <c r="A130" s="1">
        <v>14.875</v>
      </c>
      <c r="B130" s="1">
        <v>0.48425898989260202</v>
      </c>
    </row>
    <row r="131" spans="1:2" x14ac:dyDescent="0.25">
      <c r="A131" s="1">
        <v>15</v>
      </c>
      <c r="B131" s="1">
        <v>0.484259059391909</v>
      </c>
    </row>
    <row r="132" spans="1:2" x14ac:dyDescent="0.25">
      <c r="A132" s="1">
        <v>15.125</v>
      </c>
      <c r="B132" s="1">
        <v>0.48425904256216301</v>
      </c>
    </row>
    <row r="133" spans="1:2" x14ac:dyDescent="0.25">
      <c r="A133" s="1">
        <v>15.25</v>
      </c>
      <c r="B133" s="1">
        <v>0.48425906113853101</v>
      </c>
    </row>
    <row r="134" spans="1:2" x14ac:dyDescent="0.25">
      <c r="A134" s="1">
        <v>15.375</v>
      </c>
      <c r="B134" s="1">
        <v>0.48425909109804999</v>
      </c>
    </row>
    <row r="135" spans="1:2" x14ac:dyDescent="0.25">
      <c r="A135" s="1">
        <v>15.5</v>
      </c>
      <c r="B135" s="1">
        <v>0.48425911252527998</v>
      </c>
    </row>
    <row r="136" spans="1:2" x14ac:dyDescent="0.25">
      <c r="A136" s="1">
        <v>15.625</v>
      </c>
      <c r="B136" s="1">
        <v>0.48425910087816698</v>
      </c>
    </row>
    <row r="137" spans="1:2" x14ac:dyDescent="0.25">
      <c r="A137" s="1">
        <v>15.75</v>
      </c>
      <c r="B137" s="1">
        <v>0.48425912741357702</v>
      </c>
    </row>
    <row r="138" spans="1:2" x14ac:dyDescent="0.25">
      <c r="A138" s="1">
        <v>15.875</v>
      </c>
      <c r="B138" s="1">
        <v>0.48425911862251197</v>
      </c>
    </row>
    <row r="139" spans="1:2" x14ac:dyDescent="0.25">
      <c r="A139" s="1">
        <v>16</v>
      </c>
      <c r="B139" s="1">
        <v>0.48425913449518199</v>
      </c>
    </row>
    <row r="140" spans="1:2" x14ac:dyDescent="0.25">
      <c r="A140" s="1">
        <v>16.125</v>
      </c>
      <c r="B140" s="1">
        <v>0.48425914648491097</v>
      </c>
    </row>
    <row r="141" spans="1:2" x14ac:dyDescent="0.25">
      <c r="A141" s="1">
        <v>16.25</v>
      </c>
      <c r="B141" s="1">
        <v>0.48425914941184101</v>
      </c>
    </row>
    <row r="142" spans="1:2" x14ac:dyDescent="0.25">
      <c r="A142" s="1">
        <v>16.375</v>
      </c>
      <c r="B142" s="1">
        <v>0.48425915893913801</v>
      </c>
    </row>
    <row r="143" spans="1:2" x14ac:dyDescent="0.25">
      <c r="A143" s="1">
        <v>16.5</v>
      </c>
      <c r="B143" s="1">
        <v>0.48425913842932</v>
      </c>
    </row>
    <row r="144" spans="1:2" x14ac:dyDescent="0.25">
      <c r="A144" s="1">
        <v>16.625</v>
      </c>
      <c r="B144" s="1">
        <v>0.48425913045350499</v>
      </c>
    </row>
    <row r="145" spans="1:2" x14ac:dyDescent="0.25">
      <c r="A145" s="1">
        <v>16.75</v>
      </c>
      <c r="B145" s="1">
        <v>0.48425914007505499</v>
      </c>
    </row>
    <row r="146" spans="1:2" x14ac:dyDescent="0.25">
      <c r="A146" s="1">
        <v>16.875</v>
      </c>
      <c r="B146" s="1">
        <v>0.48425912747919603</v>
      </c>
    </row>
    <row r="147" spans="1:2" x14ac:dyDescent="0.25">
      <c r="A147" s="1">
        <v>17</v>
      </c>
      <c r="B147" s="1">
        <v>0.48425914242767298</v>
      </c>
    </row>
    <row r="148" spans="1:2" x14ac:dyDescent="0.25">
      <c r="A148" s="1">
        <v>17.125</v>
      </c>
      <c r="B148" s="1">
        <v>0.48425914980152801</v>
      </c>
    </row>
    <row r="149" spans="1:2" x14ac:dyDescent="0.25">
      <c r="A149" s="1">
        <v>17.25</v>
      </c>
      <c r="B149" s="1">
        <v>0.48425915131699798</v>
      </c>
    </row>
    <row r="150" spans="1:2" x14ac:dyDescent="0.25">
      <c r="A150" s="1">
        <v>17.375</v>
      </c>
      <c r="B150" s="1">
        <v>0.48425915422804</v>
      </c>
    </row>
    <row r="151" spans="1:2" x14ac:dyDescent="0.25">
      <c r="A151" s="1">
        <v>17.5</v>
      </c>
      <c r="B151" s="1">
        <v>0.48425915543093001</v>
      </c>
    </row>
    <row r="152" spans="1:2" x14ac:dyDescent="0.25">
      <c r="A152" s="1">
        <v>17.625</v>
      </c>
      <c r="B152" s="1">
        <v>0.484259136199155</v>
      </c>
    </row>
    <row r="153" spans="1:2" x14ac:dyDescent="0.25">
      <c r="A153" s="1">
        <v>17.75</v>
      </c>
      <c r="B153" s="1">
        <v>0.48425911280588702</v>
      </c>
    </row>
    <row r="154" spans="1:2" x14ac:dyDescent="0.25">
      <c r="A154" s="1">
        <v>17.875</v>
      </c>
      <c r="B154" s="1">
        <v>0.48425908921243199</v>
      </c>
    </row>
    <row r="155" spans="1:2" x14ac:dyDescent="0.25">
      <c r="A155" s="1">
        <v>18</v>
      </c>
      <c r="B155" s="1">
        <v>0.48425907656265899</v>
      </c>
    </row>
    <row r="156" spans="1:2" x14ac:dyDescent="0.25">
      <c r="A156" s="1">
        <v>18.125</v>
      </c>
      <c r="B156" s="1">
        <v>0.484259067831115</v>
      </c>
    </row>
    <row r="157" spans="1:2" x14ac:dyDescent="0.25">
      <c r="A157" s="1">
        <v>18.25</v>
      </c>
      <c r="B157" s="1">
        <v>0.48425906615979702</v>
      </c>
    </row>
    <row r="158" spans="1:2" x14ac:dyDescent="0.25">
      <c r="A158" s="1">
        <v>18.375</v>
      </c>
      <c r="B158" s="1">
        <v>0.48425904090169603</v>
      </c>
    </row>
    <row r="159" spans="1:2" x14ac:dyDescent="0.25">
      <c r="A159" s="1">
        <v>18.5</v>
      </c>
      <c r="B159" s="1">
        <v>0.48425900531510702</v>
      </c>
    </row>
    <row r="160" spans="1:2" x14ac:dyDescent="0.25">
      <c r="A160" s="1">
        <v>18.625</v>
      </c>
      <c r="B160" s="1">
        <v>0.48425899914924703</v>
      </c>
    </row>
    <row r="161" spans="1:2" x14ac:dyDescent="0.25">
      <c r="A161" s="1">
        <v>18.75</v>
      </c>
      <c r="B161" s="1">
        <v>0.484258983731506</v>
      </c>
    </row>
    <row r="162" spans="1:2" x14ac:dyDescent="0.25">
      <c r="A162" s="1">
        <v>18.875</v>
      </c>
      <c r="B162" s="1">
        <v>0.48425898723328598</v>
      </c>
    </row>
    <row r="163" spans="1:2" x14ac:dyDescent="0.25">
      <c r="A163" s="1">
        <v>19</v>
      </c>
      <c r="B163" s="1">
        <v>0.48425898298064501</v>
      </c>
    </row>
    <row r="164" spans="1:2" x14ac:dyDescent="0.25">
      <c r="A164" s="1">
        <v>19.125</v>
      </c>
      <c r="B164" s="1">
        <v>0.48425897735606699</v>
      </c>
    </row>
    <row r="165" spans="1:2" x14ac:dyDescent="0.25">
      <c r="A165" s="1">
        <v>19.25</v>
      </c>
      <c r="B165" s="1">
        <v>0.48425899544210299</v>
      </c>
    </row>
    <row r="166" spans="1:2" x14ac:dyDescent="0.25">
      <c r="A166" s="1">
        <v>19.375</v>
      </c>
      <c r="B166" s="1">
        <v>0.484259006113826</v>
      </c>
    </row>
    <row r="167" spans="1:2" x14ac:dyDescent="0.25">
      <c r="A167" s="1">
        <v>19.5</v>
      </c>
      <c r="B167" s="1">
        <v>0.48425903563134098</v>
      </c>
    </row>
    <row r="168" spans="1:2" x14ac:dyDescent="0.25">
      <c r="A168" s="1">
        <v>19.625</v>
      </c>
      <c r="B168" s="1">
        <v>0.48425903066016102</v>
      </c>
    </row>
    <row r="169" spans="1:2" x14ac:dyDescent="0.25">
      <c r="A169" s="1">
        <v>19.75</v>
      </c>
      <c r="B169" s="1">
        <v>0.484259047329679</v>
      </c>
    </row>
    <row r="170" spans="1:2" x14ac:dyDescent="0.25">
      <c r="A170" s="1">
        <v>19.875</v>
      </c>
      <c r="B170" s="1">
        <v>0.48425908692497899</v>
      </c>
    </row>
    <row r="171" spans="1:2" x14ac:dyDescent="0.25">
      <c r="A171" s="1">
        <v>20</v>
      </c>
      <c r="B171" s="1">
        <v>0.48425910307189202</v>
      </c>
    </row>
    <row r="172" spans="1:2" x14ac:dyDescent="0.25">
      <c r="A172" s="1">
        <v>20.125</v>
      </c>
      <c r="B172" s="1">
        <v>0.48425911087652102</v>
      </c>
    </row>
    <row r="173" spans="1:2" x14ac:dyDescent="0.25">
      <c r="A173" s="1">
        <v>20.25</v>
      </c>
      <c r="B173" s="1">
        <v>0.48425913814715998</v>
      </c>
    </row>
    <row r="174" spans="1:2" x14ac:dyDescent="0.25">
      <c r="A174" s="1">
        <v>20.375</v>
      </c>
      <c r="B174" s="1">
        <v>0.48425917250297201</v>
      </c>
    </row>
    <row r="175" spans="1:2" x14ac:dyDescent="0.25">
      <c r="A175" s="1">
        <v>20.5</v>
      </c>
      <c r="B175" s="1">
        <v>0.48425919475538698</v>
      </c>
    </row>
    <row r="176" spans="1:2" x14ac:dyDescent="0.25">
      <c r="A176" s="1">
        <v>20.625</v>
      </c>
      <c r="B176" s="1">
        <v>0.484259214426286</v>
      </c>
    </row>
    <row r="177" spans="1:2" x14ac:dyDescent="0.25">
      <c r="A177" s="1">
        <v>20.75</v>
      </c>
      <c r="B177" s="1">
        <v>0.484259212519974</v>
      </c>
    </row>
    <row r="178" spans="1:2" x14ac:dyDescent="0.25">
      <c r="A178" s="1">
        <v>20.875</v>
      </c>
      <c r="B178" s="1">
        <v>0.48425920932939798</v>
      </c>
    </row>
    <row r="179" spans="1:2" x14ac:dyDescent="0.25">
      <c r="A179" s="1">
        <v>21</v>
      </c>
      <c r="B179" s="1">
        <v>0.48425919448981403</v>
      </c>
    </row>
    <row r="180" spans="1:2" x14ac:dyDescent="0.25">
      <c r="A180" s="1">
        <v>21.125</v>
      </c>
      <c r="B180" s="1">
        <v>0.48425918688959602</v>
      </c>
    </row>
    <row r="181" spans="1:2" x14ac:dyDescent="0.25">
      <c r="A181" s="1">
        <v>21.25</v>
      </c>
      <c r="B181" s="1">
        <v>0.484259182058149</v>
      </c>
    </row>
    <row r="182" spans="1:2" x14ac:dyDescent="0.25">
      <c r="A182" s="1">
        <v>21.375</v>
      </c>
      <c r="B182" s="1">
        <v>0.48425916875529001</v>
      </c>
    </row>
    <row r="183" spans="1:2" x14ac:dyDescent="0.25">
      <c r="A183" s="1">
        <v>21.5</v>
      </c>
      <c r="B183" s="1">
        <v>0.48425918227349002</v>
      </c>
    </row>
    <row r="184" spans="1:2" x14ac:dyDescent="0.25">
      <c r="A184" s="1">
        <v>21.625</v>
      </c>
      <c r="B184" s="1">
        <v>0.48425917423322901</v>
      </c>
    </row>
    <row r="185" spans="1:2" x14ac:dyDescent="0.25">
      <c r="A185" s="1">
        <v>21.75</v>
      </c>
      <c r="B185" s="1">
        <v>0.48425918304155302</v>
      </c>
    </row>
    <row r="186" spans="1:2" x14ac:dyDescent="0.25">
      <c r="A186" s="1">
        <v>21.875</v>
      </c>
      <c r="B186" s="1">
        <v>0.48425919631717701</v>
      </c>
    </row>
    <row r="187" spans="1:2" x14ac:dyDescent="0.25">
      <c r="A187" s="1">
        <v>22</v>
      </c>
      <c r="B187" s="1">
        <v>0.48425919672303003</v>
      </c>
    </row>
    <row r="188" spans="1:2" x14ac:dyDescent="0.25">
      <c r="A188" s="1">
        <v>22.125</v>
      </c>
      <c r="B188" s="1">
        <v>0.484259198597074</v>
      </c>
    </row>
    <row r="189" spans="1:2" x14ac:dyDescent="0.25">
      <c r="A189" s="1">
        <v>22.25</v>
      </c>
      <c r="B189" s="1">
        <v>0.48425919476277601</v>
      </c>
    </row>
    <row r="190" spans="1:2" x14ac:dyDescent="0.25">
      <c r="A190" s="1">
        <v>22.375</v>
      </c>
      <c r="B190" s="1">
        <v>0.48425918311039501</v>
      </c>
    </row>
    <row r="191" spans="1:2" x14ac:dyDescent="0.25">
      <c r="A191" s="1">
        <v>22.5</v>
      </c>
      <c r="B191" s="1">
        <v>0.48425917775965999</v>
      </c>
    </row>
    <row r="192" spans="1:2" x14ac:dyDescent="0.25">
      <c r="A192" s="1">
        <v>22.625</v>
      </c>
      <c r="B192" s="1">
        <v>0.48425918264128198</v>
      </c>
    </row>
    <row r="193" spans="1:2" x14ac:dyDescent="0.25">
      <c r="A193" s="1">
        <v>22.75</v>
      </c>
      <c r="B193" s="1">
        <v>0.48425916115559098</v>
      </c>
    </row>
    <row r="194" spans="1:2" x14ac:dyDescent="0.25">
      <c r="A194" s="1">
        <v>22.875</v>
      </c>
      <c r="B194" s="1">
        <v>0.484259147104736</v>
      </c>
    </row>
    <row r="195" spans="1:2" x14ac:dyDescent="0.25">
      <c r="A195" s="1">
        <v>23</v>
      </c>
      <c r="B195" s="1">
        <v>0.48425914059314101</v>
      </c>
    </row>
    <row r="196" spans="1:2" x14ac:dyDescent="0.25">
      <c r="A196" s="1">
        <v>23.125</v>
      </c>
      <c r="B196" s="1">
        <v>0.48425912991529102</v>
      </c>
    </row>
    <row r="197" spans="1:2" x14ac:dyDescent="0.25">
      <c r="A197" s="1">
        <v>23.25</v>
      </c>
      <c r="B197" s="1">
        <v>0.48425913369950102</v>
      </c>
    </row>
    <row r="198" spans="1:2" x14ac:dyDescent="0.25">
      <c r="A198" s="1">
        <v>23.375</v>
      </c>
      <c r="B198" s="1">
        <v>0.484259153372674</v>
      </c>
    </row>
    <row r="199" spans="1:2" x14ac:dyDescent="0.25">
      <c r="A199" s="1">
        <v>23.5</v>
      </c>
      <c r="B199" s="1">
        <v>0.48425916961811399</v>
      </c>
    </row>
    <row r="200" spans="1:2" x14ac:dyDescent="0.25">
      <c r="A200" s="1">
        <v>23.625</v>
      </c>
      <c r="B200" s="1">
        <v>0.48425917059839102</v>
      </c>
    </row>
    <row r="201" spans="1:2" x14ac:dyDescent="0.25">
      <c r="A201" s="1">
        <v>23.75</v>
      </c>
      <c r="B201" s="1">
        <v>0.48425917413729802</v>
      </c>
    </row>
    <row r="202" spans="1:2" x14ac:dyDescent="0.25">
      <c r="A202" s="1">
        <v>23.875</v>
      </c>
      <c r="B202" s="1">
        <v>0.484259171842299</v>
      </c>
    </row>
    <row r="203" spans="1:2" x14ac:dyDescent="0.25">
      <c r="A203" s="1">
        <v>24</v>
      </c>
      <c r="B203" s="1">
        <v>0.48425917579016903</v>
      </c>
    </row>
    <row r="204" spans="1:2" x14ac:dyDescent="0.25">
      <c r="A204" s="1">
        <v>24.125</v>
      </c>
      <c r="B204" s="1">
        <v>0.48425917246671102</v>
      </c>
    </row>
    <row r="205" spans="1:2" x14ac:dyDescent="0.25">
      <c r="A205" s="1">
        <v>24.25</v>
      </c>
      <c r="B205" s="1">
        <v>0.484259165990298</v>
      </c>
    </row>
    <row r="206" spans="1:2" x14ac:dyDescent="0.25">
      <c r="A206" s="1">
        <v>24.375</v>
      </c>
      <c r="B206" s="1">
        <v>0.48425915321223201</v>
      </c>
    </row>
    <row r="207" spans="1:2" x14ac:dyDescent="0.25">
      <c r="A207" s="1">
        <v>24.5</v>
      </c>
      <c r="B207" s="1">
        <v>0.48425914557255101</v>
      </c>
    </row>
    <row r="208" spans="1:2" x14ac:dyDescent="0.25">
      <c r="A208" s="1">
        <v>24.625</v>
      </c>
      <c r="B208" s="1">
        <v>0.48425912773590002</v>
      </c>
    </row>
    <row r="209" spans="1:2" x14ac:dyDescent="0.25">
      <c r="A209" s="1">
        <v>24.75</v>
      </c>
      <c r="B209" s="1">
        <v>0.484259129679738</v>
      </c>
    </row>
    <row r="210" spans="1:2" x14ac:dyDescent="0.25">
      <c r="A210" s="1">
        <v>24.875</v>
      </c>
      <c r="B210" s="1">
        <v>0.48425913168332402</v>
      </c>
    </row>
    <row r="211" spans="1:2" x14ac:dyDescent="0.25">
      <c r="A211" s="1">
        <v>25</v>
      </c>
      <c r="B211" s="1">
        <v>0.484259129488252</v>
      </c>
    </row>
    <row r="212" spans="1:2" x14ac:dyDescent="0.25">
      <c r="A212" s="1">
        <v>25.125</v>
      </c>
      <c r="B212" s="1">
        <v>0.48425915393257102</v>
      </c>
    </row>
    <row r="213" spans="1:2" x14ac:dyDescent="0.25">
      <c r="A213" s="1">
        <v>25.25</v>
      </c>
      <c r="B213" s="1">
        <v>0.484259146507936</v>
      </c>
    </row>
    <row r="214" spans="1:2" x14ac:dyDescent="0.25">
      <c r="A214" s="1">
        <v>25.375</v>
      </c>
      <c r="B214" s="1">
        <v>0.484259170729465</v>
      </c>
    </row>
    <row r="215" spans="1:2" x14ac:dyDescent="0.25">
      <c r="A215" s="1">
        <v>25.5</v>
      </c>
      <c r="B215" s="1">
        <v>0.48425916628382898</v>
      </c>
    </row>
    <row r="216" spans="1:2" x14ac:dyDescent="0.25">
      <c r="A216" s="1">
        <v>25.625</v>
      </c>
      <c r="B216" s="1">
        <v>0.48425916929598101</v>
      </c>
    </row>
    <row r="217" spans="1:2" x14ac:dyDescent="0.25">
      <c r="A217" s="1">
        <v>25.75</v>
      </c>
      <c r="B217" s="1">
        <v>0.48425920536922701</v>
      </c>
    </row>
    <row r="218" spans="1:2" x14ac:dyDescent="0.25">
      <c r="A218" s="1">
        <v>25.875</v>
      </c>
      <c r="B218" s="1">
        <v>0.48425919397046702</v>
      </c>
    </row>
    <row r="219" spans="1:2" x14ac:dyDescent="0.25">
      <c r="A219" s="1">
        <v>26</v>
      </c>
      <c r="B219" s="1">
        <v>0.484259197149778</v>
      </c>
    </row>
    <row r="220" spans="1:2" x14ac:dyDescent="0.25">
      <c r="A220" s="1">
        <v>26.125</v>
      </c>
      <c r="B220" s="1">
        <v>0.48425919230134101</v>
      </c>
    </row>
    <row r="221" spans="1:2" x14ac:dyDescent="0.25">
      <c r="A221" s="1">
        <v>26.25</v>
      </c>
      <c r="B221" s="1">
        <v>0.48425918687171099</v>
      </c>
    </row>
    <row r="222" spans="1:2" x14ac:dyDescent="0.25">
      <c r="A222" s="1">
        <v>26.375</v>
      </c>
      <c r="B222" s="1">
        <v>0.48425918044482302</v>
      </c>
    </row>
    <row r="223" spans="1:2" x14ac:dyDescent="0.25">
      <c r="A223" s="1">
        <v>26.5</v>
      </c>
      <c r="B223" s="1">
        <v>0.48425914729306502</v>
      </c>
    </row>
    <row r="224" spans="1:2" x14ac:dyDescent="0.25">
      <c r="A224" s="1">
        <v>26.625</v>
      </c>
      <c r="B224" s="1">
        <v>0.484259149874252</v>
      </c>
    </row>
    <row r="225" spans="1:2" x14ac:dyDescent="0.25">
      <c r="A225" s="1">
        <v>26.75</v>
      </c>
      <c r="B225" s="1">
        <v>0.48425914375303297</v>
      </c>
    </row>
    <row r="226" spans="1:2" x14ac:dyDescent="0.25">
      <c r="A226" s="1">
        <v>26.875</v>
      </c>
      <c r="B226" s="1">
        <v>0.48425914122047498</v>
      </c>
    </row>
    <row r="227" spans="1:2" x14ac:dyDescent="0.25">
      <c r="A227" s="1">
        <v>27</v>
      </c>
      <c r="B227" s="1">
        <v>0.484259126120343</v>
      </c>
    </row>
    <row r="228" spans="1:2" x14ac:dyDescent="0.25">
      <c r="A228" s="1">
        <v>27.125</v>
      </c>
      <c r="B228" s="1">
        <v>0.48425910266441402</v>
      </c>
    </row>
    <row r="229" spans="1:2" x14ac:dyDescent="0.25">
      <c r="A229" s="1">
        <v>27.25</v>
      </c>
      <c r="B229" s="1">
        <v>0.48425907553328101</v>
      </c>
    </row>
    <row r="230" spans="1:2" x14ac:dyDescent="0.25">
      <c r="A230" s="1">
        <v>27.375</v>
      </c>
      <c r="B230" s="1">
        <v>0.48425908811073798</v>
      </c>
    </row>
    <row r="231" spans="1:2" x14ac:dyDescent="0.25">
      <c r="A231" s="1">
        <v>27.5</v>
      </c>
      <c r="B231" s="1">
        <v>0.484259104412887</v>
      </c>
    </row>
    <row r="232" spans="1:2" x14ac:dyDescent="0.25">
      <c r="A232" s="1">
        <v>27.625</v>
      </c>
      <c r="B232" s="1">
        <v>0.48425910325597998</v>
      </c>
    </row>
    <row r="233" spans="1:2" x14ac:dyDescent="0.25">
      <c r="A233" s="1">
        <v>27.75</v>
      </c>
      <c r="B233" s="1">
        <v>0.48425910049005999</v>
      </c>
    </row>
    <row r="234" spans="1:2" x14ac:dyDescent="0.25">
      <c r="A234" s="1">
        <v>27.875</v>
      </c>
      <c r="B234" s="1">
        <v>0.48425909951580498</v>
      </c>
    </row>
    <row r="235" spans="1:2" x14ac:dyDescent="0.25">
      <c r="A235" s="1">
        <v>28</v>
      </c>
      <c r="B235" s="1">
        <v>0.48425910345401402</v>
      </c>
    </row>
    <row r="236" spans="1:2" x14ac:dyDescent="0.25">
      <c r="A236" s="1">
        <v>28.125</v>
      </c>
      <c r="B236" s="1">
        <v>0.48425911279574002</v>
      </c>
    </row>
    <row r="237" spans="1:2" x14ac:dyDescent="0.25">
      <c r="A237" s="1">
        <v>28.25</v>
      </c>
      <c r="B237" s="1">
        <v>0.48425913675580101</v>
      </c>
    </row>
    <row r="238" spans="1:2" x14ac:dyDescent="0.25">
      <c r="A238" s="1">
        <v>28.375</v>
      </c>
      <c r="B238" s="1">
        <v>0.48425914400471698</v>
      </c>
    </row>
    <row r="239" spans="1:2" x14ac:dyDescent="0.25">
      <c r="A239" s="1">
        <v>28.5</v>
      </c>
      <c r="B239" s="1">
        <v>0.484259130126866</v>
      </c>
    </row>
    <row r="240" spans="1:2" x14ac:dyDescent="0.25">
      <c r="A240" s="1">
        <v>28.625</v>
      </c>
      <c r="B240" s="1">
        <v>0.48425913266152298</v>
      </c>
    </row>
    <row r="241" spans="1:2" x14ac:dyDescent="0.25">
      <c r="A241" s="1">
        <v>28.75</v>
      </c>
      <c r="B241" s="1">
        <v>0.484259145725286</v>
      </c>
    </row>
    <row r="242" spans="1:2" x14ac:dyDescent="0.25">
      <c r="A242" s="1">
        <v>28.875</v>
      </c>
      <c r="B242" s="1">
        <v>0.48425914907954898</v>
      </c>
    </row>
    <row r="243" spans="1:2" x14ac:dyDescent="0.25">
      <c r="A243" s="1">
        <v>29</v>
      </c>
      <c r="B243" s="1">
        <v>0.48425914397789399</v>
      </c>
    </row>
    <row r="244" spans="1:2" x14ac:dyDescent="0.25">
      <c r="A244" s="1">
        <v>29.125</v>
      </c>
      <c r="B244" s="1">
        <v>0.48425915542417902</v>
      </c>
    </row>
    <row r="245" spans="1:2" x14ac:dyDescent="0.25">
      <c r="A245" s="1">
        <v>29.25</v>
      </c>
      <c r="B245" s="1">
        <v>0.48425915161467797</v>
      </c>
    </row>
    <row r="246" spans="1:2" x14ac:dyDescent="0.25">
      <c r="A246" s="1">
        <v>29.375</v>
      </c>
      <c r="B246" s="1">
        <v>0.48425914233475797</v>
      </c>
    </row>
    <row r="247" spans="1:2" x14ac:dyDescent="0.25">
      <c r="A247" s="1">
        <v>29.5</v>
      </c>
      <c r="B247" s="1">
        <v>0.48425914444162099</v>
      </c>
    </row>
    <row r="248" spans="1:2" x14ac:dyDescent="0.25">
      <c r="A248" s="1">
        <v>29.625</v>
      </c>
      <c r="B248" s="1">
        <v>0.48425914112430701</v>
      </c>
    </row>
    <row r="249" spans="1:2" x14ac:dyDescent="0.25">
      <c r="A249" s="1">
        <v>29.75</v>
      </c>
      <c r="B249" s="1">
        <v>0.48425916025725102</v>
      </c>
    </row>
    <row r="250" spans="1:2" x14ac:dyDescent="0.25">
      <c r="A250" s="1">
        <v>29.875</v>
      </c>
      <c r="B250" s="1">
        <v>0.48425914404523102</v>
      </c>
    </row>
    <row r="251" spans="1:2" x14ac:dyDescent="0.25">
      <c r="A251" s="1">
        <v>30</v>
      </c>
      <c r="B251" s="1">
        <v>0.48425913621626698</v>
      </c>
    </row>
  </sheetData>
  <mergeCells count="1">
    <mergeCell ref="A1:A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File Description</vt:lpstr>
      <vt:lpstr>Sample number</vt:lpstr>
      <vt:lpstr>MEAN,MAX,MIN</vt:lpstr>
      <vt:lpstr>STDEV,SE</vt:lpstr>
      <vt:lpstr>ID-04</vt:lpstr>
      <vt:lpstr>ID-22</vt:lpstr>
      <vt:lpstr>ID-23</vt:lpstr>
      <vt:lpstr>ID-25</vt:lpstr>
      <vt:lpstr>ID-41</vt:lpstr>
      <vt:lpstr>ID-51</vt:lpstr>
      <vt:lpstr>ID-52</vt:lpstr>
      <vt:lpstr>ID-64</vt:lpstr>
      <vt:lpstr>ID-66</vt:lpstr>
      <vt:lpstr>ID-74</vt:lpstr>
      <vt:lpstr>ID-77</vt:lpstr>
    </vt:vector>
  </TitlesOfParts>
  <Company>student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Tigger</dc:creator>
  <cp:lastModifiedBy>Tigger</cp:lastModifiedBy>
  <dcterms:created xsi:type="dcterms:W3CDTF">2019-07-04T05:35:37Z</dcterms:created>
  <dcterms:modified xsi:type="dcterms:W3CDTF">2020-05-18T22:01:58Z</dcterms:modified>
</cp:coreProperties>
</file>